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R:\Iepirkumu_un_ligumu_dala\Aktualie iepirkumi\TIRGUS_PRIEKSIZPETES_2023\2024_GADS\BKUS_2024_67_TP_Ledusskapju un saldētavu nomaiņa_Ginta\"/>
    </mc:Choice>
  </mc:AlternateContent>
  <xr:revisionPtr revIDLastSave="0" documentId="8_{D3B97F9E-6767-4B6E-BE5B-0229F0BE6B00}" xr6:coauthVersionLast="47" xr6:coauthVersionMax="47" xr10:uidLastSave="{00000000-0000-0000-0000-000000000000}"/>
  <bookViews>
    <workbookView xWindow="-108" yWindow="-108" windowWidth="23256" windowHeight="12576" activeTab="9" xr2:uid="{00000000-000D-0000-FFFF-FFFF00000000}"/>
  </bookViews>
  <sheets>
    <sheet name="Saturs" sheetId="17" r:id="rId1"/>
    <sheet name="Obligātās prasības" sheetId="1" r:id="rId2"/>
    <sheet name="1" sheetId="2" r:id="rId3"/>
    <sheet name="2" sheetId="10" r:id="rId4"/>
    <sheet name="3" sheetId="12" r:id="rId5"/>
    <sheet name="4" sheetId="16" r:id="rId6"/>
    <sheet name="5" sheetId="15" r:id="rId7"/>
    <sheet name="6" sheetId="14" r:id="rId8"/>
    <sheet name="Iekārtu tehniskā apkalpošana" sheetId="9" r:id="rId9"/>
    <sheet name="Finanšu piedāvājums" sheetId="8" r:id="rId10"/>
  </sheets>
  <definedNames>
    <definedName name="_xlnm._FilterDatabase" localSheetId="3" hidden="1">'2'!$A$2:$D$6</definedName>
    <definedName name="_xlnm._FilterDatabase" localSheetId="4" hidden="1">'3'!$A$2:$D$6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 i="17" l="1"/>
  <c r="G7" i="17"/>
  <c r="G6" i="17"/>
  <c r="G5" i="17"/>
  <c r="G4" i="17"/>
  <c r="H4" i="8"/>
  <c r="G4" i="8"/>
  <c r="E4" i="8"/>
  <c r="G3" i="17"/>
  <c r="H8" i="8" l="1"/>
  <c r="G8" i="8"/>
  <c r="G9" i="8"/>
  <c r="E6" i="8"/>
  <c r="E7" i="8"/>
  <c r="E8" i="8"/>
  <c r="E9" i="8"/>
  <c r="N11" i="9"/>
  <c r="N12" i="9"/>
  <c r="M9" i="9"/>
  <c r="N9" i="9" s="1"/>
  <c r="G6" i="8" s="1"/>
  <c r="H6" i="8" s="1"/>
  <c r="M10" i="9"/>
  <c r="N10" i="9" s="1"/>
  <c r="G7" i="8" s="1"/>
  <c r="H7" i="8" s="1"/>
  <c r="M11" i="9"/>
  <c r="M12" i="9"/>
  <c r="H9" i="8" l="1"/>
  <c r="E5" i="8"/>
  <c r="M8" i="9"/>
  <c r="M7" i="9"/>
  <c r="N7" i="9" s="1"/>
  <c r="M17" i="9" l="1"/>
  <c r="M18" i="9"/>
  <c r="N8" i="9"/>
  <c r="G5" i="8" s="1"/>
  <c r="H5" i="8" s="1"/>
  <c r="N17" i="9" l="1"/>
</calcChain>
</file>

<file path=xl/sharedStrings.xml><?xml version="1.0" encoding="utf-8"?>
<sst xmlns="http://schemas.openxmlformats.org/spreadsheetml/2006/main" count="604" uniqueCount="332">
  <si>
    <t>Obligātās prsības iekārtām un iesniegtajam piedāvājumam</t>
  </si>
  <si>
    <t>1. daļa</t>
  </si>
  <si>
    <t>nr.</t>
  </si>
  <si>
    <t>Piemērs</t>
  </si>
  <si>
    <t>Pretendenta piedāvājums, atsauce uz informatīvo materiālu (Informatīvā materiāla nosaukums, lpp.)</t>
  </si>
  <si>
    <t>Informatīvais materiāls 2, 4.lpp</t>
  </si>
  <si>
    <t xml:space="preserve">Piedāvājumam jāpievieno: </t>
  </si>
  <si>
    <t>Piedāvātas Preces  atbilstības deklarācijas kopija.</t>
  </si>
  <si>
    <t>Piedāvātas Preces CE sertifikāta kopija, ja attiecināms.</t>
  </si>
  <si>
    <t>Prasības precei:</t>
  </si>
  <si>
    <t>Garantijas laikā Piegādātājs bez papildus samaksas nodrošina konsultācijas un atkārtotas apmācības par Preci, ja tādas ir nepieciešamas lietotājam.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</si>
  <si>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</si>
  <si>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</si>
  <si>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Papildus informācija par iepirkumu un piedāvājuma aizpildīšanas prasībām:</t>
  </si>
  <si>
    <t>"-"(gadījumos, ja nepiesakās uz pozīciju)</t>
  </si>
  <si>
    <t>Nr.</t>
  </si>
  <si>
    <t xml:space="preserve">Preces nosaukums, veicamās funkcijas, tehniskās prasības un komplektācija </t>
  </si>
  <si>
    <t xml:space="preserve">Veicamās funkcijas: </t>
  </si>
  <si>
    <t xml:space="preserve">Tehniskās prasības: </t>
  </si>
  <si>
    <t>Iekārtu tehniskā apkalpošana</t>
  </si>
  <si>
    <t>Iepirkuma daļas numurs</t>
  </si>
  <si>
    <t>Iekārtas nosaukums</t>
  </si>
  <si>
    <t>Iekārtu skaits *</t>
  </si>
  <si>
    <t>Pēcgarantijas periods, ņemot vērā, ka garantijas periods un pēcgarantijas periods veido piecus gadus</t>
  </si>
  <si>
    <t>Remonta servisa stundas likme, EUR bez PVN</t>
  </si>
  <si>
    <t>Piezīmes</t>
  </si>
  <si>
    <t>Finanšu piedāvājums</t>
  </si>
  <si>
    <t>Iekārtu iegādes izmaksas</t>
  </si>
  <si>
    <t>Vienas vienības cena, EUR bez PVN</t>
  </si>
  <si>
    <t>Summa, EUR bez PVN</t>
  </si>
  <si>
    <t>PVN likme, %</t>
  </si>
  <si>
    <t xml:space="preserve">Vērtējamā summa </t>
  </si>
  <si>
    <t>Komentārs</t>
  </si>
  <si>
    <t xml:space="preserve">Izmantotās definīcijas: </t>
  </si>
  <si>
    <t>Viena periodiski veicamā darba maināmo rezerves daļu izmaksas, ja attiecināms, EUR bez PVN</t>
  </si>
  <si>
    <t>Viena periodiski veicamā darba paredzamais ilgums, stundas</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</si>
  <si>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</si>
  <si>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t>
    </r>
  </si>
  <si>
    <t>Preces piegādes nosacījumi:</t>
  </si>
  <si>
    <t>Garantijas laikā Piegādātājs bez papildus samaksas nodrošina ierīces remontu un periodiskos darbus atbilstoši ražotāja noteiktajām prasībām, ja ražotājs tādu ir paredzējis.</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</si>
  <si>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</si>
  <si>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</si>
  <si>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Periodiski veicamā darba veids pēcgarantijas periodā</t>
  </si>
  <si>
    <t>Periodiski veicamo darbu servisa stundas likme, EUR bez PVN</t>
  </si>
  <si>
    <t>Vai ražotājs ir paredzējis elektrodrošības pārbaudes periodiski veicamo darbu ietvaros? (Jā/Nē)</t>
  </si>
  <si>
    <t>Vai ražotājs ir paredzējis funkcionālās pārbaudes periodiski veicamo darbu ietvaros? (Jā/Nē)</t>
  </si>
  <si>
    <t>Ja iekārtai periodiski veicamo darbu saturs mainās, tad iekārtu tehniskās apkalpošanas piedāvājumā katru periodiski veicamā darba veidu norādīt atsevišķi, veidojot papildus rindas pēc nepieciešamības</t>
  </si>
  <si>
    <t>Periodiski veicamā darba skaits vienai ierīcei pēcgarantijas periodā</t>
  </si>
  <si>
    <t>Mākslīgā plaušu ventilācijas ierīce</t>
  </si>
  <si>
    <t>1000h apkope</t>
  </si>
  <si>
    <t>JĀ</t>
  </si>
  <si>
    <t>2 gadu pārbaude</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</si>
  <si>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</si>
  <si>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Summa par viena periodiski veicamā darba veidu pēcgarantijas periodā visām iekārtām, EUR bez PVN</t>
  </si>
  <si>
    <t>Summa par visiem periodiski veicamajiem darbiem pēcgarantijas periodā visām iekārtām, EUR bez PVN</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</si>
  <si>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</si>
  <si>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</si>
  <si>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 xml:space="preserve">Prece tiek piegādāta 30 dienu laikā, bet ne ilgāk kā 90 dienu laikā lūdzam norādīt iekārtas piegādes laiku </t>
  </si>
  <si>
    <t>1.</t>
  </si>
  <si>
    <t>1. pozīcija</t>
  </si>
  <si>
    <t>Iepirkuma pozīcijas numurs</t>
  </si>
  <si>
    <t>(Norādīt piedāvātās iekārtas ražotāju un modeli)</t>
  </si>
  <si>
    <t>Summa par iekārtu tehnisko apkalpošanu (ja ražotājs tādu ir paredzējis)</t>
  </si>
  <si>
    <t>2. pozīcija</t>
  </si>
  <si>
    <t>3.</t>
  </si>
  <si>
    <t>Regulējamo plauktu skaits vismaz 5</t>
  </si>
  <si>
    <t>Divpusējās durvju eņģes (iespēja mainīt durvju atvēršanas virzienu)</t>
  </si>
  <si>
    <t>Temperatūras izmaiņas solis vismaz 0,1 ºC</t>
  </si>
  <si>
    <t>Ir temperatūras trauksme, kas norāda, vai ir pārkāpts apakšējais vai augšējais trauksmes slieksnis, izmantojot gan akustiskos, gan vizuālos signālus</t>
  </si>
  <si>
    <t>Automātiskā atkausēšanas funkcija</t>
  </si>
  <si>
    <t>Iekārtas barošana: 220-240V/50-60Hz ar Eiropas standartiem atbilstošo adapteri.</t>
  </si>
  <si>
    <t>Iekārta tiek piegādāta pilnā komplektācijā pirmreizējai lietošanai</t>
  </si>
  <si>
    <r>
      <t xml:space="preserve">Aukstuma aģents: R600a (vai cits, kura </t>
    </r>
    <r>
      <rPr>
        <i/>
        <sz val="11"/>
        <color theme="1"/>
        <rFont val="Times New Roman"/>
        <family val="1"/>
        <charset val="186"/>
      </rPr>
      <t>GWP (Global Warming Potential)</t>
    </r>
    <r>
      <rPr>
        <sz val="11"/>
        <color theme="1"/>
        <rFont val="Times New Roman"/>
        <family val="1"/>
        <charset val="186"/>
      </rPr>
      <t xml:space="preserve"> ir mazāks par 150)</t>
    </r>
  </si>
  <si>
    <t>3.1.</t>
  </si>
  <si>
    <t>3.1.1.</t>
  </si>
  <si>
    <t>3.2.</t>
  </si>
  <si>
    <t>3.2.1</t>
  </si>
  <si>
    <t>3.2.2</t>
  </si>
  <si>
    <t>3.2.3</t>
  </si>
  <si>
    <t>3.2.4</t>
  </si>
  <si>
    <t>3.2.5</t>
  </si>
  <si>
    <t>3.2.6</t>
  </si>
  <si>
    <t>3.2.7</t>
  </si>
  <si>
    <t>3.2.8</t>
  </si>
  <si>
    <t>3.2.9</t>
  </si>
  <si>
    <t>3.2.10</t>
  </si>
  <si>
    <t>3.2.11</t>
  </si>
  <si>
    <t>3.2.12</t>
  </si>
  <si>
    <t>3.2.13</t>
  </si>
  <si>
    <t>3.2.14</t>
  </si>
  <si>
    <t>3.2.15</t>
  </si>
  <si>
    <t>3.2.16</t>
  </si>
  <si>
    <t>3. pozīcija</t>
  </si>
  <si>
    <t>4. pozīcija</t>
  </si>
  <si>
    <t>Piedāvātajām Precēm garantijas termiņš ir vismaz 24 mēneši no pieņemšanas – nodošanas akta abpusējas parakstīšanas brīža.</t>
  </si>
  <si>
    <t xml:space="preserve">Norādīt piegādes laiku: </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</si>
  <si>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</si>
  <si>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</si>
  <si>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</si>
  <si>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</si>
  <si>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</si>
  <si>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</si>
  <si>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</si>
  <si>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</si>
  <si>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</si>
  <si>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</si>
  <si>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</si>
  <si>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</si>
  <si>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</si>
  <si>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</si>
  <si>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</si>
  <si>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Piedāvātā Prece ir jauna, iepriekš nelietota un nav izmantota prezentācijās; tā nesatur iepriekš lietotas vai atjaunotas sastāvdaļas vai komponentes. Tā ir ražota ne agrāk kā 12 mēnešus pirms piegādes.</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</si>
  <si>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</si>
  <si>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</si>
  <si>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</si>
  <si>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Skaits, gab.***</t>
  </si>
  <si>
    <t>***Vienību skaits ir aptuvens un paredzēts konkursa uzvarētāja noteikšanai; līgumu paredzēts noslēgt par vienības cenu, norādot maksimālo summu, kuru var izmantot līguma darbības laikā.</t>
  </si>
  <si>
    <t>Iekārtu skaits ***</t>
  </si>
  <si>
    <t>3.pozicija</t>
  </si>
  <si>
    <t xml:space="preserve">Nosaukums:  Medikamentu ledusskapis ar saldētavu </t>
  </si>
  <si>
    <t>(Norādīt iekārtu, modeli, ražotāju, atsauci uz info materiālu)</t>
  </si>
  <si>
    <t>Plauktu skaits ledusskapī: vismaz 4</t>
  </si>
  <si>
    <t>Divpusējas durvju eņģes (iespēja mainīt durvju atvēršanas virzienu)</t>
  </si>
  <si>
    <r>
      <t xml:space="preserve">Aukstuma aģents: R600a (vai cits, kura </t>
    </r>
    <r>
      <rPr>
        <i/>
        <sz val="10"/>
        <rFont val="Times New Roman"/>
        <family val="1"/>
      </rPr>
      <t>GWP (Global Warming Potential)</t>
    </r>
    <r>
      <rPr>
        <sz val="10"/>
        <rFont val="Times New Roman"/>
        <family val="1"/>
      </rPr>
      <t xml:space="preserve"> ir mazāks par 150)</t>
    </r>
  </si>
  <si>
    <t xml:space="preserve">Iekārtas izmēri nepārsniedz 85 x 65 x 65 cm </t>
  </si>
  <si>
    <t>Plauktu skaits ledusskapī: vismaz 3</t>
  </si>
  <si>
    <t>1.1.</t>
  </si>
  <si>
    <t>1.1.1.</t>
  </si>
  <si>
    <t>1.2.</t>
  </si>
  <si>
    <t>1.2.1</t>
  </si>
  <si>
    <t>1.2.2</t>
  </si>
  <si>
    <t>1.2.3</t>
  </si>
  <si>
    <t>1.2.4</t>
  </si>
  <si>
    <t>1.2.5</t>
  </si>
  <si>
    <t>1.2.6</t>
  </si>
  <si>
    <t>1.2.7</t>
  </si>
  <si>
    <t>1.2.8</t>
  </si>
  <si>
    <t>1.2.9</t>
  </si>
  <si>
    <t>1.2.10</t>
  </si>
  <si>
    <t>1.2.11</t>
  </si>
  <si>
    <t>1.2.12</t>
  </si>
  <si>
    <t>1.2.13</t>
  </si>
  <si>
    <t>1.2.14</t>
  </si>
  <si>
    <t>1.2.15</t>
  </si>
  <si>
    <t>1.2.16</t>
  </si>
  <si>
    <t>1.2.17</t>
  </si>
  <si>
    <t>1.2.18</t>
  </si>
  <si>
    <t>1.2.19</t>
  </si>
  <si>
    <t>1.2.20</t>
  </si>
  <si>
    <t>Medikamentu konstantas uzglabāšanas temperatūras uzturēšana slimnīcas vajadzībām</t>
  </si>
  <si>
    <t>Uzstādāmās temperatūras diapazons saldētavai vismaz -30 līdz -15 ºC</t>
  </si>
  <si>
    <t>Temperatūras izmaiņas solis saldētavai: 0,1 - 1 ºC</t>
  </si>
  <si>
    <t>1.2.21</t>
  </si>
  <si>
    <t xml:space="preserve">Atbilst standartam DIN13277 </t>
  </si>
  <si>
    <t>2.</t>
  </si>
  <si>
    <t>2.1.</t>
  </si>
  <si>
    <t>2.1.1.</t>
  </si>
  <si>
    <t>2.2.</t>
  </si>
  <si>
    <t>2.2.1</t>
  </si>
  <si>
    <t>2.2.2</t>
  </si>
  <si>
    <t>2.2.3</t>
  </si>
  <si>
    <t>2.2.4</t>
  </si>
  <si>
    <t>2.2.5</t>
  </si>
  <si>
    <t>2.2.6</t>
  </si>
  <si>
    <t>2.2.7</t>
  </si>
  <si>
    <t>2.2.8</t>
  </si>
  <si>
    <t>2.2.9</t>
  </si>
  <si>
    <t>2.2.10</t>
  </si>
  <si>
    <t>2.2.11</t>
  </si>
  <si>
    <t>2.2.12</t>
  </si>
  <si>
    <t>2.2.13</t>
  </si>
  <si>
    <t>2.2.14</t>
  </si>
  <si>
    <t>Ledusskapja kameras tilpums: 380 ± 35 L</t>
  </si>
  <si>
    <t>Digitāls vadības displejs</t>
  </si>
  <si>
    <t>Kļūdu paziņojumu saglabāšana atmiņā</t>
  </si>
  <si>
    <t>4.1.1.</t>
  </si>
  <si>
    <t>4.2.</t>
  </si>
  <si>
    <t>4.2.1</t>
  </si>
  <si>
    <t>4.2.2</t>
  </si>
  <si>
    <t>4.2.3</t>
  </si>
  <si>
    <t>4.2.4</t>
  </si>
  <si>
    <t>4.2.5</t>
  </si>
  <si>
    <t>4.2.6</t>
  </si>
  <si>
    <t>4.2.7</t>
  </si>
  <si>
    <t>4.2.8</t>
  </si>
  <si>
    <t>4.2.9</t>
  </si>
  <si>
    <t>4.2.10</t>
  </si>
  <si>
    <t>4.2.11</t>
  </si>
  <si>
    <t>4.2.12</t>
  </si>
  <si>
    <t>4.2.13</t>
  </si>
  <si>
    <t>4.2.14</t>
  </si>
  <si>
    <t>4.2.15</t>
  </si>
  <si>
    <t>4.pozicija</t>
  </si>
  <si>
    <t xml:space="preserve">1. pozīcija - Medikamentu ledusskapis ar saldētavu </t>
  </si>
  <si>
    <t xml:space="preserve">Medikamentu ledusskapis ar saldētavu </t>
  </si>
  <si>
    <t>Medikamentu ledusskapis</t>
  </si>
  <si>
    <t>Ledusskapis farmaceitiskais ar stikla durvīm</t>
  </si>
  <si>
    <t xml:space="preserve">Ledusskapis farmaceitiskais </t>
  </si>
  <si>
    <t>Nosaukums: Laboratorijas saldētava</t>
  </si>
  <si>
    <t>Reaģentu un paraugu konstantas uzglabāšanas temperatūras uzturēšana laboratorijas vajadzībām</t>
  </si>
  <si>
    <t xml:space="preserve">Nosaukums:  Laboratorijas ledusskapis ar saldētavu </t>
  </si>
  <si>
    <t>Nosaukums:  Laboratorijas ledusskapis</t>
  </si>
  <si>
    <t>Ledusskapja kameras tilpums: 200 ± 20 L</t>
  </si>
  <si>
    <t>Saldētavas kameras tilpums: 100 ± 20 L</t>
  </si>
  <si>
    <t>Iekārtas augstums nepārsniedz 215 cm</t>
  </si>
  <si>
    <t>Uzstādāmās temperatūras diapazons ledusskapim vismaz +3 līdz +8 ºC</t>
  </si>
  <si>
    <t>Divas (viena saldētavai un viena ledusskapim) ar atslēgu aizslēdzamas durvis (aizslēdzamas katra atsevišķi)</t>
  </si>
  <si>
    <t>Nosaukums:  Mazs medikamentu ledusskapis</t>
  </si>
  <si>
    <t>Temperatūras izmaiņas solis ledusskapim vismaz 0,1 ºC</t>
  </si>
  <si>
    <t>Iekārtai ir divi kompresori - viens ledusskapim un viens saldētavai</t>
  </si>
  <si>
    <t>Iekārtas barošana: 220-240V/50-60Hz ar Eiropas standartiem atbilstošo adapteri</t>
  </si>
  <si>
    <t>1.2.22</t>
  </si>
  <si>
    <t>1.2.23</t>
  </si>
  <si>
    <t>Atvilktņu skaits saldētavā: vismaz 2</t>
  </si>
  <si>
    <t>Skaņas jaudas līmenis nepārsniedz 50 dB</t>
  </si>
  <si>
    <t>Saldētava un ledusskapis tiek kontrolēti atsevišķi (digitāla displeja/-u vadība)</t>
  </si>
  <si>
    <t>Automātiskā atkausēšanas funkcija ledusskapim, manuālā vai automātiskā atkausēšana saldētavai</t>
  </si>
  <si>
    <t>Reaģentu konstantas uzglabāšanas temperatūras uzturēšana slimnīcas laboratorijas  vajadzībām</t>
  </si>
  <si>
    <r>
      <t xml:space="preserve">Saldētavas durvis - </t>
    </r>
    <r>
      <rPr>
        <b/>
        <sz val="10"/>
        <rFont val="Times New Roman"/>
        <family val="1"/>
        <charset val="186"/>
      </rPr>
      <t>necaurspīdīgs</t>
    </r>
  </si>
  <si>
    <r>
      <t xml:space="preserve">Ledusskapja durvis - </t>
    </r>
    <r>
      <rPr>
        <b/>
        <sz val="10"/>
        <rFont val="Times New Roman"/>
        <family val="1"/>
        <charset val="186"/>
      </rPr>
      <t>necaurspīdīgs</t>
    </r>
  </si>
  <si>
    <t>Iekārtas iztvaikotājs atrodas vai iekārtas aizmugurē vai iekārtas augšējā daļā</t>
  </si>
  <si>
    <t>5.</t>
  </si>
  <si>
    <t>5.1.</t>
  </si>
  <si>
    <t>5.1.1.</t>
  </si>
  <si>
    <t>5.2.</t>
  </si>
  <si>
    <t>5.2.1</t>
  </si>
  <si>
    <t>5.2.2</t>
  </si>
  <si>
    <t>5.2.3</t>
  </si>
  <si>
    <t>5.2.4</t>
  </si>
  <si>
    <t>5.2.5</t>
  </si>
  <si>
    <t>5.2.6</t>
  </si>
  <si>
    <t>5.2.7</t>
  </si>
  <si>
    <t>5.2.8</t>
  </si>
  <si>
    <t>5.2.9</t>
  </si>
  <si>
    <t>5.2.10</t>
  </si>
  <si>
    <t>5.2.11</t>
  </si>
  <si>
    <t>5.2.12</t>
  </si>
  <si>
    <t>5.2.13</t>
  </si>
  <si>
    <t>5.2.14</t>
  </si>
  <si>
    <t>5.2.15</t>
  </si>
  <si>
    <t>5.2.16</t>
  </si>
  <si>
    <t>5.2.17</t>
  </si>
  <si>
    <t>5.2.18</t>
  </si>
  <si>
    <t>5.2.19</t>
  </si>
  <si>
    <t>5.2.20</t>
  </si>
  <si>
    <t>5.2.21</t>
  </si>
  <si>
    <t>5.2.22</t>
  </si>
  <si>
    <t>10</t>
  </si>
  <si>
    <t xml:space="preserve">5. pozīcija - Laboratorijas ledusskapis ar saldētavu </t>
  </si>
  <si>
    <t>Ledusskapja kameras tilpums: 115 ± 20 L</t>
  </si>
  <si>
    <t>3. pozīcija - Medikamentu ledusskapis</t>
  </si>
  <si>
    <t>Nosaukums: Medikamentu ledusskapis</t>
  </si>
  <si>
    <t>1.2.24</t>
  </si>
  <si>
    <t>2.2.15</t>
  </si>
  <si>
    <t>Uzstādāmās temperatūras diapazons ledusskapim vismaz ir +3 līdz +8 ºC</t>
  </si>
  <si>
    <t>4.</t>
  </si>
  <si>
    <t>6. pozīcija - Laboratorijas saldētava</t>
  </si>
  <si>
    <t>6.1.</t>
  </si>
  <si>
    <t>6.1.1.</t>
  </si>
  <si>
    <t>6.2.</t>
  </si>
  <si>
    <t>6.2.1</t>
  </si>
  <si>
    <t>6.2.2</t>
  </si>
  <si>
    <t>6.2.3</t>
  </si>
  <si>
    <t>6.2.4</t>
  </si>
  <si>
    <t>6.2.5</t>
  </si>
  <si>
    <t>6.2.6</t>
  </si>
  <si>
    <t>6.2.7</t>
  </si>
  <si>
    <t>6.2.8</t>
  </si>
  <si>
    <t>6.2.9</t>
  </si>
  <si>
    <t>6.2.10</t>
  </si>
  <si>
    <t>6.2.11</t>
  </si>
  <si>
    <t>6.2.12</t>
  </si>
  <si>
    <t>6.2.13</t>
  </si>
  <si>
    <t>6.2.14</t>
  </si>
  <si>
    <t>6.2.15</t>
  </si>
  <si>
    <t>2. pozīcija -Mazs medikamentu ledusskapis</t>
  </si>
  <si>
    <t xml:space="preserve"> Kļūdu paziņojumu saglabāšana atmiņā</t>
  </si>
  <si>
    <t>Iekārtas maksimālais augstums ir 215 cm</t>
  </si>
  <si>
    <r>
      <rPr>
        <b/>
        <sz val="10"/>
        <rFont val="Times New Roman"/>
        <family val="1"/>
        <charset val="186"/>
      </rPr>
      <t>Caurspīdīgas</t>
    </r>
    <r>
      <rPr>
        <sz val="10"/>
        <rFont val="Times New Roman"/>
        <family val="1"/>
      </rPr>
      <t xml:space="preserve">, ar atslēgu aizslēdzamas durvis </t>
    </r>
  </si>
  <si>
    <r>
      <rPr>
        <b/>
        <sz val="10"/>
        <rFont val="Times New Roman"/>
        <family val="1"/>
        <charset val="186"/>
      </rPr>
      <t>Necaurspīdīgas</t>
    </r>
    <r>
      <rPr>
        <sz val="10"/>
        <rFont val="Times New Roman"/>
        <family val="1"/>
      </rPr>
      <t xml:space="preserve">, ar atslēgu aizslēdzamas durvis </t>
    </r>
  </si>
  <si>
    <t>Atbilst standartam DIN13277</t>
  </si>
  <si>
    <t>2.2.16</t>
  </si>
  <si>
    <t>Kļūdu paziņojumu saglabāšana atmiņā.</t>
  </si>
  <si>
    <t>5.2.23</t>
  </si>
  <si>
    <t>Regulējamo plauktu/atvilktņu skaits vismaz 5</t>
  </si>
  <si>
    <t>Uzstādāmās temperatūras diapazons saldētavai vismaz ir - 30  līdz -15 ºC</t>
  </si>
  <si>
    <t>Saldētavas kameras tilpums: 380 ± 35 L</t>
  </si>
  <si>
    <t>5.pozicija</t>
  </si>
  <si>
    <t>6.pozicija</t>
  </si>
  <si>
    <t>Mazs medikamentu ledusskapis</t>
  </si>
  <si>
    <t>Laboratorijas ledusskapis</t>
  </si>
  <si>
    <t>Laboratorijas ledusskapis ar saldētavu</t>
  </si>
  <si>
    <t>Laboratorijas saldētava</t>
  </si>
  <si>
    <t>5. pozīcija</t>
  </si>
  <si>
    <t>6. pozīcija</t>
  </si>
  <si>
    <t xml:space="preserve"> Iepirkums ir sadalīts 6 pozīcijās. Līguma slēgšanas tiesības tiks piešķirtas par katru pozīciju atsevišķi, parakstot vispārīgo vienošanos.
</t>
  </si>
  <si>
    <t xml:space="preserve">Pozīcijās 1 - 6  tiks vērtēta summa par iekārtu iegādes izmaksām un iekārtu tehnisko apkalpošanu. </t>
  </si>
  <si>
    <t>Saturs</t>
  </si>
  <si>
    <t>Saimnieciski izdevīgākā piedāvājuma punktu piešķiršanas sistēma</t>
  </si>
  <si>
    <t>Nosaukums</t>
  </si>
  <si>
    <t>Skaits***</t>
  </si>
  <si>
    <r>
      <t xml:space="preserve">Cena </t>
    </r>
    <r>
      <rPr>
        <b/>
        <sz val="11"/>
        <color theme="1"/>
        <rFont val="Times New Roman"/>
        <family val="1"/>
        <charset val="186"/>
      </rPr>
      <t xml:space="preserve">(A), </t>
    </r>
    <r>
      <rPr>
        <sz val="11"/>
        <color theme="1"/>
        <rFont val="Times New Roman"/>
        <family val="1"/>
        <charset val="186"/>
      </rPr>
      <t>maksimālais punktu skaits</t>
    </r>
  </si>
  <si>
    <r>
      <t xml:space="preserve">Jānorāda Preces ražotāja noteiktais preces paredzamais lietošanas ilgums (gados) </t>
    </r>
    <r>
      <rPr>
        <b/>
        <sz val="11"/>
        <color theme="1"/>
        <rFont val="Times New Roman"/>
        <family val="1"/>
        <charset val="186"/>
      </rPr>
      <t>(B)</t>
    </r>
    <r>
      <rPr>
        <sz val="11"/>
        <color theme="1"/>
        <rFont val="Times New Roman"/>
        <family val="1"/>
        <charset val="186"/>
      </rPr>
      <t>, maksimālais punktu skaits</t>
    </r>
  </si>
  <si>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</si>
  <si>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</si>
  <si>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</si>
  <si>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r>
      <t>Jānorāda Preces ražotāja noteiktais preces paredzamais lietošanas ilgums (</t>
    </r>
    <r>
      <rPr>
        <i/>
        <sz val="11"/>
        <rFont val="Times New Roman"/>
        <family val="1"/>
        <charset val="186"/>
      </rPr>
      <t>gados</t>
    </r>
    <r>
      <rPr>
        <sz val="11"/>
        <rFont val="Times New Roman"/>
        <family val="1"/>
        <charset val="186"/>
      </rPr>
      <t>)</t>
    </r>
  </si>
  <si>
    <t>C</t>
  </si>
  <si>
    <r>
      <t>Jānorāda Preces ražotāja noteiktais elektroenerģijas patēriņš darba režīmā (</t>
    </r>
    <r>
      <rPr>
        <i/>
        <sz val="11"/>
        <rFont val="Times New Roman"/>
        <family val="1"/>
        <charset val="186"/>
      </rPr>
      <t>voltampēros</t>
    </r>
    <r>
      <rPr>
        <sz val="11"/>
        <rFont val="Times New Roman"/>
        <family val="1"/>
        <charset val="186"/>
      </rPr>
      <t xml:space="preserve"> (VA) vai </t>
    </r>
    <r>
      <rPr>
        <i/>
        <sz val="11"/>
        <rFont val="Times New Roman"/>
        <family val="1"/>
        <charset val="186"/>
      </rPr>
      <t>vatos</t>
    </r>
    <r>
      <rPr>
        <sz val="11"/>
        <rFont val="Times New Roman"/>
        <family val="1"/>
        <charset val="186"/>
      </rPr>
      <t xml:space="preserve"> (W))</t>
    </r>
  </si>
  <si>
    <t>Daļa</t>
  </si>
  <si>
    <t>VĒRTĒŠANAS KRITĒRIJI</t>
  </si>
  <si>
    <t>ĪPATSVARS</t>
  </si>
  <si>
    <t>A</t>
  </si>
  <si>
    <r>
      <t>Preču kopējās (</t>
    </r>
    <r>
      <rPr>
        <i/>
        <sz val="10"/>
        <rFont val="Times New Roman"/>
        <family val="1"/>
        <charset val="186"/>
      </rPr>
      <t>iegāde, piederumi un tehniskā apkope</t>
    </r>
    <r>
      <rPr>
        <sz val="10"/>
        <rFont val="Times New Roman"/>
        <family val="1"/>
        <charset val="186"/>
      </rPr>
      <t>) izmaksas</t>
    </r>
  </si>
  <si>
    <t>Preces paredzamais lietošanas ilgums</t>
  </si>
  <si>
    <t>Elektroenerģijas patēriņš darba režīmā</t>
  </si>
  <si>
    <t>∑</t>
  </si>
  <si>
    <r>
      <t xml:space="preserve">Ledusskapja durvis - </t>
    </r>
    <r>
      <rPr>
        <b/>
        <sz val="10"/>
        <rFont val="Times New Roman"/>
        <family val="1"/>
        <charset val="186"/>
      </rPr>
      <t>caurspīdīgas</t>
    </r>
  </si>
  <si>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t>
    </r>
  </si>
  <si>
    <t xml:space="preserve">Komisija katrā daļā piešķir īpatsvaru (punktu skaitu), šādā kārtībā:
1) A (Preču kopējās izmaksas) un C (Elektroenerģijas patēriņš) daļai - viszemākajai vērtība tiek piešķirts maksimālais punktu skaits. Ja piedāvājumā nav norādīta informācija par elektroenerģijas patēriņu tiek piešķirti 0 punkti. 
2) Nākamās vērtības A (Preču kopējās izmaksas)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4) Nākamās vērtības B (Preces ražotāja noteiktais preces maksimālais lietošanas ilgums) daļai tiek aprēķinātas proporcionāli. Ja piedāvājumā nav norādīta informācija par preces lietošanas ilgumu tiek pieņemts, ka lietošanas ilgums ir noteiktais garantijas laiks
B = (faktiskā iesniegtā vērtība konkrētajam pretendentam)/(B augstākā iesniegtā vērtība no visiem pretendentiem ) x Piešķiramais punktu skaits
</t>
  </si>
  <si>
    <r>
      <t xml:space="preserve">Preces elektroenerģijas patēriņš vai Preces energoefektivitātē  </t>
    </r>
    <r>
      <rPr>
        <b/>
        <sz val="11"/>
        <color theme="1"/>
        <rFont val="Times New Roman"/>
        <family val="1"/>
        <charset val="186"/>
      </rPr>
      <t>(C)</t>
    </r>
    <r>
      <rPr>
        <sz val="11"/>
        <color theme="1"/>
        <rFont val="Times New Roman"/>
        <family val="1"/>
        <charset val="186"/>
      </rPr>
      <t>, maksimālais punktu skaits</t>
    </r>
  </si>
  <si>
    <t>Piedāvājot savu preci, pretendents apstiprina preces nosacījumu izpildi.</t>
  </si>
  <si>
    <t>4. pozīcija - Laboratorijas ledusskapis</t>
  </si>
  <si>
    <t xml:space="preserve">Laboratorijas ledusskapis ar saldētavu </t>
  </si>
  <si>
    <t>Kopā, maksimālais punktu skaits</t>
  </si>
  <si>
    <t>Preces ražotāja izsniegta autorizācijas vēstule, kas apliecina, ka pretendents ir tiesīgs izplatīt un nodrošināt tehnisko apkalpošanu* piedāvātai Precei Latvijas Republikā. Vai arī ražotāja apliecinājums, ka autorizācija nav nepieciešama.</t>
  </si>
  <si>
    <t>Izmaksas norādīt sadaļā "Iekārtu tehniskā apkalpošana"</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</si>
  <si>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</si>
  <si>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Piedāvājot savu preci, pretendents apstiprina preces piegādes nosacījumu izpildi.</t>
  </si>
  <si>
    <r>
      <rPr>
        <sz val="12"/>
        <rFont val="Times New Roman"/>
        <family val="1"/>
        <charset val="186"/>
      </rPr>
      <t>Tehniskā uzraudzība jād</t>
    </r>
    <r>
      <rPr>
        <sz val="12"/>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</si>
  <si>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 xml:space="preserve">1.pozīcija - Medikamentu ledusskapis ar saldētavu </t>
  </si>
  <si>
    <t>2. pozīcija - Mazs medikamentu ledusskapis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</si>
</sst>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2]\ * #,##0.00_-;\-[$€-2]\ * #,##0.00_-;_-[$€-2]\ * &quot;-&quot;??_-;_-@_-"/>
    <numFmt numFmtId="165" formatCode="_-* #,##0.00\ [$€-426]_-;\-* #,##0.00\ [$€-426]_-;_-* &quot;-&quot;??\ [$€-426]_-;_-@_-"/>
    <numFmt numFmtId="166" formatCode="#,##0.00\ &quot;€&quot;"/>
  </numFmts>
  <fonts count="45" x14ac:knownFonts="1">
    <font>
      <sz val="11"/>
      <color theme="1"/>
      <name val="Calibri"/>
      <family val="2"/>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sz val="12"/>
      <color rgb="FF000000"/>
      <name val="Times New Roman"/>
      <family val="1"/>
      <charset val="186"/>
    </font>
    <font>
      <sz val="8"/>
      <color rgb="FF000000"/>
      <name val="Times New Roman"/>
      <family val="1"/>
      <charset val="186"/>
    </font>
    <font>
      <i/>
      <sz val="8"/>
      <color rgb="FF000000"/>
      <name val="Times New Roman"/>
      <family val="1"/>
      <charset val="186"/>
    </font>
    <font>
      <b/>
      <sz val="12"/>
      <color rgb="FF000000"/>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9"/>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sz val="11"/>
      <color rgb="FFFF0000"/>
      <name val="Calibri"/>
      <family val="2"/>
      <scheme val="minor"/>
    </font>
    <font>
      <b/>
      <sz val="10"/>
      <color rgb="FFFF0000"/>
      <name val="Times New Roman"/>
      <family val="1"/>
      <charset val="186"/>
    </font>
    <font>
      <b/>
      <i/>
      <sz val="11"/>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sz val="11"/>
      <color theme="1"/>
      <name val="Calibri"/>
      <family val="2"/>
      <scheme val="minor"/>
    </font>
    <font>
      <sz val="8"/>
      <name val="Calibri"/>
      <family val="2"/>
      <scheme val="minor"/>
    </font>
    <font>
      <sz val="11"/>
      <color theme="1"/>
      <name val="Calibri"/>
      <family val="2"/>
      <charset val="186"/>
      <scheme val="minor"/>
    </font>
    <font>
      <sz val="10"/>
      <color rgb="FF000000"/>
      <name val="Times New Roman"/>
      <family val="1"/>
      <charset val="186"/>
    </font>
    <font>
      <b/>
      <sz val="11"/>
      <name val="Times New Roman"/>
      <family val="1"/>
      <charset val="186"/>
    </font>
    <font>
      <i/>
      <u/>
      <sz val="11"/>
      <color theme="1"/>
      <name val="Times New Roman"/>
      <family val="1"/>
      <charset val="186"/>
    </font>
    <font>
      <sz val="10"/>
      <color theme="1"/>
      <name val="Times New Roman"/>
      <family val="1"/>
    </font>
    <font>
      <sz val="10"/>
      <name val="Times New Roman"/>
      <family val="1"/>
    </font>
    <font>
      <sz val="12"/>
      <color theme="1"/>
      <name val="Calibri"/>
      <family val="2"/>
      <charset val="186"/>
      <scheme val="minor"/>
    </font>
    <font>
      <i/>
      <sz val="10"/>
      <name val="Times New Roman"/>
      <family val="1"/>
    </font>
    <font>
      <sz val="10"/>
      <color theme="1"/>
      <name val="Times New Roman"/>
      <family val="1"/>
      <charset val="186"/>
    </font>
    <font>
      <sz val="11"/>
      <color rgb="FFFF0000"/>
      <name val="Times New Roman"/>
      <family val="1"/>
      <charset val="186"/>
    </font>
    <font>
      <b/>
      <sz val="10"/>
      <name val="Times New Roman"/>
      <family val="1"/>
      <charset val="186"/>
    </font>
    <font>
      <u/>
      <sz val="11"/>
      <color theme="10"/>
      <name val="Calibri"/>
      <family val="2"/>
      <scheme val="minor"/>
    </font>
    <font>
      <u/>
      <sz val="11"/>
      <name val="Times New Roman"/>
      <family val="1"/>
      <charset val="186"/>
    </font>
    <font>
      <i/>
      <sz val="11"/>
      <name val="Times New Roman"/>
      <family val="1"/>
      <charset val="186"/>
    </font>
    <font>
      <i/>
      <sz val="10"/>
      <name val="Times New Roman"/>
      <family val="1"/>
      <charset val="186"/>
    </font>
    <font>
      <sz val="15"/>
      <color theme="1"/>
      <name val="Times New Roman"/>
      <family val="1"/>
      <charset val="186"/>
    </font>
    <font>
      <b/>
      <i/>
      <sz val="11"/>
      <color rgb="FFFF0000"/>
      <name val="Times New Roman"/>
      <family val="1"/>
      <charset val="186"/>
    </font>
    <font>
      <sz val="12"/>
      <color theme="1"/>
      <name val="Times New Roman"/>
      <family val="1"/>
      <charset val="186"/>
    </font>
  </fonts>
  <fills count="12">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theme="7" tint="0.39997558519241921"/>
        <bgColor indexed="64"/>
      </patternFill>
    </fill>
    <fill>
      <patternFill patternType="solid">
        <fgColor rgb="FF92D050"/>
        <bgColor indexed="64"/>
      </patternFill>
    </fill>
    <fill>
      <patternFill patternType="solid">
        <fgColor theme="5" tint="0.79998168889431442"/>
        <bgColor rgb="FFDBDBDB"/>
      </patternFill>
    </fill>
    <fill>
      <patternFill patternType="solid">
        <fgColor theme="0"/>
        <bgColor indexed="64"/>
      </patternFill>
    </fill>
    <fill>
      <patternFill patternType="solid">
        <fgColor rgb="FFFBE4D5"/>
        <bgColor indexed="64"/>
      </patternFill>
    </fill>
    <fill>
      <patternFill patternType="solid">
        <fgColor theme="5"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s>
  <cellStyleXfs count="8">
    <xf numFmtId="0" fontId="0" fillId="0" borderId="0"/>
    <xf numFmtId="0" fontId="9" fillId="0" borderId="0"/>
    <xf numFmtId="0" fontId="27" fillId="0" borderId="0"/>
    <xf numFmtId="0" fontId="1" fillId="0" borderId="0"/>
    <xf numFmtId="0" fontId="33" fillId="0" borderId="0"/>
    <xf numFmtId="0" fontId="25" fillId="0" borderId="0"/>
    <xf numFmtId="0" fontId="38" fillId="0" borderId="0" applyNumberFormat="0" applyFill="0" applyBorder="0" applyAlignment="0" applyProtection="0"/>
    <xf numFmtId="0" fontId="1" fillId="0" borderId="0"/>
  </cellStyleXfs>
  <cellXfs count="163">
    <xf numFmtId="0" fontId="0" fillId="0" borderId="0" xfId="0"/>
    <xf numFmtId="0" fontId="2" fillId="2" borderId="1" xfId="0" applyFont="1" applyFill="1" applyBorder="1"/>
    <xf numFmtId="0" fontId="2" fillId="0" borderId="0" xfId="0" applyFont="1"/>
    <xf numFmtId="0" fontId="2" fillId="0" borderId="0" xfId="0" applyFont="1" applyAlignment="1">
      <alignment wrapText="1"/>
    </xf>
    <xf numFmtId="0" fontId="2" fillId="0" borderId="1" xfId="0" applyFont="1" applyBorder="1" applyAlignment="1">
      <alignment horizontal="center" vertical="center"/>
    </xf>
    <xf numFmtId="0" fontId="2" fillId="0" borderId="1" xfId="0" applyFont="1" applyBorder="1" applyAlignment="1">
      <alignment wrapText="1"/>
    </xf>
    <xf numFmtId="0" fontId="2" fillId="0" borderId="1" xfId="0" applyFont="1" applyBorder="1"/>
    <xf numFmtId="0" fontId="0" fillId="0" borderId="1" xfId="0" applyBorder="1"/>
    <xf numFmtId="0" fontId="6" fillId="0" borderId="0" xfId="0" applyFont="1" applyAlignment="1">
      <alignment horizontal="justify" vertical="center" wrapText="1"/>
    </xf>
    <xf numFmtId="0" fontId="7" fillId="0" borderId="0" xfId="0" applyFont="1" applyAlignment="1">
      <alignment horizontal="justify" vertical="center" wrapText="1"/>
    </xf>
    <xf numFmtId="0" fontId="6" fillId="0" borderId="0" xfId="0" applyFont="1" applyAlignment="1">
      <alignment horizontal="center" vertical="center"/>
    </xf>
    <xf numFmtId="0" fontId="6" fillId="0" borderId="0" xfId="0" applyFont="1" applyAlignment="1">
      <alignment horizontal="justify" vertical="center"/>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xf>
    <xf numFmtId="165" fontId="6" fillId="0" borderId="1" xfId="0" applyNumberFormat="1" applyFont="1" applyBorder="1" applyAlignment="1">
      <alignment horizontal="justify" vertical="center" wrapText="1"/>
    </xf>
    <xf numFmtId="0" fontId="2" fillId="0" borderId="0" xfId="0" applyFont="1" applyAlignment="1">
      <alignment horizontal="center" vertical="center"/>
    </xf>
    <xf numFmtId="0" fontId="0" fillId="0" borderId="0" xfId="0" applyAlignment="1">
      <alignment horizontal="center" vertical="center"/>
    </xf>
    <xf numFmtId="0" fontId="10" fillId="0" borderId="1" xfId="0" applyFont="1" applyBorder="1" applyAlignment="1">
      <alignment wrapText="1"/>
    </xf>
    <xf numFmtId="0" fontId="11" fillId="0" borderId="1" xfId="0" applyFont="1" applyBorder="1" applyAlignment="1">
      <alignment horizontal="justify" vertical="center" wrapText="1"/>
    </xf>
    <xf numFmtId="0" fontId="10" fillId="0" borderId="0" xfId="0" applyFont="1" applyAlignment="1">
      <alignment wrapText="1"/>
    </xf>
    <xf numFmtId="0" fontId="14" fillId="0" borderId="11" xfId="0" applyFont="1" applyBorder="1" applyAlignment="1">
      <alignment horizontal="center" vertical="center" wrapText="1"/>
    </xf>
    <xf numFmtId="0" fontId="16" fillId="0" borderId="11" xfId="0" applyFont="1" applyBorder="1" applyAlignment="1">
      <alignment horizontal="center" vertical="center" wrapText="1"/>
    </xf>
    <xf numFmtId="0" fontId="14" fillId="5" borderId="1" xfId="0" applyFont="1" applyFill="1" applyBorder="1" applyAlignment="1">
      <alignment horizontal="center" vertical="center" wrapText="1"/>
    </xf>
    <xf numFmtId="0" fontId="14" fillId="0" borderId="1" xfId="0" applyFont="1" applyBorder="1" applyAlignment="1">
      <alignment horizontal="justify" vertical="center" wrapText="1"/>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7" fillId="0" borderId="1" xfId="0" applyFont="1" applyBorder="1"/>
    <xf numFmtId="0" fontId="14" fillId="4" borderId="1" xfId="0" applyFont="1" applyFill="1" applyBorder="1" applyAlignment="1">
      <alignment horizontal="justify" vertical="center" wrapText="1"/>
    </xf>
    <xf numFmtId="0" fontId="15" fillId="0" borderId="1" xfId="1" applyFont="1" applyBorder="1" applyAlignment="1">
      <alignment horizontal="center" vertical="center" wrapText="1"/>
    </xf>
    <xf numFmtId="0" fontId="18" fillId="0" borderId="1" xfId="1" applyFont="1" applyBorder="1" applyAlignment="1">
      <alignment horizontal="center" wrapText="1"/>
    </xf>
    <xf numFmtId="0" fontId="20" fillId="0" borderId="0" xfId="0" applyFont="1" applyAlignment="1">
      <alignment horizontal="justify" vertical="center"/>
    </xf>
    <xf numFmtId="0" fontId="20" fillId="0" borderId="0" xfId="0" applyFont="1" applyAlignment="1">
      <alignment horizontal="justify" vertical="center" wrapText="1"/>
    </xf>
    <xf numFmtId="0" fontId="23" fillId="0" borderId="0" xfId="0" applyFont="1"/>
    <xf numFmtId="0" fontId="20" fillId="0" borderId="11" xfId="0" applyFont="1" applyBorder="1" applyAlignment="1">
      <alignment horizontal="justify" vertical="center" wrapText="1"/>
    </xf>
    <xf numFmtId="0" fontId="20" fillId="4" borderId="11" xfId="0" applyFont="1" applyFill="1" applyBorder="1" applyAlignment="1">
      <alignment horizontal="justify" vertical="center" wrapText="1"/>
    </xf>
    <xf numFmtId="0" fontId="12" fillId="0" borderId="11" xfId="1" applyFont="1" applyBorder="1" applyAlignment="1">
      <alignment horizontal="center" vertical="center" wrapText="1"/>
    </xf>
    <xf numFmtId="0" fontId="20" fillId="0" borderId="11" xfId="0" applyFont="1" applyBorder="1" applyAlignment="1">
      <alignment horizontal="center" vertical="center" wrapText="1"/>
    </xf>
    <xf numFmtId="0" fontId="21" fillId="0" borderId="11" xfId="0" applyFont="1" applyBorder="1" applyAlignment="1">
      <alignment horizontal="center" vertical="center" wrapText="1"/>
    </xf>
    <xf numFmtId="0" fontId="20" fillId="5" borderId="1" xfId="0" applyFont="1" applyFill="1" applyBorder="1" applyAlignment="1">
      <alignment horizontal="center" vertical="center" wrapText="1"/>
    </xf>
    <xf numFmtId="0" fontId="20" fillId="0" borderId="1" xfId="0" applyFont="1" applyBorder="1" applyAlignment="1">
      <alignment horizontal="justify" vertical="center" wrapText="1"/>
    </xf>
    <xf numFmtId="166" fontId="20" fillId="0" borderId="1" xfId="0" applyNumberFormat="1" applyFont="1" applyBorder="1" applyAlignment="1">
      <alignment horizontal="justify" vertical="center"/>
    </xf>
    <xf numFmtId="164" fontId="20" fillId="0" borderId="1" xfId="0" applyNumberFormat="1" applyFont="1" applyBorder="1" applyAlignment="1">
      <alignment vertical="center"/>
    </xf>
    <xf numFmtId="0" fontId="23" fillId="0" borderId="1" xfId="0" applyFont="1" applyBorder="1"/>
    <xf numFmtId="0" fontId="2" fillId="6" borderId="1" xfId="0" applyFont="1" applyFill="1" applyBorder="1" applyAlignment="1">
      <alignment wrapText="1"/>
    </xf>
    <xf numFmtId="0" fontId="3" fillId="7" borderId="1" xfId="0" applyFont="1" applyFill="1" applyBorder="1" applyAlignment="1">
      <alignment horizontal="center" vertical="center"/>
    </xf>
    <xf numFmtId="0" fontId="3" fillId="7" borderId="1" xfId="0" applyFont="1" applyFill="1" applyBorder="1" applyAlignment="1">
      <alignment horizontal="center" wrapText="1"/>
    </xf>
    <xf numFmtId="0" fontId="3" fillId="7" borderId="1" xfId="0" applyFont="1" applyFill="1" applyBorder="1"/>
    <xf numFmtId="0" fontId="3" fillId="7" borderId="1" xfId="0" applyFont="1" applyFill="1" applyBorder="1" applyAlignment="1">
      <alignment horizontal="center"/>
    </xf>
    <xf numFmtId="0" fontId="2" fillId="2" borderId="1" xfId="0" applyFont="1" applyFill="1" applyBorder="1" applyAlignment="1">
      <alignment wrapText="1"/>
    </xf>
    <xf numFmtId="49" fontId="2" fillId="2" borderId="1" xfId="0" applyNumberFormat="1" applyFont="1" applyFill="1" applyBorder="1"/>
    <xf numFmtId="49" fontId="3" fillId="7" borderId="1" xfId="0" applyNumberFormat="1" applyFont="1" applyFill="1" applyBorder="1"/>
    <xf numFmtId="49" fontId="2" fillId="0" borderId="1" xfId="0" applyNumberFormat="1" applyFont="1" applyBorder="1"/>
    <xf numFmtId="49" fontId="0" fillId="0" borderId="0" xfId="0" applyNumberFormat="1"/>
    <xf numFmtId="165" fontId="6" fillId="0" borderId="1" xfId="0" applyNumberFormat="1" applyFont="1" applyBorder="1" applyAlignment="1">
      <alignment horizontal="justify" vertical="center"/>
    </xf>
    <xf numFmtId="0" fontId="4" fillId="2" borderId="1" xfId="0" applyFont="1" applyFill="1" applyBorder="1"/>
    <xf numFmtId="0" fontId="3" fillId="0" borderId="1" xfId="0" applyFont="1" applyBorder="1"/>
    <xf numFmtId="49" fontId="4" fillId="2" borderId="1" xfId="0" applyNumberFormat="1" applyFont="1" applyFill="1" applyBorder="1"/>
    <xf numFmtId="0" fontId="4" fillId="2" borderId="1" xfId="0" applyFont="1" applyFill="1" applyBorder="1" applyAlignment="1">
      <alignment wrapText="1"/>
    </xf>
    <xf numFmtId="0" fontId="10" fillId="0" borderId="1" xfId="0" applyFont="1" applyBorder="1"/>
    <xf numFmtId="0" fontId="2" fillId="0" borderId="1" xfId="0" applyFont="1" applyBorder="1" applyAlignment="1">
      <alignment horizontal="left"/>
    </xf>
    <xf numFmtId="16" fontId="4" fillId="0" borderId="1" xfId="0" applyNumberFormat="1" applyFont="1" applyBorder="1"/>
    <xf numFmtId="0" fontId="28" fillId="0" borderId="1" xfId="0" applyFont="1" applyBorder="1" applyAlignment="1">
      <alignment horizontal="justify" vertical="center" wrapText="1"/>
    </xf>
    <xf numFmtId="164" fontId="23" fillId="0" borderId="1" xfId="0" applyNumberFormat="1" applyFont="1" applyBorder="1"/>
    <xf numFmtId="165" fontId="6"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0" fontId="2" fillId="2" borderId="4" xfId="0" applyFont="1" applyFill="1" applyBorder="1" applyAlignment="1">
      <alignment horizontal="center"/>
    </xf>
    <xf numFmtId="0" fontId="3" fillId="2" borderId="4" xfId="0" applyFont="1" applyFill="1" applyBorder="1" applyAlignment="1">
      <alignment horizontal="center"/>
    </xf>
    <xf numFmtId="49" fontId="10" fillId="0" borderId="1" xfId="0" applyNumberFormat="1" applyFont="1" applyBorder="1"/>
    <xf numFmtId="0" fontId="31" fillId="0" borderId="1" xfId="3" applyFont="1" applyBorder="1" applyAlignment="1">
      <alignment horizontal="justify" wrapText="1"/>
    </xf>
    <xf numFmtId="49" fontId="29" fillId="2" borderId="1" xfId="0" applyNumberFormat="1" applyFont="1" applyFill="1" applyBorder="1"/>
    <xf numFmtId="0" fontId="29" fillId="2" borderId="1" xfId="0" applyFont="1" applyFill="1" applyBorder="1"/>
    <xf numFmtId="0" fontId="32" fillId="0" borderId="1" xfId="3" applyFont="1" applyBorder="1" applyAlignment="1">
      <alignment horizontal="justify" vertical="center" wrapText="1"/>
    </xf>
    <xf numFmtId="0" fontId="32" fillId="0" borderId="1" xfId="4" applyFont="1" applyBorder="1" applyAlignment="1">
      <alignment vertical="center" wrapText="1"/>
    </xf>
    <xf numFmtId="0" fontId="32" fillId="0" borderId="1" xfId="3" applyFont="1" applyBorder="1" applyAlignment="1">
      <alignment horizontal="justify" vertical="center"/>
    </xf>
    <xf numFmtId="0" fontId="32" fillId="0" borderId="1" xfId="3" applyFont="1" applyBorder="1" applyAlignment="1">
      <alignment horizontal="left" vertical="center" wrapText="1"/>
    </xf>
    <xf numFmtId="49" fontId="2" fillId="0" borderId="0" xfId="0" applyNumberFormat="1" applyFont="1"/>
    <xf numFmtId="0" fontId="35" fillId="0" borderId="1" xfId="0" applyFont="1" applyBorder="1"/>
    <xf numFmtId="0" fontId="3" fillId="2" borderId="1" xfId="0" applyFont="1" applyFill="1" applyBorder="1" applyAlignment="1">
      <alignment horizontal="center"/>
    </xf>
    <xf numFmtId="0" fontId="4" fillId="0" borderId="1" xfId="2" applyFont="1" applyBorder="1" applyAlignment="1">
      <alignment horizontal="left" wrapText="1"/>
    </xf>
    <xf numFmtId="0" fontId="36" fillId="0" borderId="0" xfId="2" applyFont="1" applyAlignment="1">
      <alignment horizontal="justify" wrapText="1"/>
    </xf>
    <xf numFmtId="0" fontId="2" fillId="0" borderId="0" xfId="2" applyFont="1" applyAlignment="1">
      <alignment horizontal="justify" wrapText="1"/>
    </xf>
    <xf numFmtId="0" fontId="9" fillId="0" borderId="1" xfId="3" applyFont="1" applyBorder="1" applyAlignment="1">
      <alignment horizontal="justify" vertical="center" wrapText="1"/>
    </xf>
    <xf numFmtId="0" fontId="31" fillId="0" borderId="1" xfId="3" applyFont="1" applyBorder="1" applyAlignment="1">
      <alignment horizontal="justify"/>
    </xf>
    <xf numFmtId="0" fontId="2" fillId="0" borderId="1" xfId="0" applyFont="1" applyBorder="1" applyAlignment="1">
      <alignment horizontal="center"/>
    </xf>
    <xf numFmtId="0" fontId="2" fillId="0" borderId="1" xfId="0" applyFont="1" applyBorder="1" applyAlignment="1">
      <alignment horizontal="center" wrapText="1"/>
    </xf>
    <xf numFmtId="49" fontId="29" fillId="9" borderId="1" xfId="0" applyNumberFormat="1" applyFont="1" applyFill="1" applyBorder="1" applyAlignment="1">
      <alignment horizontal="center" vertical="center"/>
    </xf>
    <xf numFmtId="49" fontId="29" fillId="9" borderId="1" xfId="0" applyNumberFormat="1" applyFont="1" applyFill="1" applyBorder="1" applyAlignment="1">
      <alignment horizontal="center" vertical="center" wrapText="1"/>
    </xf>
    <xf numFmtId="49" fontId="29" fillId="0" borderId="2" xfId="0" applyNumberFormat="1" applyFont="1" applyBorder="1" applyAlignment="1">
      <alignment horizontal="center" vertical="center" wrapText="1"/>
    </xf>
    <xf numFmtId="49" fontId="29" fillId="0" borderId="12" xfId="0" applyNumberFormat="1" applyFont="1" applyBorder="1" applyAlignment="1">
      <alignment horizontal="center" vertical="center"/>
    </xf>
    <xf numFmtId="49" fontId="29" fillId="0" borderId="0" xfId="0" applyNumberFormat="1" applyFont="1" applyAlignment="1">
      <alignment horizontal="center" vertical="center" wrapText="1"/>
    </xf>
    <xf numFmtId="0" fontId="10" fillId="9" borderId="1" xfId="0" applyFont="1" applyFill="1" applyBorder="1" applyAlignment="1">
      <alignment wrapText="1"/>
    </xf>
    <xf numFmtId="0" fontId="37" fillId="10" borderId="1" xfId="0" applyFont="1" applyFill="1" applyBorder="1" applyAlignment="1">
      <alignment horizontal="center" vertical="center" wrapText="1"/>
    </xf>
    <xf numFmtId="0" fontId="37" fillId="11" borderId="1" xfId="0" applyFont="1" applyFill="1" applyBorder="1" applyAlignment="1">
      <alignment horizontal="center" vertical="center"/>
    </xf>
    <xf numFmtId="0" fontId="10" fillId="0" borderId="0" xfId="0" applyFont="1" applyAlignment="1">
      <alignment horizontal="left" vertical="center"/>
    </xf>
    <xf numFmtId="0" fontId="37"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10" fillId="0" borderId="0" xfId="0" applyFont="1" applyAlignment="1">
      <alignment vertical="top"/>
    </xf>
    <xf numFmtId="0" fontId="10" fillId="0" borderId="0" xfId="0" applyFont="1"/>
    <xf numFmtId="0" fontId="37" fillId="0" borderId="12" xfId="0" applyFont="1" applyBorder="1" applyAlignment="1">
      <alignment horizontal="center" vertical="center" wrapText="1"/>
    </xf>
    <xf numFmtId="0" fontId="37" fillId="0" borderId="12" xfId="0" applyFont="1" applyBorder="1" applyAlignment="1">
      <alignment vertical="center" wrapText="1"/>
    </xf>
    <xf numFmtId="0" fontId="37" fillId="0" borderId="5" xfId="0" applyFont="1" applyBorder="1" applyAlignment="1">
      <alignment horizontal="center" vertical="center" wrapText="1"/>
    </xf>
    <xf numFmtId="0" fontId="9" fillId="0" borderId="5" xfId="0" applyFont="1" applyBorder="1"/>
    <xf numFmtId="49" fontId="10" fillId="0" borderId="0" xfId="0" applyNumberFormat="1" applyFont="1"/>
    <xf numFmtId="0" fontId="10" fillId="0" borderId="0" xfId="0" applyFont="1" applyAlignment="1">
      <alignment horizontal="center"/>
    </xf>
    <xf numFmtId="49" fontId="29" fillId="0" borderId="1" xfId="0" applyNumberFormat="1" applyFont="1" applyBorder="1" applyAlignment="1">
      <alignment horizontal="center" vertical="center" wrapText="1"/>
    </xf>
    <xf numFmtId="0" fontId="39" fillId="0" borderId="1" xfId="6" applyFont="1" applyBorder="1" applyAlignment="1">
      <alignment wrapText="1"/>
    </xf>
    <xf numFmtId="0" fontId="42" fillId="0" borderId="1" xfId="0" applyFont="1" applyBorder="1" applyAlignment="1">
      <alignment horizontal="center" vertical="center"/>
    </xf>
    <xf numFmtId="0" fontId="42" fillId="0" borderId="1" xfId="0" applyFont="1" applyBorder="1"/>
    <xf numFmtId="49" fontId="2" fillId="2" borderId="1" xfId="0" applyNumberFormat="1" applyFont="1" applyFill="1" applyBorder="1" applyAlignment="1">
      <alignment wrapText="1"/>
    </xf>
    <xf numFmtId="0" fontId="2" fillId="0" borderId="2" xfId="0" applyFont="1" applyBorder="1" applyAlignment="1">
      <alignment wrapText="1"/>
    </xf>
    <xf numFmtId="0" fontId="43" fillId="0" borderId="1" xfId="0" applyFont="1" applyBorder="1" applyAlignment="1">
      <alignment wrapText="1"/>
    </xf>
    <xf numFmtId="0" fontId="44" fillId="0" borderId="1" xfId="0" applyFont="1" applyBorder="1" applyAlignment="1">
      <alignment wrapText="1"/>
    </xf>
    <xf numFmtId="0" fontId="44" fillId="0" borderId="0" xfId="0" applyFont="1" applyAlignment="1">
      <alignment wrapText="1"/>
    </xf>
    <xf numFmtId="0" fontId="2" fillId="0" borderId="1" xfId="0" applyFont="1" applyBorder="1" applyAlignment="1">
      <alignment horizontal="center"/>
    </xf>
    <xf numFmtId="0" fontId="3" fillId="2" borderId="4" xfId="0" applyFont="1" applyFill="1" applyBorder="1" applyAlignment="1">
      <alignment horizontal="center"/>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1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2" borderId="2" xfId="0" applyFont="1" applyFill="1" applyBorder="1" applyAlignment="1">
      <alignment horizontal="center"/>
    </xf>
    <xf numFmtId="0" fontId="2" fillId="2" borderId="4" xfId="0" applyFont="1" applyFill="1" applyBorder="1" applyAlignment="1">
      <alignment horizontal="center"/>
    </xf>
    <xf numFmtId="0" fontId="2" fillId="2" borderId="6" xfId="0" applyFont="1" applyFill="1" applyBorder="1" applyAlignment="1">
      <alignment horizontal="center"/>
    </xf>
    <xf numFmtId="0" fontId="2" fillId="2" borderId="5" xfId="0" applyFont="1" applyFill="1" applyBorder="1" applyAlignment="1">
      <alignment horizontal="center"/>
    </xf>
    <xf numFmtId="0" fontId="2" fillId="2" borderId="7" xfId="0" applyFont="1" applyFill="1" applyBorder="1" applyAlignment="1">
      <alignment horizontal="center"/>
    </xf>
    <xf numFmtId="0" fontId="2" fillId="2" borderId="0" xfId="0" applyFont="1" applyFill="1" applyAlignment="1">
      <alignment horizontal="center"/>
    </xf>
    <xf numFmtId="0" fontId="2" fillId="2" borderId="3" xfId="0" applyFont="1" applyFill="1" applyBorder="1" applyAlignment="1">
      <alignment horizontal="center"/>
    </xf>
    <xf numFmtId="0" fontId="3" fillId="2" borderId="1" xfId="0" applyFont="1" applyFill="1" applyBorder="1" applyAlignment="1">
      <alignment horizontal="left"/>
    </xf>
    <xf numFmtId="0" fontId="2" fillId="2" borderId="1" xfId="0" applyFont="1" applyFill="1" applyBorder="1" applyAlignment="1">
      <alignment horizontal="center" vertical="center"/>
    </xf>
    <xf numFmtId="0" fontId="2" fillId="2" borderId="1" xfId="0" applyFont="1" applyFill="1" applyBorder="1" applyAlignment="1">
      <alignment horizontal="center" wrapText="1"/>
    </xf>
    <xf numFmtId="0" fontId="3" fillId="2" borderId="2" xfId="0" applyFont="1" applyFill="1" applyBorder="1" applyAlignment="1">
      <alignment horizontal="left"/>
    </xf>
    <xf numFmtId="0" fontId="3" fillId="2" borderId="3" xfId="0" applyFont="1" applyFill="1" applyBorder="1" applyAlignment="1">
      <alignment horizontal="left"/>
    </xf>
    <xf numFmtId="0" fontId="10" fillId="0" borderId="5" xfId="0" applyFont="1" applyBorder="1" applyAlignment="1">
      <alignment horizontal="left" vertical="top" wrapText="1"/>
    </xf>
    <xf numFmtId="0" fontId="10" fillId="0" borderId="0" xfId="0" applyFont="1" applyAlignment="1">
      <alignment horizontal="left" vertical="top" wrapText="1"/>
    </xf>
    <xf numFmtId="0" fontId="10" fillId="9" borderId="2" xfId="0" applyFont="1" applyFill="1" applyBorder="1" applyAlignment="1">
      <alignment horizontal="center" wrapText="1"/>
    </xf>
    <xf numFmtId="0" fontId="10" fillId="9" borderId="3" xfId="0" applyFont="1" applyFill="1" applyBorder="1" applyAlignment="1">
      <alignment horizontal="center" wrapText="1"/>
    </xf>
    <xf numFmtId="0" fontId="4" fillId="2" borderId="9" xfId="0" applyFont="1" applyFill="1" applyBorder="1" applyAlignment="1">
      <alignment horizontal="center"/>
    </xf>
    <xf numFmtId="0" fontId="4" fillId="2" borderId="8" xfId="0" applyFont="1" applyFill="1" applyBorder="1" applyAlignment="1">
      <alignment horizontal="center"/>
    </xf>
    <xf numFmtId="0" fontId="4" fillId="2" borderId="10" xfId="0" applyFont="1" applyFill="1" applyBorder="1" applyAlignment="1">
      <alignment horizontal="center"/>
    </xf>
    <xf numFmtId="0" fontId="2" fillId="2" borderId="1" xfId="0" applyFont="1" applyFill="1" applyBorder="1" applyAlignment="1">
      <alignment horizontal="center"/>
    </xf>
    <xf numFmtId="49" fontId="2" fillId="0" borderId="1" xfId="0" applyNumberFormat="1" applyFont="1" applyBorder="1" applyAlignment="1">
      <alignment horizontal="center" vertical="center"/>
    </xf>
    <xf numFmtId="0" fontId="29" fillId="8" borderId="1" xfId="7" applyFont="1" applyFill="1" applyBorder="1" applyAlignment="1">
      <alignment horizontal="center" vertical="center" wrapText="1"/>
    </xf>
    <xf numFmtId="0" fontId="4" fillId="2" borderId="1" xfId="0" applyFont="1" applyFill="1" applyBorder="1" applyAlignment="1">
      <alignment horizontal="center"/>
    </xf>
    <xf numFmtId="0" fontId="2" fillId="0" borderId="1" xfId="0" applyFont="1" applyBorder="1" applyAlignment="1">
      <alignment horizontal="center" vertical="center"/>
    </xf>
    <xf numFmtId="0" fontId="24" fillId="3" borderId="1" xfId="0" applyFont="1" applyFill="1" applyBorder="1" applyAlignment="1">
      <alignment horizontal="center" vertical="center" wrapText="1"/>
    </xf>
    <xf numFmtId="0" fontId="20" fillId="0" borderId="2" xfId="0" applyFont="1" applyBorder="1" applyAlignment="1">
      <alignment horizontal="left" wrapText="1"/>
    </xf>
    <xf numFmtId="0" fontId="20" fillId="0" borderId="4" xfId="0" applyFont="1" applyBorder="1" applyAlignment="1">
      <alignment horizontal="left" wrapText="1"/>
    </xf>
    <xf numFmtId="0" fontId="20" fillId="0" borderId="3" xfId="0" applyFont="1" applyBorder="1" applyAlignment="1">
      <alignment horizontal="left" wrapText="1"/>
    </xf>
    <xf numFmtId="0" fontId="20" fillId="0" borderId="1" xfId="0" applyFont="1" applyBorder="1" applyAlignment="1">
      <alignment horizontal="left" vertical="center" wrapText="1"/>
    </xf>
    <xf numFmtId="0" fontId="14" fillId="0" borderId="1" xfId="0" applyFont="1" applyBorder="1" applyAlignment="1">
      <alignment horizontal="center" vertical="center" wrapText="1"/>
    </xf>
    <xf numFmtId="0" fontId="13" fillId="3" borderId="1" xfId="0" applyFont="1" applyFill="1" applyBorder="1" applyAlignment="1">
      <alignment horizontal="center" vertical="center" wrapText="1"/>
    </xf>
    <xf numFmtId="0" fontId="14" fillId="0" borderId="1" xfId="1" applyFont="1" applyBorder="1" applyAlignment="1">
      <alignment horizontal="center" vertical="center" wrapText="1"/>
    </xf>
    <xf numFmtId="0" fontId="16"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3" xfId="0" applyFont="1" applyBorder="1" applyAlignment="1">
      <alignment horizontal="center" vertical="center" wrapText="1"/>
    </xf>
    <xf numFmtId="0" fontId="8"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cellXfs>
  <cellStyles count="8">
    <cellStyle name="Hyperlink" xfId="6" builtinId="8"/>
    <cellStyle name="Normal" xfId="0" builtinId="0"/>
    <cellStyle name="Normal 2" xfId="1" xr:uid="{00000000-0005-0000-0000-000001000000}"/>
    <cellStyle name="Normal 3" xfId="5" xr:uid="{138940C9-882B-4E77-B1D8-83F96E620638}"/>
    <cellStyle name="Normal 3 2" xfId="2" xr:uid="{3E342527-62E3-4617-85E0-29B5359C1F0E}"/>
    <cellStyle name="Normal 3 2 2" xfId="3" xr:uid="{DC35D08F-E250-4446-A1C5-34BD45ED22F2}"/>
    <cellStyle name="Normal 3 2 4 3" xfId="7" xr:uid="{A90F1366-1F11-404D-9262-A96C64BD649F}"/>
    <cellStyle name="Normal 6" xfId="4" xr:uid="{F791FAE6-8D86-4D3E-B478-05243DA160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7BFD8-968C-43ED-B432-73122B59D55D}">
  <dimension ref="A1:G8"/>
  <sheetViews>
    <sheetView zoomScale="106" zoomScaleNormal="106" workbookViewId="0">
      <selection activeCell="F15" sqref="F15"/>
    </sheetView>
  </sheetViews>
  <sheetFormatPr defaultRowHeight="14.4" x14ac:dyDescent="0.3"/>
  <cols>
    <col min="1" max="1" width="3.88671875" bestFit="1" customWidth="1"/>
    <col min="2" max="2" width="24.5546875" customWidth="1"/>
    <col min="3" max="3" width="9.109375" bestFit="1" customWidth="1"/>
    <col min="4" max="6" width="24.5546875" customWidth="1"/>
    <col min="7" max="7" width="16.6640625" customWidth="1"/>
  </cols>
  <sheetData>
    <row r="1" spans="1:7" x14ac:dyDescent="0.3">
      <c r="A1" s="114" t="s">
        <v>297</v>
      </c>
      <c r="B1" s="114"/>
      <c r="C1" s="114"/>
      <c r="D1" s="114" t="s">
        <v>298</v>
      </c>
      <c r="E1" s="114"/>
      <c r="F1" s="114"/>
      <c r="G1" s="114"/>
    </row>
    <row r="2" spans="1:7" ht="69.599999999999994" x14ac:dyDescent="0.3">
      <c r="A2" s="84" t="s">
        <v>15</v>
      </c>
      <c r="B2" s="85" t="s">
        <v>299</v>
      </c>
      <c r="C2" s="84" t="s">
        <v>300</v>
      </c>
      <c r="D2" s="85" t="s">
        <v>301</v>
      </c>
      <c r="E2" s="85" t="s">
        <v>302</v>
      </c>
      <c r="F2" s="85" t="s">
        <v>320</v>
      </c>
      <c r="G2" s="85" t="s">
        <v>324</v>
      </c>
    </row>
    <row r="3" spans="1:7" ht="28.8" x14ac:dyDescent="0.35">
      <c r="A3" s="4">
        <v>1</v>
      </c>
      <c r="B3" s="106" t="s">
        <v>194</v>
      </c>
      <c r="C3" s="4">
        <v>10</v>
      </c>
      <c r="D3" s="107">
        <v>80</v>
      </c>
      <c r="E3" s="107">
        <v>10</v>
      </c>
      <c r="F3" s="107">
        <v>10</v>
      </c>
      <c r="G3" s="108">
        <f t="shared" ref="G3:G8" si="0">D3+E3+F3</f>
        <v>100</v>
      </c>
    </row>
    <row r="4" spans="1:7" ht="28.8" x14ac:dyDescent="0.35">
      <c r="A4" s="4">
        <v>2</v>
      </c>
      <c r="B4" s="106" t="s">
        <v>289</v>
      </c>
      <c r="C4" s="4">
        <v>10</v>
      </c>
      <c r="D4" s="107">
        <v>80</v>
      </c>
      <c r="E4" s="107">
        <v>10</v>
      </c>
      <c r="F4" s="107">
        <v>10</v>
      </c>
      <c r="G4" s="108">
        <f t="shared" si="0"/>
        <v>100</v>
      </c>
    </row>
    <row r="5" spans="1:7" ht="19.2" x14ac:dyDescent="0.35">
      <c r="A5" s="4">
        <v>3</v>
      </c>
      <c r="B5" s="106" t="s">
        <v>195</v>
      </c>
      <c r="C5" s="4">
        <v>10</v>
      </c>
      <c r="D5" s="107">
        <v>80</v>
      </c>
      <c r="E5" s="107">
        <v>10</v>
      </c>
      <c r="F5" s="107">
        <v>10</v>
      </c>
      <c r="G5" s="108">
        <f t="shared" si="0"/>
        <v>100</v>
      </c>
    </row>
    <row r="6" spans="1:7" ht="19.2" x14ac:dyDescent="0.35">
      <c r="A6" s="4">
        <v>4</v>
      </c>
      <c r="B6" s="106" t="s">
        <v>290</v>
      </c>
      <c r="C6" s="4">
        <v>10</v>
      </c>
      <c r="D6" s="107">
        <v>80</v>
      </c>
      <c r="E6" s="107">
        <v>10</v>
      </c>
      <c r="F6" s="107">
        <v>10</v>
      </c>
      <c r="G6" s="108">
        <f t="shared" si="0"/>
        <v>100</v>
      </c>
    </row>
    <row r="7" spans="1:7" ht="28.8" x14ac:dyDescent="0.35">
      <c r="A7" s="4">
        <v>5</v>
      </c>
      <c r="B7" s="106" t="s">
        <v>323</v>
      </c>
      <c r="C7" s="4">
        <v>10</v>
      </c>
      <c r="D7" s="107">
        <v>80</v>
      </c>
      <c r="E7" s="107">
        <v>10</v>
      </c>
      <c r="F7" s="107">
        <v>10</v>
      </c>
      <c r="G7" s="108">
        <f t="shared" si="0"/>
        <v>100</v>
      </c>
    </row>
    <row r="8" spans="1:7" ht="19.2" x14ac:dyDescent="0.35">
      <c r="A8" s="4">
        <v>6</v>
      </c>
      <c r="B8" s="106" t="s">
        <v>292</v>
      </c>
      <c r="C8" s="4">
        <v>5</v>
      </c>
      <c r="D8" s="107">
        <v>80</v>
      </c>
      <c r="E8" s="107">
        <v>10</v>
      </c>
      <c r="F8" s="107">
        <v>10</v>
      </c>
      <c r="G8" s="108">
        <f t="shared" si="0"/>
        <v>100</v>
      </c>
    </row>
  </sheetData>
  <mergeCells count="2">
    <mergeCell ref="A1:C1"/>
    <mergeCell ref="D1:G1"/>
  </mergeCells>
  <hyperlinks>
    <hyperlink ref="B3" location="'1'!A1" display="Medikamentu ledusskapis ar saldētavu " xr:uid="{F6BBDC7A-1950-4760-BFE3-105F39B5D092}"/>
    <hyperlink ref="B4" location="'2'!A1" display="Mazs medikamentu ledusskapis" xr:uid="{9AC644CD-973F-4235-AC9B-4774276CD679}"/>
    <hyperlink ref="B5" location="'3'!A1" display="Medikamentu ledusskapis" xr:uid="{EAE365D1-C530-4EF0-B3C6-343A152C5ACC}"/>
    <hyperlink ref="B6" location="'4'!A1" display="Laboratorijas ledusskapis" xr:uid="{6D6E4765-D940-4F94-84A3-0BC6354A7CEC}"/>
    <hyperlink ref="B7" location="'5'!A1" display="Laboratorijas ledusskapis ar saldētavu " xr:uid="{895AEE7F-4479-4098-94B4-38657753F762}"/>
    <hyperlink ref="B8" location="'6'!A1" display="Laboratorijas saldētava" xr:uid="{628D835C-7BC7-4648-BF8D-BDBFF5FA02F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
  <sheetViews>
    <sheetView zoomScale="64" zoomScaleNormal="64" workbookViewId="0">
      <pane xSplit="2" ySplit="3" topLeftCell="C28" activePane="bottomRight" state="frozen"/>
      <selection pane="topRight" activeCell="C1" sqref="C1"/>
      <selection pane="bottomLeft" activeCell="A4" sqref="A4"/>
      <selection pane="bottomRight" activeCell="C23" sqref="C23:H36"/>
    </sheetView>
  </sheetViews>
  <sheetFormatPr defaultRowHeight="14.4" x14ac:dyDescent="0.3"/>
  <cols>
    <col min="1" max="1" width="9.109375" style="17"/>
    <col min="2" max="2" width="82" style="3" customWidth="1"/>
    <col min="3" max="8" width="45.6640625" customWidth="1"/>
  </cols>
  <sheetData>
    <row r="1" spans="1:8" x14ac:dyDescent="0.3">
      <c r="A1" s="133" t="s">
        <v>2</v>
      </c>
      <c r="B1" s="134" t="s">
        <v>0</v>
      </c>
      <c r="C1" s="126"/>
      <c r="D1" s="131"/>
      <c r="E1" s="66"/>
      <c r="F1" s="66"/>
      <c r="G1" s="126"/>
      <c r="H1" s="131"/>
    </row>
    <row r="2" spans="1:8" ht="30" customHeight="1" x14ac:dyDescent="0.3">
      <c r="A2" s="133"/>
      <c r="B2" s="134"/>
      <c r="C2" s="1" t="s">
        <v>193</v>
      </c>
      <c r="D2" s="49" t="s">
        <v>275</v>
      </c>
      <c r="E2" s="1" t="s">
        <v>250</v>
      </c>
      <c r="F2" s="1" t="s">
        <v>322</v>
      </c>
      <c r="G2" s="1" t="s">
        <v>248</v>
      </c>
      <c r="H2" s="49" t="s">
        <v>256</v>
      </c>
    </row>
    <row r="3" spans="1:8" x14ac:dyDescent="0.3">
      <c r="A3" s="45" t="s">
        <v>3</v>
      </c>
      <c r="B3" s="46" t="s">
        <v>3</v>
      </c>
      <c r="C3" s="48" t="s">
        <v>14</v>
      </c>
      <c r="D3" s="48" t="s">
        <v>14</v>
      </c>
      <c r="E3" s="48" t="s">
        <v>14</v>
      </c>
      <c r="F3" s="48" t="s">
        <v>14</v>
      </c>
      <c r="G3" s="48" t="s">
        <v>14</v>
      </c>
      <c r="H3" s="48" t="s">
        <v>14</v>
      </c>
    </row>
    <row r="4" spans="1:8" x14ac:dyDescent="0.3">
      <c r="A4" s="135" t="s">
        <v>6</v>
      </c>
      <c r="B4" s="136"/>
      <c r="C4" s="115"/>
      <c r="D4" s="115"/>
      <c r="E4" s="78"/>
      <c r="F4" s="78"/>
      <c r="G4" s="115"/>
      <c r="H4" s="115"/>
    </row>
    <row r="5" spans="1:8" ht="42" x14ac:dyDescent="0.3">
      <c r="A5" s="4">
        <v>1</v>
      </c>
      <c r="B5" s="5" t="s">
        <v>325</v>
      </c>
      <c r="C5" s="6"/>
      <c r="D5" s="6"/>
      <c r="E5" s="6"/>
      <c r="F5" s="6"/>
      <c r="G5" s="6"/>
      <c r="H5" s="6"/>
    </row>
    <row r="6" spans="1:8" x14ac:dyDescent="0.3">
      <c r="A6" s="4">
        <v>2</v>
      </c>
      <c r="B6" s="5" t="s">
        <v>7</v>
      </c>
      <c r="C6" s="6"/>
      <c r="D6" s="6"/>
      <c r="E6" s="6"/>
      <c r="F6" s="6"/>
      <c r="G6" s="6"/>
      <c r="H6" s="6"/>
    </row>
    <row r="7" spans="1:8" x14ac:dyDescent="0.3">
      <c r="A7" s="4">
        <v>3</v>
      </c>
      <c r="B7" s="5" t="s">
        <v>8</v>
      </c>
      <c r="C7" s="6"/>
      <c r="D7" s="6"/>
      <c r="E7" s="6"/>
      <c r="F7" s="6"/>
      <c r="G7" s="6"/>
      <c r="H7" s="6"/>
    </row>
    <row r="8" spans="1:8" ht="77.25" customHeight="1" x14ac:dyDescent="0.3">
      <c r="A8" s="4">
        <v>4</v>
      </c>
      <c r="B8" s="5" t="s">
        <v>55</v>
      </c>
      <c r="C8" s="6"/>
      <c r="D8" s="6"/>
      <c r="E8" s="6"/>
      <c r="F8" s="6"/>
      <c r="G8" s="6"/>
      <c r="H8" s="6"/>
    </row>
    <row r="9" spans="1:8" ht="83.4" x14ac:dyDescent="0.3">
      <c r="A9" s="4">
        <v>5</v>
      </c>
      <c r="B9" s="18" t="s">
        <v>36</v>
      </c>
      <c r="C9" s="6"/>
      <c r="D9" s="6"/>
      <c r="E9" s="6"/>
      <c r="F9" s="6"/>
      <c r="G9" s="6"/>
      <c r="H9" s="6"/>
    </row>
    <row r="10" spans="1:8" ht="28.2" x14ac:dyDescent="0.3">
      <c r="A10" s="4">
        <v>6</v>
      </c>
      <c r="B10" s="19" t="s">
        <v>37</v>
      </c>
      <c r="C10" s="110" t="s">
        <v>326</v>
      </c>
      <c r="D10" s="110" t="s">
        <v>326</v>
      </c>
      <c r="E10" s="110" t="s">
        <v>326</v>
      </c>
      <c r="F10" s="110" t="s">
        <v>326</v>
      </c>
      <c r="G10" s="110" t="s">
        <v>326</v>
      </c>
      <c r="H10" s="110" t="s">
        <v>326</v>
      </c>
    </row>
    <row r="11" spans="1:8" x14ac:dyDescent="0.3">
      <c r="A11" s="132" t="s">
        <v>9</v>
      </c>
      <c r="B11" s="132"/>
      <c r="C11" s="115"/>
      <c r="D11" s="115"/>
      <c r="E11" s="78"/>
      <c r="F11" s="78"/>
      <c r="G11" s="115"/>
      <c r="H11" s="115"/>
    </row>
    <row r="12" spans="1:8" ht="42" x14ac:dyDescent="0.3">
      <c r="A12" s="4">
        <v>7</v>
      </c>
      <c r="B12" s="5" t="s">
        <v>111</v>
      </c>
      <c r="C12" s="116" t="s">
        <v>321</v>
      </c>
      <c r="D12" s="117"/>
      <c r="E12" s="117"/>
      <c r="F12" s="117"/>
      <c r="G12" s="117"/>
      <c r="H12" s="118"/>
    </row>
    <row r="13" spans="1:8" ht="28.2" x14ac:dyDescent="0.3">
      <c r="A13" s="4">
        <v>8</v>
      </c>
      <c r="B13" s="18" t="s">
        <v>94</v>
      </c>
      <c r="C13" s="119"/>
      <c r="D13" s="120"/>
      <c r="E13" s="120"/>
      <c r="F13" s="120"/>
      <c r="G13" s="120"/>
      <c r="H13" s="121"/>
    </row>
    <row r="14" spans="1:8" ht="28.2" x14ac:dyDescent="0.3">
      <c r="A14" s="4">
        <v>9</v>
      </c>
      <c r="B14" s="18" t="s">
        <v>39</v>
      </c>
      <c r="C14" s="119"/>
      <c r="D14" s="120"/>
      <c r="E14" s="120"/>
      <c r="F14" s="120"/>
      <c r="G14" s="120"/>
      <c r="H14" s="121"/>
    </row>
    <row r="15" spans="1:8" ht="28.2" x14ac:dyDescent="0.3">
      <c r="A15" s="4">
        <v>10</v>
      </c>
      <c r="B15" s="5" t="s">
        <v>10</v>
      </c>
      <c r="C15" s="122"/>
      <c r="D15" s="123"/>
      <c r="E15" s="123"/>
      <c r="F15" s="123"/>
      <c r="G15" s="123"/>
      <c r="H15" s="124"/>
    </row>
    <row r="16" spans="1:8" ht="28.2" x14ac:dyDescent="0.3">
      <c r="A16" s="4">
        <v>11</v>
      </c>
      <c r="B16" s="44" t="s">
        <v>57</v>
      </c>
      <c r="C16" s="111" t="s">
        <v>95</v>
      </c>
      <c r="D16" s="111" t="s">
        <v>95</v>
      </c>
      <c r="E16" s="111" t="s">
        <v>95</v>
      </c>
      <c r="F16" s="111" t="s">
        <v>95</v>
      </c>
      <c r="G16" s="111" t="s">
        <v>95</v>
      </c>
      <c r="H16" s="111" t="s">
        <v>95</v>
      </c>
    </row>
    <row r="17" spans="1:8" x14ac:dyDescent="0.3">
      <c r="A17" s="132" t="s">
        <v>38</v>
      </c>
      <c r="B17" s="132"/>
      <c r="C17" s="115"/>
      <c r="D17" s="115"/>
      <c r="E17" s="78"/>
      <c r="F17" s="78"/>
      <c r="G17" s="115"/>
      <c r="H17" s="115"/>
    </row>
    <row r="18" spans="1:8" ht="55.8" x14ac:dyDescent="0.3">
      <c r="A18" s="4">
        <v>12</v>
      </c>
      <c r="B18" s="5" t="s">
        <v>112</v>
      </c>
      <c r="C18" s="116" t="s">
        <v>328</v>
      </c>
      <c r="D18" s="117"/>
      <c r="E18" s="117"/>
      <c r="F18" s="117"/>
      <c r="G18" s="117"/>
      <c r="H18" s="117"/>
    </row>
    <row r="19" spans="1:8" ht="55.8" x14ac:dyDescent="0.3">
      <c r="A19" s="4">
        <v>13</v>
      </c>
      <c r="B19" s="5" t="s">
        <v>113</v>
      </c>
      <c r="C19" s="119"/>
      <c r="D19" s="120"/>
      <c r="E19" s="120"/>
      <c r="F19" s="120"/>
      <c r="G19" s="120"/>
      <c r="H19" s="120"/>
    </row>
    <row r="20" spans="1:8" ht="69.599999999999994" x14ac:dyDescent="0.3">
      <c r="A20" s="4">
        <v>14</v>
      </c>
      <c r="B20" s="5" t="s">
        <v>114</v>
      </c>
      <c r="C20" s="119"/>
      <c r="D20" s="120"/>
      <c r="E20" s="120"/>
      <c r="F20" s="120"/>
      <c r="G20" s="120"/>
      <c r="H20" s="120"/>
    </row>
    <row r="21" spans="1:8" ht="55.8" x14ac:dyDescent="0.3">
      <c r="A21" s="4">
        <v>15</v>
      </c>
      <c r="B21" s="5" t="s">
        <v>327</v>
      </c>
      <c r="C21" s="122"/>
      <c r="D21" s="123"/>
      <c r="E21" s="123"/>
      <c r="F21" s="123"/>
      <c r="G21" s="123"/>
      <c r="H21" s="123"/>
    </row>
    <row r="22" spans="1:8" x14ac:dyDescent="0.3">
      <c r="A22" s="132" t="s">
        <v>96</v>
      </c>
      <c r="B22" s="132"/>
      <c r="C22" s="125"/>
      <c r="D22" s="126"/>
      <c r="E22" s="126"/>
      <c r="F22" s="126"/>
      <c r="G22" s="126"/>
      <c r="H22" s="126"/>
    </row>
    <row r="23" spans="1:8" ht="15" customHeight="1" x14ac:dyDescent="0.3">
      <c r="A23" s="4">
        <v>16</v>
      </c>
      <c r="B23" s="5" t="s">
        <v>97</v>
      </c>
      <c r="C23" s="116" t="s">
        <v>98</v>
      </c>
      <c r="D23" s="117"/>
      <c r="E23" s="117"/>
      <c r="F23" s="117"/>
      <c r="G23" s="117"/>
      <c r="H23" s="117"/>
    </row>
    <row r="24" spans="1:8" ht="42" x14ac:dyDescent="0.3">
      <c r="A24" s="4">
        <v>17</v>
      </c>
      <c r="B24" s="5" t="s">
        <v>99</v>
      </c>
      <c r="C24" s="119"/>
      <c r="D24" s="120"/>
      <c r="E24" s="120"/>
      <c r="F24" s="120"/>
      <c r="G24" s="120"/>
      <c r="H24" s="120"/>
    </row>
    <row r="25" spans="1:8" ht="46.8" x14ac:dyDescent="0.3">
      <c r="A25" s="4">
        <v>18</v>
      </c>
      <c r="B25" s="112" t="s">
        <v>329</v>
      </c>
      <c r="C25" s="119"/>
      <c r="D25" s="120"/>
      <c r="E25" s="120"/>
      <c r="F25" s="120"/>
      <c r="G25" s="120"/>
      <c r="H25" s="120"/>
    </row>
    <row r="26" spans="1:8" ht="31.2" x14ac:dyDescent="0.3">
      <c r="A26" s="4">
        <v>19</v>
      </c>
      <c r="B26" s="113" t="s">
        <v>100</v>
      </c>
      <c r="C26" s="119"/>
      <c r="D26" s="120"/>
      <c r="E26" s="120"/>
      <c r="F26" s="120"/>
      <c r="G26" s="120"/>
      <c r="H26" s="120"/>
    </row>
    <row r="27" spans="1:8" ht="55.8" x14ac:dyDescent="0.3">
      <c r="A27" s="4">
        <v>20</v>
      </c>
      <c r="B27" s="5" t="s">
        <v>101</v>
      </c>
      <c r="C27" s="119"/>
      <c r="D27" s="120"/>
      <c r="E27" s="120"/>
      <c r="F27" s="120"/>
      <c r="G27" s="120"/>
      <c r="H27" s="120"/>
    </row>
    <row r="28" spans="1:8" ht="15" customHeight="1" x14ac:dyDescent="0.3">
      <c r="A28" s="4">
        <v>21</v>
      </c>
      <c r="B28" s="5" t="s">
        <v>102</v>
      </c>
      <c r="C28" s="119"/>
      <c r="D28" s="120"/>
      <c r="E28" s="120"/>
      <c r="F28" s="120"/>
      <c r="G28" s="120"/>
      <c r="H28" s="120"/>
    </row>
    <row r="29" spans="1:8" ht="42" x14ac:dyDescent="0.3">
      <c r="A29" s="4">
        <v>22</v>
      </c>
      <c r="B29" s="5" t="s">
        <v>103</v>
      </c>
      <c r="C29" s="119"/>
      <c r="D29" s="120"/>
      <c r="E29" s="120"/>
      <c r="F29" s="120"/>
      <c r="G29" s="120"/>
      <c r="H29" s="120"/>
    </row>
    <row r="30" spans="1:8" ht="28.2" x14ac:dyDescent="0.3">
      <c r="A30" s="4">
        <v>23</v>
      </c>
      <c r="B30" s="5" t="s">
        <v>104</v>
      </c>
      <c r="C30" s="119"/>
      <c r="D30" s="120"/>
      <c r="E30" s="120"/>
      <c r="F30" s="120"/>
      <c r="G30" s="120"/>
      <c r="H30" s="120"/>
    </row>
    <row r="31" spans="1:8" ht="28.2" x14ac:dyDescent="0.3">
      <c r="A31" s="4">
        <v>24</v>
      </c>
      <c r="B31" s="5" t="s">
        <v>105</v>
      </c>
      <c r="C31" s="119"/>
      <c r="D31" s="120"/>
      <c r="E31" s="120"/>
      <c r="F31" s="120"/>
      <c r="G31" s="120"/>
      <c r="H31" s="120"/>
    </row>
    <row r="32" spans="1:8" ht="55.8" x14ac:dyDescent="0.3">
      <c r="A32" s="4">
        <v>25</v>
      </c>
      <c r="B32" s="5" t="s">
        <v>106</v>
      </c>
      <c r="C32" s="119"/>
      <c r="D32" s="120"/>
      <c r="E32" s="120"/>
      <c r="F32" s="120"/>
      <c r="G32" s="120"/>
      <c r="H32" s="120"/>
    </row>
    <row r="33" spans="1:8" ht="28.2" x14ac:dyDescent="0.3">
      <c r="A33" s="4">
        <v>26</v>
      </c>
      <c r="B33" s="18" t="s">
        <v>107</v>
      </c>
      <c r="C33" s="119"/>
      <c r="D33" s="120"/>
      <c r="E33" s="120"/>
      <c r="F33" s="120"/>
      <c r="G33" s="120"/>
      <c r="H33" s="120"/>
    </row>
    <row r="34" spans="1:8" ht="28.2" x14ac:dyDescent="0.3">
      <c r="A34" s="4">
        <v>27</v>
      </c>
      <c r="B34" s="5" t="s">
        <v>108</v>
      </c>
      <c r="C34" s="119"/>
      <c r="D34" s="120"/>
      <c r="E34" s="120"/>
      <c r="F34" s="120"/>
      <c r="G34" s="120"/>
      <c r="H34" s="120"/>
    </row>
    <row r="35" spans="1:8" ht="42" x14ac:dyDescent="0.3">
      <c r="A35" s="4">
        <v>28</v>
      </c>
      <c r="B35" s="18" t="s">
        <v>109</v>
      </c>
      <c r="C35" s="119"/>
      <c r="D35" s="120"/>
      <c r="E35" s="120"/>
      <c r="F35" s="120"/>
      <c r="G35" s="120"/>
      <c r="H35" s="120"/>
    </row>
    <row r="36" spans="1:8" ht="28.2" x14ac:dyDescent="0.3">
      <c r="A36" s="4">
        <v>29</v>
      </c>
      <c r="B36" s="5" t="s">
        <v>110</v>
      </c>
      <c r="C36" s="122"/>
      <c r="D36" s="123"/>
      <c r="E36" s="123"/>
      <c r="F36" s="123"/>
      <c r="G36" s="123"/>
      <c r="H36" s="123"/>
    </row>
    <row r="37" spans="1:8" x14ac:dyDescent="0.3">
      <c r="A37" s="132" t="s">
        <v>13</v>
      </c>
      <c r="B37" s="132"/>
      <c r="C37" s="115"/>
      <c r="D37" s="115"/>
      <c r="E37" s="67"/>
      <c r="F37" s="67"/>
      <c r="G37" s="115"/>
      <c r="H37" s="115"/>
    </row>
    <row r="38" spans="1:8" x14ac:dyDescent="0.3">
      <c r="A38" s="4">
        <v>30</v>
      </c>
      <c r="B38" s="5" t="s">
        <v>11</v>
      </c>
      <c r="C38" s="127"/>
      <c r="D38" s="128"/>
      <c r="E38" s="128"/>
      <c r="F38" s="128"/>
      <c r="G38" s="128"/>
      <c r="H38" s="128"/>
    </row>
    <row r="39" spans="1:8" ht="42" x14ac:dyDescent="0.3">
      <c r="A39" s="4">
        <v>31</v>
      </c>
      <c r="B39" s="5" t="s">
        <v>12</v>
      </c>
      <c r="C39" s="129"/>
      <c r="D39" s="130"/>
      <c r="E39" s="130"/>
      <c r="F39" s="130"/>
      <c r="G39" s="130"/>
      <c r="H39" s="130"/>
    </row>
    <row r="40" spans="1:8" ht="42" x14ac:dyDescent="0.3">
      <c r="A40" s="4">
        <v>32</v>
      </c>
      <c r="B40" s="5" t="s">
        <v>295</v>
      </c>
      <c r="C40" s="129"/>
      <c r="D40" s="130"/>
      <c r="E40" s="130"/>
      <c r="F40" s="130"/>
      <c r="G40" s="130"/>
      <c r="H40" s="130"/>
    </row>
    <row r="41" spans="1:8" ht="28.2" x14ac:dyDescent="0.3">
      <c r="A41" s="4">
        <v>33</v>
      </c>
      <c r="B41" s="5" t="s">
        <v>296</v>
      </c>
      <c r="C41" s="129"/>
      <c r="D41" s="130"/>
      <c r="E41" s="130"/>
      <c r="F41" s="130"/>
      <c r="G41" s="130"/>
      <c r="H41" s="130"/>
    </row>
    <row r="42" spans="1:8" ht="42" x14ac:dyDescent="0.3">
      <c r="A42" s="4">
        <v>34</v>
      </c>
      <c r="B42" s="5" t="s">
        <v>46</v>
      </c>
      <c r="C42" s="129"/>
      <c r="D42" s="130"/>
      <c r="E42" s="130"/>
      <c r="F42" s="130"/>
      <c r="G42" s="130"/>
      <c r="H42" s="130"/>
    </row>
    <row r="43" spans="1:8" x14ac:dyDescent="0.3">
      <c r="C43" s="2"/>
      <c r="D43" s="2"/>
      <c r="E43" s="2"/>
      <c r="F43" s="2"/>
      <c r="G43" s="2"/>
      <c r="H43" s="2"/>
    </row>
    <row r="44" spans="1:8" x14ac:dyDescent="0.3">
      <c r="A44" s="16"/>
      <c r="B44" s="3" t="s">
        <v>33</v>
      </c>
      <c r="C44" s="2"/>
      <c r="D44" s="2"/>
      <c r="E44" s="2"/>
      <c r="F44" s="2"/>
      <c r="G44" s="2"/>
      <c r="H44" s="2"/>
    </row>
    <row r="45" spans="1:8" x14ac:dyDescent="0.3">
      <c r="A45" s="16"/>
      <c r="B45" s="20" t="s">
        <v>40</v>
      </c>
      <c r="C45" s="2"/>
      <c r="D45" s="2"/>
      <c r="E45" s="2"/>
      <c r="F45" s="2"/>
      <c r="G45" s="2"/>
      <c r="H45" s="2"/>
    </row>
    <row r="46" spans="1:8" ht="69.599999999999994" x14ac:dyDescent="0.3">
      <c r="A46" s="16"/>
      <c r="B46" s="20" t="s">
        <v>41</v>
      </c>
      <c r="C46" s="2"/>
      <c r="D46" s="2"/>
      <c r="E46" s="2"/>
      <c r="F46" s="2"/>
      <c r="G46" s="2"/>
      <c r="H46" s="2"/>
    </row>
    <row r="47" spans="1:8" ht="28.2" x14ac:dyDescent="0.3">
      <c r="A47" s="16"/>
      <c r="B47" s="20" t="s">
        <v>116</v>
      </c>
    </row>
  </sheetData>
  <mergeCells count="22">
    <mergeCell ref="A37:B37"/>
    <mergeCell ref="C37:D37"/>
    <mergeCell ref="A22:B22"/>
    <mergeCell ref="A1:A2"/>
    <mergeCell ref="B1:B2"/>
    <mergeCell ref="A4:B4"/>
    <mergeCell ref="A11:B11"/>
    <mergeCell ref="A17:B17"/>
    <mergeCell ref="C1:D1"/>
    <mergeCell ref="C4:D4"/>
    <mergeCell ref="C11:D11"/>
    <mergeCell ref="C17:D17"/>
    <mergeCell ref="C38:H42"/>
    <mergeCell ref="G17:H17"/>
    <mergeCell ref="G1:H1"/>
    <mergeCell ref="G4:H4"/>
    <mergeCell ref="G11:H11"/>
    <mergeCell ref="G37:H37"/>
    <mergeCell ref="C12:H15"/>
    <mergeCell ref="C18:H21"/>
    <mergeCell ref="C23:H36"/>
    <mergeCell ref="C22:H2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6"/>
  <sheetViews>
    <sheetView zoomScaleNormal="100" workbookViewId="0">
      <pane xSplit="3" ySplit="3" topLeftCell="D40" activePane="bottomRight" state="frozen"/>
      <selection pane="topRight" activeCell="D1" sqref="D1"/>
      <selection pane="bottomLeft" activeCell="A4" sqref="A4"/>
      <selection pane="bottomRight" activeCell="B71" sqref="B71"/>
    </sheetView>
  </sheetViews>
  <sheetFormatPr defaultRowHeight="14.4" x14ac:dyDescent="0.3"/>
  <cols>
    <col min="1" max="1" width="10.109375" style="76" bestFit="1" customWidth="1"/>
    <col min="2" max="2" width="66.6640625" style="2" bestFit="1" customWidth="1"/>
    <col min="3" max="3" width="11.5546875" style="76" customWidth="1"/>
    <col min="4" max="4" width="127.5546875" style="2" customWidth="1"/>
  </cols>
  <sheetData>
    <row r="1" spans="1:4" x14ac:dyDescent="0.3">
      <c r="A1" s="141" t="s">
        <v>330</v>
      </c>
      <c r="B1" s="142"/>
      <c r="C1" s="143"/>
      <c r="D1" s="144" t="s">
        <v>4</v>
      </c>
    </row>
    <row r="2" spans="1:4" x14ac:dyDescent="0.3">
      <c r="A2" s="50" t="s">
        <v>15</v>
      </c>
      <c r="B2" s="1" t="s">
        <v>16</v>
      </c>
      <c r="C2" s="50" t="s">
        <v>115</v>
      </c>
      <c r="D2" s="144"/>
    </row>
    <row r="3" spans="1:4" x14ac:dyDescent="0.3">
      <c r="A3" s="51" t="s">
        <v>3</v>
      </c>
      <c r="B3" s="47" t="s">
        <v>3</v>
      </c>
      <c r="C3" s="47" t="s">
        <v>3</v>
      </c>
      <c r="D3" s="47" t="s">
        <v>5</v>
      </c>
    </row>
    <row r="4" spans="1:4" x14ac:dyDescent="0.3">
      <c r="A4" s="52" t="s">
        <v>58</v>
      </c>
      <c r="B4" s="72" t="s">
        <v>119</v>
      </c>
      <c r="C4" s="145" t="s">
        <v>247</v>
      </c>
      <c r="D4" s="6" t="s">
        <v>120</v>
      </c>
    </row>
    <row r="5" spans="1:4" x14ac:dyDescent="0.3">
      <c r="A5" s="57" t="s">
        <v>126</v>
      </c>
      <c r="B5" s="55" t="s">
        <v>17</v>
      </c>
      <c r="C5" s="145"/>
      <c r="D5" s="1"/>
    </row>
    <row r="6" spans="1:4" ht="18" customHeight="1" x14ac:dyDescent="0.3">
      <c r="A6" s="68" t="s">
        <v>127</v>
      </c>
      <c r="B6" s="83" t="s">
        <v>149</v>
      </c>
      <c r="C6" s="145"/>
      <c r="D6" s="6"/>
    </row>
    <row r="7" spans="1:4" x14ac:dyDescent="0.3">
      <c r="A7" s="70" t="s">
        <v>128</v>
      </c>
      <c r="B7" s="71" t="s">
        <v>18</v>
      </c>
      <c r="C7" s="145"/>
      <c r="D7" s="1"/>
    </row>
    <row r="8" spans="1:4" x14ac:dyDescent="0.3">
      <c r="A8" s="68" t="s">
        <v>129</v>
      </c>
      <c r="B8" s="72" t="s">
        <v>202</v>
      </c>
      <c r="C8" s="145"/>
      <c r="D8" s="6"/>
    </row>
    <row r="9" spans="1:4" x14ac:dyDescent="0.3">
      <c r="A9" s="68" t="s">
        <v>130</v>
      </c>
      <c r="B9" s="72" t="s">
        <v>203</v>
      </c>
      <c r="C9" s="145"/>
      <c r="D9" s="6"/>
    </row>
    <row r="10" spans="1:4" x14ac:dyDescent="0.3">
      <c r="A10" s="68" t="s">
        <v>131</v>
      </c>
      <c r="B10" s="72" t="s">
        <v>204</v>
      </c>
      <c r="C10" s="145"/>
      <c r="D10" s="6"/>
    </row>
    <row r="11" spans="1:4" x14ac:dyDescent="0.3">
      <c r="A11" s="68" t="s">
        <v>132</v>
      </c>
      <c r="B11" s="72" t="s">
        <v>205</v>
      </c>
      <c r="C11" s="145"/>
      <c r="D11" s="6"/>
    </row>
    <row r="12" spans="1:4" x14ac:dyDescent="0.3">
      <c r="A12" s="68" t="s">
        <v>133</v>
      </c>
      <c r="B12" s="72" t="s">
        <v>150</v>
      </c>
      <c r="C12" s="145"/>
      <c r="D12" s="6"/>
    </row>
    <row r="13" spans="1:4" x14ac:dyDescent="0.3">
      <c r="A13" s="68" t="s">
        <v>134</v>
      </c>
      <c r="B13" s="72" t="s">
        <v>213</v>
      </c>
      <c r="C13" s="145"/>
      <c r="D13" s="6"/>
    </row>
    <row r="14" spans="1:4" x14ac:dyDescent="0.3">
      <c r="A14" s="68" t="s">
        <v>135</v>
      </c>
      <c r="B14" s="72" t="s">
        <v>121</v>
      </c>
      <c r="C14" s="145"/>
      <c r="D14" s="6"/>
    </row>
    <row r="15" spans="1:4" ht="26.4" x14ac:dyDescent="0.3">
      <c r="A15" s="68" t="s">
        <v>136</v>
      </c>
      <c r="B15" s="72" t="s">
        <v>206</v>
      </c>
      <c r="C15" s="145"/>
      <c r="D15" s="6"/>
    </row>
    <row r="16" spans="1:4" x14ac:dyDescent="0.3">
      <c r="A16" s="68" t="s">
        <v>137</v>
      </c>
      <c r="B16" s="72" t="s">
        <v>122</v>
      </c>
      <c r="C16" s="145"/>
      <c r="D16" s="6"/>
    </row>
    <row r="17" spans="1:4" x14ac:dyDescent="0.3">
      <c r="A17" s="68" t="s">
        <v>138</v>
      </c>
      <c r="B17" s="72" t="s">
        <v>317</v>
      </c>
      <c r="C17" s="145"/>
      <c r="D17" s="6"/>
    </row>
    <row r="18" spans="1:4" x14ac:dyDescent="0.3">
      <c r="A18" s="68" t="s">
        <v>139</v>
      </c>
      <c r="B18" s="72" t="s">
        <v>218</v>
      </c>
      <c r="C18" s="145"/>
      <c r="D18" s="6"/>
    </row>
    <row r="19" spans="1:4" x14ac:dyDescent="0.3">
      <c r="A19" s="68" t="s">
        <v>140</v>
      </c>
      <c r="B19" s="72" t="s">
        <v>151</v>
      </c>
      <c r="C19" s="145"/>
      <c r="D19" s="6"/>
    </row>
    <row r="20" spans="1:4" x14ac:dyDescent="0.3">
      <c r="A20" s="68" t="s">
        <v>141</v>
      </c>
      <c r="B20" s="72" t="s">
        <v>208</v>
      </c>
      <c r="C20" s="145"/>
      <c r="D20" s="6"/>
    </row>
    <row r="21" spans="1:4" x14ac:dyDescent="0.3">
      <c r="A21" s="68" t="s">
        <v>142</v>
      </c>
      <c r="B21" s="72" t="s">
        <v>214</v>
      </c>
      <c r="C21" s="145"/>
      <c r="D21" s="6"/>
    </row>
    <row r="22" spans="1:4" x14ac:dyDescent="0.3">
      <c r="A22" s="68" t="s">
        <v>143</v>
      </c>
      <c r="B22" s="72" t="s">
        <v>209</v>
      </c>
      <c r="C22" s="145"/>
      <c r="D22" s="6"/>
    </row>
    <row r="23" spans="1:4" x14ac:dyDescent="0.3">
      <c r="A23" s="68" t="s">
        <v>144</v>
      </c>
      <c r="B23" s="72" t="s">
        <v>215</v>
      </c>
      <c r="C23" s="145"/>
      <c r="D23" s="6"/>
    </row>
    <row r="24" spans="1:4" ht="26.4" x14ac:dyDescent="0.3">
      <c r="A24" s="68" t="s">
        <v>145</v>
      </c>
      <c r="B24" s="72" t="s">
        <v>123</v>
      </c>
      <c r="C24" s="145"/>
      <c r="D24" s="59"/>
    </row>
    <row r="25" spans="1:4" ht="26.4" x14ac:dyDescent="0.3">
      <c r="A25" s="68" t="s">
        <v>146</v>
      </c>
      <c r="B25" s="72" t="s">
        <v>68</v>
      </c>
      <c r="C25" s="145"/>
      <c r="D25" s="6"/>
    </row>
    <row r="26" spans="1:4" x14ac:dyDescent="0.3">
      <c r="A26" s="68" t="s">
        <v>147</v>
      </c>
      <c r="B26" s="72" t="s">
        <v>276</v>
      </c>
      <c r="C26" s="145"/>
      <c r="D26" s="6"/>
    </row>
    <row r="27" spans="1:4" x14ac:dyDescent="0.3">
      <c r="A27" s="68" t="s">
        <v>148</v>
      </c>
      <c r="B27" s="72" t="s">
        <v>153</v>
      </c>
      <c r="C27" s="145"/>
      <c r="D27" s="6"/>
    </row>
    <row r="28" spans="1:4" x14ac:dyDescent="0.3">
      <c r="A28" s="68" t="s">
        <v>152</v>
      </c>
      <c r="B28" s="72" t="s">
        <v>220</v>
      </c>
      <c r="C28" s="145"/>
      <c r="D28" s="6"/>
    </row>
    <row r="29" spans="1:4" ht="26.4" x14ac:dyDescent="0.3">
      <c r="A29" s="68" t="s">
        <v>211</v>
      </c>
      <c r="B29" s="72" t="s">
        <v>216</v>
      </c>
      <c r="C29" s="145"/>
      <c r="D29" s="6"/>
    </row>
    <row r="30" spans="1:4" x14ac:dyDescent="0.3">
      <c r="A30" s="68" t="s">
        <v>212</v>
      </c>
      <c r="B30" s="72" t="s">
        <v>210</v>
      </c>
      <c r="C30" s="145"/>
      <c r="D30" s="6"/>
    </row>
    <row r="31" spans="1:4" x14ac:dyDescent="0.3">
      <c r="A31" s="68" t="s">
        <v>252</v>
      </c>
      <c r="B31" s="72" t="s">
        <v>71</v>
      </c>
      <c r="C31" s="145"/>
      <c r="D31" s="6"/>
    </row>
    <row r="33" spans="1:4" x14ac:dyDescent="0.3">
      <c r="B33" s="80"/>
    </row>
    <row r="34" spans="1:4" ht="33" customHeight="1" x14ac:dyDescent="0.3">
      <c r="A34" s="146" t="s">
        <v>303</v>
      </c>
      <c r="B34" s="146"/>
      <c r="C34" s="146" t="s">
        <v>304</v>
      </c>
      <c r="D34" s="146"/>
    </row>
    <row r="35" spans="1:4" ht="30" customHeight="1" x14ac:dyDescent="0.3">
      <c r="A35" s="86" t="s">
        <v>305</v>
      </c>
      <c r="B35" s="139" t="s">
        <v>306</v>
      </c>
      <c r="C35" s="140"/>
      <c r="D35" s="88"/>
    </row>
    <row r="36" spans="1:4" ht="30" customHeight="1" x14ac:dyDescent="0.3">
      <c r="A36" s="89" t="s">
        <v>307</v>
      </c>
      <c r="B36" s="139" t="s">
        <v>308</v>
      </c>
      <c r="C36" s="140"/>
      <c r="D36" s="105"/>
    </row>
    <row r="37" spans="1:4" x14ac:dyDescent="0.3">
      <c r="A37" s="86"/>
      <c r="B37" s="18"/>
      <c r="C37" s="87"/>
      <c r="D37" s="90"/>
    </row>
    <row r="38" spans="1:4" x14ac:dyDescent="0.3">
      <c r="A38" s="86"/>
      <c r="B38" s="91"/>
      <c r="C38" s="87"/>
      <c r="D38" s="90"/>
    </row>
    <row r="39" spans="1:4" x14ac:dyDescent="0.3">
      <c r="A39" s="92" t="s">
        <v>309</v>
      </c>
      <c r="B39" s="92" t="s">
        <v>310</v>
      </c>
      <c r="C39" s="93" t="s">
        <v>311</v>
      </c>
      <c r="D39" s="94"/>
    </row>
    <row r="40" spans="1:4" x14ac:dyDescent="0.3">
      <c r="A40" s="95" t="s">
        <v>312</v>
      </c>
      <c r="B40" s="96" t="s">
        <v>313</v>
      </c>
      <c r="C40" s="95">
        <v>80</v>
      </c>
      <c r="D40" s="97"/>
    </row>
    <row r="41" spans="1:4" x14ac:dyDescent="0.3">
      <c r="A41" s="95" t="s">
        <v>305</v>
      </c>
      <c r="B41" s="96" t="s">
        <v>314</v>
      </c>
      <c r="C41" s="95">
        <v>10</v>
      </c>
      <c r="D41" s="33"/>
    </row>
    <row r="42" spans="1:4" x14ac:dyDescent="0.3">
      <c r="A42" s="95" t="s">
        <v>307</v>
      </c>
      <c r="B42" s="96" t="s">
        <v>315</v>
      </c>
      <c r="C42" s="95">
        <v>10</v>
      </c>
      <c r="D42" s="98"/>
    </row>
    <row r="43" spans="1:4" x14ac:dyDescent="0.3">
      <c r="A43" s="99" t="s">
        <v>316</v>
      </c>
      <c r="B43" s="100" t="s">
        <v>318</v>
      </c>
      <c r="C43" s="99">
        <v>100</v>
      </c>
      <c r="D43" s="98"/>
    </row>
    <row r="44" spans="1:4" x14ac:dyDescent="0.3">
      <c r="A44" s="101"/>
      <c r="B44" s="102"/>
      <c r="C44" s="101"/>
      <c r="D44" s="98"/>
    </row>
    <row r="45" spans="1:4" x14ac:dyDescent="0.3">
      <c r="A45" s="103"/>
      <c r="B45" s="20"/>
      <c r="C45" s="104"/>
      <c r="D45" s="98"/>
    </row>
    <row r="46" spans="1:4" x14ac:dyDescent="0.3">
      <c r="A46" s="137" t="s">
        <v>319</v>
      </c>
      <c r="B46" s="137"/>
      <c r="C46" s="137"/>
      <c r="D46" s="98"/>
    </row>
    <row r="47" spans="1:4" x14ac:dyDescent="0.3">
      <c r="A47" s="138"/>
      <c r="B47" s="138"/>
      <c r="C47" s="138"/>
      <c r="D47" s="98"/>
    </row>
    <row r="48" spans="1:4" x14ac:dyDescent="0.3">
      <c r="A48" s="138"/>
      <c r="B48" s="138"/>
      <c r="C48" s="138"/>
      <c r="D48" s="98"/>
    </row>
    <row r="49" spans="1:4" x14ac:dyDescent="0.3">
      <c r="A49" s="138"/>
      <c r="B49" s="138"/>
      <c r="C49" s="138"/>
      <c r="D49" s="98"/>
    </row>
    <row r="50" spans="1:4" x14ac:dyDescent="0.3">
      <c r="A50" s="138"/>
      <c r="B50" s="138"/>
      <c r="C50" s="138"/>
      <c r="D50" s="98"/>
    </row>
    <row r="51" spans="1:4" x14ac:dyDescent="0.3">
      <c r="A51" s="138"/>
      <c r="B51" s="138"/>
      <c r="C51" s="138"/>
      <c r="D51" s="98"/>
    </row>
    <row r="52" spans="1:4" x14ac:dyDescent="0.3">
      <c r="A52" s="138"/>
      <c r="B52" s="138"/>
      <c r="C52" s="138"/>
      <c r="D52" s="98"/>
    </row>
    <row r="53" spans="1:4" x14ac:dyDescent="0.3">
      <c r="A53" s="138"/>
      <c r="B53" s="138"/>
      <c r="C53" s="138"/>
      <c r="D53" s="98"/>
    </row>
    <row r="54" spans="1:4" x14ac:dyDescent="0.3">
      <c r="A54" s="138"/>
      <c r="B54" s="138"/>
      <c r="C54" s="138"/>
      <c r="D54" s="98"/>
    </row>
    <row r="55" spans="1:4" x14ac:dyDescent="0.3">
      <c r="A55" s="138"/>
      <c r="B55" s="138"/>
      <c r="C55" s="138"/>
      <c r="D55" s="98"/>
    </row>
    <row r="56" spans="1:4" x14ac:dyDescent="0.3">
      <c r="A56" s="138"/>
      <c r="B56" s="138"/>
      <c r="C56" s="138"/>
      <c r="D56" s="98"/>
    </row>
    <row r="57" spans="1:4" x14ac:dyDescent="0.3">
      <c r="A57" s="138"/>
      <c r="B57" s="138"/>
      <c r="C57" s="138"/>
      <c r="D57" s="98"/>
    </row>
    <row r="58" spans="1:4" x14ac:dyDescent="0.3">
      <c r="A58" s="138"/>
      <c r="B58" s="138"/>
      <c r="C58" s="138"/>
      <c r="D58" s="98"/>
    </row>
    <row r="59" spans="1:4" x14ac:dyDescent="0.3">
      <c r="A59" s="138"/>
      <c r="B59" s="138"/>
      <c r="C59" s="138"/>
      <c r="D59" s="98"/>
    </row>
    <row r="60" spans="1:4" x14ac:dyDescent="0.3">
      <c r="A60" s="138"/>
      <c r="B60" s="138"/>
      <c r="C60" s="138"/>
      <c r="D60" s="98"/>
    </row>
    <row r="61" spans="1:4" x14ac:dyDescent="0.3">
      <c r="A61" s="138"/>
      <c r="B61" s="138"/>
      <c r="C61" s="138"/>
      <c r="D61" s="98"/>
    </row>
    <row r="62" spans="1:4" x14ac:dyDescent="0.3">
      <c r="A62" s="138"/>
      <c r="B62" s="138"/>
      <c r="C62" s="138"/>
      <c r="D62" s="98"/>
    </row>
    <row r="63" spans="1:4" x14ac:dyDescent="0.3">
      <c r="A63" s="138"/>
      <c r="B63" s="138"/>
      <c r="C63" s="138"/>
      <c r="D63" s="98"/>
    </row>
    <row r="64" spans="1:4" x14ac:dyDescent="0.3">
      <c r="A64" s="138"/>
      <c r="B64" s="138"/>
      <c r="C64" s="138"/>
      <c r="D64" s="98"/>
    </row>
    <row r="65" spans="1:4" x14ac:dyDescent="0.3">
      <c r="A65" s="138"/>
      <c r="B65" s="138"/>
      <c r="C65" s="138"/>
      <c r="D65" s="98"/>
    </row>
    <row r="66" spans="1:4" x14ac:dyDescent="0.3">
      <c r="A66" s="138"/>
      <c r="B66" s="138"/>
      <c r="C66" s="138"/>
      <c r="D66" s="98"/>
    </row>
  </sheetData>
  <mergeCells count="8">
    <mergeCell ref="A46:C66"/>
    <mergeCell ref="B35:C35"/>
    <mergeCell ref="B36:C36"/>
    <mergeCell ref="A1:C1"/>
    <mergeCell ref="D1:D2"/>
    <mergeCell ref="C4:C31"/>
    <mergeCell ref="A34:B34"/>
    <mergeCell ref="C34:D34"/>
  </mergeCells>
  <phoneticPr fontId="26"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1D385-5C3B-41A6-AA62-BE5B47C8B888}">
  <dimension ref="A1:D58"/>
  <sheetViews>
    <sheetView workbookViewId="0">
      <pane xSplit="3" ySplit="3" topLeftCell="D4" activePane="bottomRight" state="frozen"/>
      <selection pane="topRight" activeCell="D1" sqref="D1"/>
      <selection pane="bottomLeft" activeCell="A4" sqref="A4"/>
      <selection pane="bottomRight" sqref="A1:D24"/>
    </sheetView>
  </sheetViews>
  <sheetFormatPr defaultRowHeight="14.4" x14ac:dyDescent="0.3"/>
  <cols>
    <col min="1" max="1" width="10.109375" style="76" bestFit="1" customWidth="1"/>
    <col min="2" max="2" width="66.6640625" style="2" bestFit="1" customWidth="1"/>
    <col min="3" max="3" width="11.5546875" style="76" customWidth="1"/>
    <col min="4" max="4" width="127.5546875" style="2" customWidth="1"/>
  </cols>
  <sheetData>
    <row r="1" spans="1:4" x14ac:dyDescent="0.3">
      <c r="A1" s="141" t="s">
        <v>331</v>
      </c>
      <c r="B1" s="142"/>
      <c r="C1" s="143"/>
      <c r="D1" s="144" t="s">
        <v>4</v>
      </c>
    </row>
    <row r="2" spans="1:4" ht="28.2" x14ac:dyDescent="0.3">
      <c r="A2" s="50" t="s">
        <v>15</v>
      </c>
      <c r="B2" s="1" t="s">
        <v>16</v>
      </c>
      <c r="C2" s="109" t="s">
        <v>115</v>
      </c>
      <c r="D2" s="144"/>
    </row>
    <row r="3" spans="1:4" x14ac:dyDescent="0.3">
      <c r="A3" s="51" t="s">
        <v>3</v>
      </c>
      <c r="B3" s="47" t="s">
        <v>3</v>
      </c>
      <c r="C3" s="47" t="s">
        <v>3</v>
      </c>
      <c r="D3" s="47" t="s">
        <v>5</v>
      </c>
    </row>
    <row r="4" spans="1:4" x14ac:dyDescent="0.3">
      <c r="A4" s="52" t="s">
        <v>154</v>
      </c>
      <c r="B4" s="69" t="s">
        <v>207</v>
      </c>
      <c r="C4" s="145" t="s">
        <v>247</v>
      </c>
      <c r="D4" s="6" t="s">
        <v>120</v>
      </c>
    </row>
    <row r="5" spans="1:4" x14ac:dyDescent="0.3">
      <c r="A5" s="57" t="s">
        <v>155</v>
      </c>
      <c r="B5" s="55" t="s">
        <v>17</v>
      </c>
      <c r="C5" s="145"/>
      <c r="D5" s="1"/>
    </row>
    <row r="6" spans="1:4" x14ac:dyDescent="0.3">
      <c r="A6" s="68" t="s">
        <v>156</v>
      </c>
      <c r="B6" s="69" t="s">
        <v>149</v>
      </c>
      <c r="C6" s="145"/>
      <c r="D6" s="6"/>
    </row>
    <row r="7" spans="1:4" x14ac:dyDescent="0.3">
      <c r="A7" s="70" t="s">
        <v>157</v>
      </c>
      <c r="B7" s="71" t="s">
        <v>18</v>
      </c>
      <c r="C7" s="145"/>
      <c r="D7" s="1"/>
    </row>
    <row r="8" spans="1:4" x14ac:dyDescent="0.3">
      <c r="A8" s="68" t="s">
        <v>158</v>
      </c>
      <c r="B8" s="72" t="s">
        <v>249</v>
      </c>
      <c r="C8" s="145"/>
      <c r="D8" s="6"/>
    </row>
    <row r="9" spans="1:4" x14ac:dyDescent="0.3">
      <c r="A9" s="68" t="s">
        <v>159</v>
      </c>
      <c r="B9" s="72" t="s">
        <v>124</v>
      </c>
      <c r="C9" s="145"/>
      <c r="D9" s="6"/>
    </row>
    <row r="10" spans="1:4" x14ac:dyDescent="0.3">
      <c r="A10" s="68" t="s">
        <v>160</v>
      </c>
      <c r="B10" s="74" t="s">
        <v>153</v>
      </c>
      <c r="C10" s="145"/>
      <c r="D10" s="6"/>
    </row>
    <row r="11" spans="1:4" x14ac:dyDescent="0.3">
      <c r="A11" s="68" t="s">
        <v>161</v>
      </c>
      <c r="B11" s="72" t="s">
        <v>205</v>
      </c>
      <c r="C11" s="145"/>
      <c r="D11" s="6"/>
    </row>
    <row r="12" spans="1:4" x14ac:dyDescent="0.3">
      <c r="A12" s="68" t="s">
        <v>162</v>
      </c>
      <c r="B12" s="72" t="s">
        <v>125</v>
      </c>
      <c r="C12" s="145"/>
      <c r="D12" s="6"/>
    </row>
    <row r="13" spans="1:4" x14ac:dyDescent="0.3">
      <c r="A13" s="68" t="s">
        <v>163</v>
      </c>
      <c r="B13" s="82" t="s">
        <v>278</v>
      </c>
      <c r="C13" s="145"/>
      <c r="D13" s="6"/>
    </row>
    <row r="14" spans="1:4" x14ac:dyDescent="0.3">
      <c r="A14" s="68" t="s">
        <v>164</v>
      </c>
      <c r="B14" s="73" t="s">
        <v>122</v>
      </c>
      <c r="C14" s="145"/>
      <c r="D14" s="6"/>
    </row>
    <row r="15" spans="1:4" x14ac:dyDescent="0.3">
      <c r="A15" s="68" t="s">
        <v>165</v>
      </c>
      <c r="B15" s="72" t="s">
        <v>208</v>
      </c>
      <c r="C15" s="145"/>
      <c r="D15" s="6"/>
    </row>
    <row r="16" spans="1:4" x14ac:dyDescent="0.3">
      <c r="A16" s="68" t="s">
        <v>166</v>
      </c>
      <c r="B16" s="72" t="s">
        <v>173</v>
      </c>
      <c r="C16" s="145"/>
      <c r="D16" s="6"/>
    </row>
    <row r="17" spans="1:4" ht="26.4" x14ac:dyDescent="0.3">
      <c r="A17" s="68" t="s">
        <v>167</v>
      </c>
      <c r="B17" s="72" t="s">
        <v>123</v>
      </c>
      <c r="C17" s="145"/>
      <c r="D17" s="59"/>
    </row>
    <row r="18" spans="1:4" ht="26.4" x14ac:dyDescent="0.3">
      <c r="A18" s="68" t="s">
        <v>168</v>
      </c>
      <c r="B18" s="74" t="s">
        <v>68</v>
      </c>
      <c r="C18" s="145"/>
      <c r="D18" s="6"/>
    </row>
    <row r="19" spans="1:4" x14ac:dyDescent="0.3">
      <c r="A19" s="68" t="s">
        <v>169</v>
      </c>
      <c r="B19" s="74" t="s">
        <v>174</v>
      </c>
      <c r="C19" s="145"/>
      <c r="D19" s="6"/>
    </row>
    <row r="20" spans="1:4" x14ac:dyDescent="0.3">
      <c r="A20" s="68" t="s">
        <v>170</v>
      </c>
      <c r="B20" s="72" t="s">
        <v>220</v>
      </c>
      <c r="C20" s="145"/>
      <c r="D20" s="6"/>
    </row>
    <row r="21" spans="1:4" x14ac:dyDescent="0.3">
      <c r="A21" s="68" t="s">
        <v>171</v>
      </c>
      <c r="B21" s="72" t="s">
        <v>69</v>
      </c>
      <c r="C21" s="145"/>
      <c r="D21" s="6"/>
    </row>
    <row r="22" spans="1:4" x14ac:dyDescent="0.3">
      <c r="A22" s="68" t="s">
        <v>253</v>
      </c>
      <c r="B22" s="75" t="s">
        <v>210</v>
      </c>
      <c r="C22" s="145"/>
      <c r="D22" s="6"/>
    </row>
    <row r="23" spans="1:4" x14ac:dyDescent="0.3">
      <c r="A23" s="68" t="s">
        <v>281</v>
      </c>
      <c r="B23" s="77" t="s">
        <v>71</v>
      </c>
      <c r="C23" s="145"/>
      <c r="D23" s="6"/>
    </row>
    <row r="26" spans="1:4" ht="29.25" customHeight="1" x14ac:dyDescent="0.3">
      <c r="A26" s="146" t="s">
        <v>303</v>
      </c>
      <c r="B26" s="146"/>
      <c r="C26" s="146" t="s">
        <v>304</v>
      </c>
      <c r="D26" s="146"/>
    </row>
    <row r="27" spans="1:4" x14ac:dyDescent="0.3">
      <c r="A27" s="86" t="s">
        <v>305</v>
      </c>
      <c r="B27" s="139" t="s">
        <v>306</v>
      </c>
      <c r="C27" s="140"/>
      <c r="D27" s="88"/>
    </row>
    <row r="28" spans="1:4" x14ac:dyDescent="0.3">
      <c r="A28" s="89" t="s">
        <v>307</v>
      </c>
      <c r="B28" s="139" t="s">
        <v>308</v>
      </c>
      <c r="C28" s="140"/>
      <c r="D28" s="105"/>
    </row>
    <row r="29" spans="1:4" x14ac:dyDescent="0.3">
      <c r="A29" s="86"/>
      <c r="B29" s="18"/>
      <c r="C29" s="87"/>
      <c r="D29" s="90"/>
    </row>
    <row r="30" spans="1:4" x14ac:dyDescent="0.3">
      <c r="A30" s="86"/>
      <c r="B30" s="91"/>
      <c r="C30" s="87"/>
      <c r="D30" s="90"/>
    </row>
    <row r="31" spans="1:4" x14ac:dyDescent="0.3">
      <c r="A31" s="92" t="s">
        <v>309</v>
      </c>
      <c r="B31" s="92" t="s">
        <v>310</v>
      </c>
      <c r="C31" s="93" t="s">
        <v>311</v>
      </c>
      <c r="D31" s="94"/>
    </row>
    <row r="32" spans="1:4" x14ac:dyDescent="0.3">
      <c r="A32" s="95" t="s">
        <v>312</v>
      </c>
      <c r="B32" s="96" t="s">
        <v>313</v>
      </c>
      <c r="C32" s="95">
        <v>80</v>
      </c>
      <c r="D32" s="97"/>
    </row>
    <row r="33" spans="1:4" x14ac:dyDescent="0.3">
      <c r="A33" s="95" t="s">
        <v>305</v>
      </c>
      <c r="B33" s="96" t="s">
        <v>314</v>
      </c>
      <c r="C33" s="95">
        <v>10</v>
      </c>
      <c r="D33" s="33"/>
    </row>
    <row r="34" spans="1:4" x14ac:dyDescent="0.3">
      <c r="A34" s="95" t="s">
        <v>307</v>
      </c>
      <c r="B34" s="96" t="s">
        <v>315</v>
      </c>
      <c r="C34" s="95">
        <v>10</v>
      </c>
      <c r="D34" s="98"/>
    </row>
    <row r="35" spans="1:4" x14ac:dyDescent="0.3">
      <c r="A35" s="99" t="s">
        <v>316</v>
      </c>
      <c r="B35" s="100" t="s">
        <v>318</v>
      </c>
      <c r="C35" s="99">
        <v>100</v>
      </c>
      <c r="D35" s="98"/>
    </row>
    <row r="36" spans="1:4" x14ac:dyDescent="0.3">
      <c r="A36" s="101"/>
      <c r="B36" s="102"/>
      <c r="C36" s="101"/>
      <c r="D36" s="98"/>
    </row>
    <row r="37" spans="1:4" x14ac:dyDescent="0.3">
      <c r="A37" s="103"/>
      <c r="B37" s="20"/>
      <c r="C37" s="104"/>
      <c r="D37" s="98"/>
    </row>
    <row r="38" spans="1:4" x14ac:dyDescent="0.3">
      <c r="A38" s="137" t="s">
        <v>319</v>
      </c>
      <c r="B38" s="137"/>
      <c r="C38" s="137"/>
      <c r="D38" s="98"/>
    </row>
    <row r="39" spans="1:4" x14ac:dyDescent="0.3">
      <c r="A39" s="138"/>
      <c r="B39" s="138"/>
      <c r="C39" s="138"/>
      <c r="D39" s="98"/>
    </row>
    <row r="40" spans="1:4" x14ac:dyDescent="0.3">
      <c r="A40" s="138"/>
      <c r="B40" s="138"/>
      <c r="C40" s="138"/>
      <c r="D40" s="98"/>
    </row>
    <row r="41" spans="1:4" x14ac:dyDescent="0.3">
      <c r="A41" s="138"/>
      <c r="B41" s="138"/>
      <c r="C41" s="138"/>
      <c r="D41" s="98"/>
    </row>
    <row r="42" spans="1:4" x14ac:dyDescent="0.3">
      <c r="A42" s="138"/>
      <c r="B42" s="138"/>
      <c r="C42" s="138"/>
      <c r="D42" s="98"/>
    </row>
    <row r="43" spans="1:4" x14ac:dyDescent="0.3">
      <c r="A43" s="138"/>
      <c r="B43" s="138"/>
      <c r="C43" s="138"/>
      <c r="D43" s="98"/>
    </row>
    <row r="44" spans="1:4" x14ac:dyDescent="0.3">
      <c r="A44" s="138"/>
      <c r="B44" s="138"/>
      <c r="C44" s="138"/>
      <c r="D44" s="98"/>
    </row>
    <row r="45" spans="1:4" x14ac:dyDescent="0.3">
      <c r="A45" s="138"/>
      <c r="B45" s="138"/>
      <c r="C45" s="138"/>
      <c r="D45" s="98"/>
    </row>
    <row r="46" spans="1:4" x14ac:dyDescent="0.3">
      <c r="A46" s="138"/>
      <c r="B46" s="138"/>
      <c r="C46" s="138"/>
      <c r="D46" s="98"/>
    </row>
    <row r="47" spans="1:4" x14ac:dyDescent="0.3">
      <c r="A47" s="138"/>
      <c r="B47" s="138"/>
      <c r="C47" s="138"/>
      <c r="D47" s="98"/>
    </row>
    <row r="48" spans="1:4" x14ac:dyDescent="0.3">
      <c r="A48" s="138"/>
      <c r="B48" s="138"/>
      <c r="C48" s="138"/>
      <c r="D48" s="98"/>
    </row>
    <row r="49" spans="1:4" x14ac:dyDescent="0.3">
      <c r="A49" s="138"/>
      <c r="B49" s="138"/>
      <c r="C49" s="138"/>
      <c r="D49" s="98"/>
    </row>
    <row r="50" spans="1:4" x14ac:dyDescent="0.3">
      <c r="A50" s="138"/>
      <c r="B50" s="138"/>
      <c r="C50" s="138"/>
      <c r="D50" s="98"/>
    </row>
    <row r="51" spans="1:4" x14ac:dyDescent="0.3">
      <c r="A51" s="138"/>
      <c r="B51" s="138"/>
      <c r="C51" s="138"/>
      <c r="D51" s="98"/>
    </row>
    <row r="52" spans="1:4" x14ac:dyDescent="0.3">
      <c r="A52" s="138"/>
      <c r="B52" s="138"/>
      <c r="C52" s="138"/>
      <c r="D52" s="98"/>
    </row>
    <row r="53" spans="1:4" x14ac:dyDescent="0.3">
      <c r="A53" s="138"/>
      <c r="B53" s="138"/>
      <c r="C53" s="138"/>
      <c r="D53" s="98"/>
    </row>
    <row r="54" spans="1:4" x14ac:dyDescent="0.3">
      <c r="A54" s="138"/>
      <c r="B54" s="138"/>
      <c r="C54" s="138"/>
      <c r="D54" s="98"/>
    </row>
    <row r="55" spans="1:4" x14ac:dyDescent="0.3">
      <c r="A55" s="138"/>
      <c r="B55" s="138"/>
      <c r="C55" s="138"/>
      <c r="D55" s="98"/>
    </row>
    <row r="56" spans="1:4" x14ac:dyDescent="0.3">
      <c r="A56" s="138"/>
      <c r="B56" s="138"/>
      <c r="C56" s="138"/>
      <c r="D56" s="98"/>
    </row>
    <row r="57" spans="1:4" x14ac:dyDescent="0.3">
      <c r="A57" s="138"/>
      <c r="B57" s="138"/>
      <c r="C57" s="138"/>
      <c r="D57" s="98"/>
    </row>
    <row r="58" spans="1:4" x14ac:dyDescent="0.3">
      <c r="A58" s="138"/>
      <c r="B58" s="138"/>
      <c r="C58" s="138"/>
      <c r="D58" s="98"/>
    </row>
  </sheetData>
  <mergeCells count="8">
    <mergeCell ref="B27:C27"/>
    <mergeCell ref="B28:C28"/>
    <mergeCell ref="A38:C58"/>
    <mergeCell ref="A1:C1"/>
    <mergeCell ref="D1:D2"/>
    <mergeCell ref="C4:C23"/>
    <mergeCell ref="A26:B26"/>
    <mergeCell ref="C26:D26"/>
  </mergeCells>
  <phoneticPr fontId="26"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EB31A-1269-413C-8BEC-ECBA86CB5A6E}">
  <dimension ref="A1:D59"/>
  <sheetViews>
    <sheetView workbookViewId="0">
      <pane xSplit="3" ySplit="3" topLeftCell="D4" activePane="bottomRight" state="frozen"/>
      <selection pane="topRight" activeCell="D1" sqref="D1"/>
      <selection pane="bottomLeft" activeCell="A4" sqref="A4"/>
      <selection pane="bottomRight" sqref="A1:D23"/>
    </sheetView>
  </sheetViews>
  <sheetFormatPr defaultRowHeight="14.4" x14ac:dyDescent="0.3"/>
  <cols>
    <col min="1" max="1" width="9.109375" style="53"/>
    <col min="2" max="2" width="82.88671875" customWidth="1"/>
    <col min="3" max="3" width="11.88671875" bestFit="1" customWidth="1"/>
    <col min="4" max="4" width="96.33203125" bestFit="1" customWidth="1"/>
  </cols>
  <sheetData>
    <row r="1" spans="1:4" x14ac:dyDescent="0.3">
      <c r="A1" s="147" t="s">
        <v>250</v>
      </c>
      <c r="B1" s="147"/>
      <c r="C1" s="147"/>
      <c r="D1" s="144" t="s">
        <v>4</v>
      </c>
    </row>
    <row r="2" spans="1:4" ht="28.2" x14ac:dyDescent="0.3">
      <c r="A2" s="50" t="s">
        <v>15</v>
      </c>
      <c r="B2" s="1" t="s">
        <v>16</v>
      </c>
      <c r="C2" s="49" t="s">
        <v>115</v>
      </c>
      <c r="D2" s="144"/>
    </row>
    <row r="3" spans="1:4" x14ac:dyDescent="0.3">
      <c r="A3" s="51" t="s">
        <v>3</v>
      </c>
      <c r="B3" s="47" t="s">
        <v>3</v>
      </c>
      <c r="C3" s="47" t="s">
        <v>3</v>
      </c>
      <c r="D3" s="47" t="s">
        <v>5</v>
      </c>
    </row>
    <row r="4" spans="1:4" x14ac:dyDescent="0.3">
      <c r="A4" s="60" t="s">
        <v>64</v>
      </c>
      <c r="B4" s="79" t="s">
        <v>251</v>
      </c>
      <c r="C4" s="148">
        <v>10</v>
      </c>
      <c r="D4" s="56" t="s">
        <v>61</v>
      </c>
    </row>
    <row r="5" spans="1:4" x14ac:dyDescent="0.3">
      <c r="A5" s="57" t="s">
        <v>73</v>
      </c>
      <c r="B5" s="58" t="s">
        <v>17</v>
      </c>
      <c r="C5" s="148"/>
      <c r="D5" s="1"/>
    </row>
    <row r="6" spans="1:4" x14ac:dyDescent="0.3">
      <c r="A6" s="61" t="s">
        <v>74</v>
      </c>
      <c r="B6" s="72" t="s">
        <v>149</v>
      </c>
      <c r="C6" s="148"/>
      <c r="D6" s="6"/>
    </row>
    <row r="7" spans="1:4" x14ac:dyDescent="0.3">
      <c r="A7" s="57" t="s">
        <v>75</v>
      </c>
      <c r="B7" s="58" t="s">
        <v>18</v>
      </c>
      <c r="C7" s="148"/>
      <c r="D7" s="1"/>
    </row>
    <row r="8" spans="1:4" x14ac:dyDescent="0.3">
      <c r="A8" s="52" t="s">
        <v>76</v>
      </c>
      <c r="B8" s="72" t="s">
        <v>172</v>
      </c>
      <c r="C8" s="148"/>
      <c r="D8" s="6"/>
    </row>
    <row r="9" spans="1:4" x14ac:dyDescent="0.3">
      <c r="A9" s="52" t="s">
        <v>77</v>
      </c>
      <c r="B9" s="72" t="s">
        <v>277</v>
      </c>
      <c r="C9" s="148"/>
      <c r="D9" s="6"/>
    </row>
    <row r="10" spans="1:4" x14ac:dyDescent="0.3">
      <c r="A10" s="52" t="s">
        <v>78</v>
      </c>
      <c r="B10" s="72" t="s">
        <v>280</v>
      </c>
      <c r="C10" s="148"/>
      <c r="D10" s="6"/>
    </row>
    <row r="11" spans="1:4" x14ac:dyDescent="0.3">
      <c r="A11" s="52" t="s">
        <v>79</v>
      </c>
      <c r="B11" s="72" t="s">
        <v>254</v>
      </c>
      <c r="C11" s="148"/>
      <c r="D11" s="6"/>
    </row>
    <row r="12" spans="1:4" x14ac:dyDescent="0.3">
      <c r="A12" s="52" t="s">
        <v>80</v>
      </c>
      <c r="B12" s="72" t="s">
        <v>65</v>
      </c>
      <c r="C12" s="148"/>
      <c r="D12" s="6"/>
    </row>
    <row r="13" spans="1:4" x14ac:dyDescent="0.3">
      <c r="A13" s="52" t="s">
        <v>81</v>
      </c>
      <c r="B13" s="82" t="s">
        <v>278</v>
      </c>
      <c r="C13" s="148"/>
      <c r="D13" s="6"/>
    </row>
    <row r="14" spans="1:4" x14ac:dyDescent="0.3">
      <c r="A14" s="52" t="s">
        <v>82</v>
      </c>
      <c r="B14" s="72" t="s">
        <v>66</v>
      </c>
      <c r="C14" s="148"/>
      <c r="D14" s="6"/>
    </row>
    <row r="15" spans="1:4" x14ac:dyDescent="0.3">
      <c r="A15" s="52" t="s">
        <v>83</v>
      </c>
      <c r="B15" s="72" t="s">
        <v>67</v>
      </c>
      <c r="C15" s="148"/>
      <c r="D15" s="6"/>
    </row>
    <row r="16" spans="1:4" x14ac:dyDescent="0.3">
      <c r="A16" s="52" t="s">
        <v>84</v>
      </c>
      <c r="B16" s="72" t="s">
        <v>173</v>
      </c>
      <c r="C16" s="148"/>
      <c r="D16" s="6"/>
    </row>
    <row r="17" spans="1:4" x14ac:dyDescent="0.3">
      <c r="A17" s="52" t="s">
        <v>85</v>
      </c>
      <c r="B17" s="72" t="s">
        <v>72</v>
      </c>
      <c r="C17" s="148"/>
      <c r="D17" s="6"/>
    </row>
    <row r="18" spans="1:4" ht="26.4" x14ac:dyDescent="0.3">
      <c r="A18" s="52" t="s">
        <v>86</v>
      </c>
      <c r="B18" s="72" t="s">
        <v>68</v>
      </c>
      <c r="C18" s="148"/>
      <c r="D18" s="6"/>
    </row>
    <row r="19" spans="1:4" x14ac:dyDescent="0.3">
      <c r="A19" s="52" t="s">
        <v>87</v>
      </c>
      <c r="B19" s="72" t="s">
        <v>174</v>
      </c>
      <c r="C19" s="148"/>
      <c r="D19" s="6"/>
    </row>
    <row r="20" spans="1:4" x14ac:dyDescent="0.3">
      <c r="A20" s="52" t="s">
        <v>88</v>
      </c>
      <c r="B20" s="72" t="s">
        <v>220</v>
      </c>
      <c r="C20" s="148"/>
      <c r="D20" s="6"/>
    </row>
    <row r="21" spans="1:4" x14ac:dyDescent="0.3">
      <c r="A21" s="52" t="s">
        <v>89</v>
      </c>
      <c r="B21" s="72" t="s">
        <v>69</v>
      </c>
      <c r="C21" s="148"/>
      <c r="D21" s="6"/>
    </row>
    <row r="22" spans="1:4" x14ac:dyDescent="0.3">
      <c r="A22" s="52" t="s">
        <v>90</v>
      </c>
      <c r="B22" s="72" t="s">
        <v>210</v>
      </c>
      <c r="C22" s="148"/>
      <c r="D22" s="6"/>
    </row>
    <row r="23" spans="1:4" x14ac:dyDescent="0.3">
      <c r="A23" s="52" t="s">
        <v>91</v>
      </c>
      <c r="B23" s="72" t="s">
        <v>71</v>
      </c>
      <c r="C23" s="148"/>
      <c r="D23" s="6"/>
    </row>
    <row r="27" spans="1:4" ht="30.75" customHeight="1" x14ac:dyDescent="0.3">
      <c r="A27" s="146" t="s">
        <v>303</v>
      </c>
      <c r="B27" s="146"/>
      <c r="C27" s="146" t="s">
        <v>304</v>
      </c>
      <c r="D27" s="146"/>
    </row>
    <row r="28" spans="1:4" x14ac:dyDescent="0.3">
      <c r="A28" s="86" t="s">
        <v>305</v>
      </c>
      <c r="B28" s="139" t="s">
        <v>306</v>
      </c>
      <c r="C28" s="140"/>
      <c r="D28" s="88"/>
    </row>
    <row r="29" spans="1:4" x14ac:dyDescent="0.3">
      <c r="A29" s="89" t="s">
        <v>307</v>
      </c>
      <c r="B29" s="139" t="s">
        <v>308</v>
      </c>
      <c r="C29" s="140"/>
      <c r="D29" s="105"/>
    </row>
    <row r="30" spans="1:4" x14ac:dyDescent="0.3">
      <c r="A30" s="86"/>
      <c r="B30" s="18"/>
      <c r="C30" s="87"/>
      <c r="D30" s="90"/>
    </row>
    <row r="31" spans="1:4" x14ac:dyDescent="0.3">
      <c r="A31" s="86"/>
      <c r="B31" s="91"/>
      <c r="C31" s="87"/>
      <c r="D31" s="90"/>
    </row>
    <row r="32" spans="1:4" x14ac:dyDescent="0.3">
      <c r="A32" s="92" t="s">
        <v>309</v>
      </c>
      <c r="B32" s="92" t="s">
        <v>310</v>
      </c>
      <c r="C32" s="93" t="s">
        <v>311</v>
      </c>
      <c r="D32" s="94"/>
    </row>
    <row r="33" spans="1:4" x14ac:dyDescent="0.3">
      <c r="A33" s="95" t="s">
        <v>312</v>
      </c>
      <c r="B33" s="96" t="s">
        <v>313</v>
      </c>
      <c r="C33" s="95">
        <v>80</v>
      </c>
      <c r="D33" s="97"/>
    </row>
    <row r="34" spans="1:4" x14ac:dyDescent="0.3">
      <c r="A34" s="95" t="s">
        <v>305</v>
      </c>
      <c r="B34" s="96" t="s">
        <v>314</v>
      </c>
      <c r="C34" s="95">
        <v>10</v>
      </c>
      <c r="D34" s="33"/>
    </row>
    <row r="35" spans="1:4" x14ac:dyDescent="0.3">
      <c r="A35" s="95" t="s">
        <v>307</v>
      </c>
      <c r="B35" s="96" t="s">
        <v>315</v>
      </c>
      <c r="C35" s="95">
        <v>10</v>
      </c>
      <c r="D35" s="98"/>
    </row>
    <row r="36" spans="1:4" x14ac:dyDescent="0.3">
      <c r="A36" s="99" t="s">
        <v>316</v>
      </c>
      <c r="B36" s="100" t="s">
        <v>318</v>
      </c>
      <c r="C36" s="99">
        <v>100</v>
      </c>
      <c r="D36" s="98"/>
    </row>
    <row r="37" spans="1:4" x14ac:dyDescent="0.3">
      <c r="A37" s="101"/>
      <c r="B37" s="102"/>
      <c r="C37" s="101"/>
      <c r="D37" s="98"/>
    </row>
    <row r="38" spans="1:4" x14ac:dyDescent="0.3">
      <c r="A38" s="103"/>
      <c r="B38" s="20"/>
      <c r="C38" s="104"/>
      <c r="D38" s="98"/>
    </row>
    <row r="39" spans="1:4" x14ac:dyDescent="0.3">
      <c r="A39" s="137" t="s">
        <v>319</v>
      </c>
      <c r="B39" s="137"/>
      <c r="C39" s="137"/>
      <c r="D39" s="98"/>
    </row>
    <row r="40" spans="1:4" x14ac:dyDescent="0.3">
      <c r="A40" s="138"/>
      <c r="B40" s="138"/>
      <c r="C40" s="138"/>
      <c r="D40" s="98"/>
    </row>
    <row r="41" spans="1:4" x14ac:dyDescent="0.3">
      <c r="A41" s="138"/>
      <c r="B41" s="138"/>
      <c r="C41" s="138"/>
      <c r="D41" s="98"/>
    </row>
    <row r="42" spans="1:4" x14ac:dyDescent="0.3">
      <c r="A42" s="138"/>
      <c r="B42" s="138"/>
      <c r="C42" s="138"/>
      <c r="D42" s="98"/>
    </row>
    <row r="43" spans="1:4" x14ac:dyDescent="0.3">
      <c r="A43" s="138"/>
      <c r="B43" s="138"/>
      <c r="C43" s="138"/>
      <c r="D43" s="98"/>
    </row>
    <row r="44" spans="1:4" x14ac:dyDescent="0.3">
      <c r="A44" s="138"/>
      <c r="B44" s="138"/>
      <c r="C44" s="138"/>
      <c r="D44" s="98"/>
    </row>
    <row r="45" spans="1:4" x14ac:dyDescent="0.3">
      <c r="A45" s="138"/>
      <c r="B45" s="138"/>
      <c r="C45" s="138"/>
      <c r="D45" s="98"/>
    </row>
    <row r="46" spans="1:4" x14ac:dyDescent="0.3">
      <c r="A46" s="138"/>
      <c r="B46" s="138"/>
      <c r="C46" s="138"/>
      <c r="D46" s="98"/>
    </row>
    <row r="47" spans="1:4" x14ac:dyDescent="0.3">
      <c r="A47" s="138"/>
      <c r="B47" s="138"/>
      <c r="C47" s="138"/>
      <c r="D47" s="98"/>
    </row>
    <row r="48" spans="1:4" x14ac:dyDescent="0.3">
      <c r="A48" s="138"/>
      <c r="B48" s="138"/>
      <c r="C48" s="138"/>
      <c r="D48" s="98"/>
    </row>
    <row r="49" spans="1:4" x14ac:dyDescent="0.3">
      <c r="A49" s="138"/>
      <c r="B49" s="138"/>
      <c r="C49" s="138"/>
      <c r="D49" s="98"/>
    </row>
    <row r="50" spans="1:4" x14ac:dyDescent="0.3">
      <c r="A50" s="138"/>
      <c r="B50" s="138"/>
      <c r="C50" s="138"/>
      <c r="D50" s="98"/>
    </row>
    <row r="51" spans="1:4" x14ac:dyDescent="0.3">
      <c r="A51" s="138"/>
      <c r="B51" s="138"/>
      <c r="C51" s="138"/>
      <c r="D51" s="98"/>
    </row>
    <row r="52" spans="1:4" x14ac:dyDescent="0.3">
      <c r="A52" s="138"/>
      <c r="B52" s="138"/>
      <c r="C52" s="138"/>
      <c r="D52" s="98"/>
    </row>
    <row r="53" spans="1:4" x14ac:dyDescent="0.3">
      <c r="A53" s="138"/>
      <c r="B53" s="138"/>
      <c r="C53" s="138"/>
      <c r="D53" s="98"/>
    </row>
    <row r="54" spans="1:4" x14ac:dyDescent="0.3">
      <c r="A54" s="138"/>
      <c r="B54" s="138"/>
      <c r="C54" s="138"/>
      <c r="D54" s="98"/>
    </row>
    <row r="55" spans="1:4" x14ac:dyDescent="0.3">
      <c r="A55" s="138"/>
      <c r="B55" s="138"/>
      <c r="C55" s="138"/>
      <c r="D55" s="98"/>
    </row>
    <row r="56" spans="1:4" x14ac:dyDescent="0.3">
      <c r="A56" s="138"/>
      <c r="B56" s="138"/>
      <c r="C56" s="138"/>
      <c r="D56" s="98"/>
    </row>
    <row r="57" spans="1:4" x14ac:dyDescent="0.3">
      <c r="A57" s="138"/>
      <c r="B57" s="138"/>
      <c r="C57" s="138"/>
      <c r="D57" s="98"/>
    </row>
    <row r="58" spans="1:4" x14ac:dyDescent="0.3">
      <c r="A58" s="138"/>
      <c r="B58" s="138"/>
      <c r="C58" s="138"/>
      <c r="D58" s="98"/>
    </row>
    <row r="59" spans="1:4" x14ac:dyDescent="0.3">
      <c r="A59" s="138"/>
      <c r="B59" s="138"/>
      <c r="C59" s="138"/>
      <c r="D59" s="98"/>
    </row>
  </sheetData>
  <autoFilter ref="A2:D6" xr:uid="{00000000-0001-0000-0100-000000000000}"/>
  <mergeCells count="8">
    <mergeCell ref="B28:C28"/>
    <mergeCell ref="B29:C29"/>
    <mergeCell ref="A39:C59"/>
    <mergeCell ref="A1:C1"/>
    <mergeCell ref="D1:D2"/>
    <mergeCell ref="C4:C23"/>
    <mergeCell ref="A27:B27"/>
    <mergeCell ref="C27:D27"/>
  </mergeCells>
  <phoneticPr fontId="26"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54094-FAD5-4B39-9D08-6C8CD227BC54}">
  <dimension ref="A1:D58"/>
  <sheetViews>
    <sheetView workbookViewId="0">
      <selection sqref="A1:D22"/>
    </sheetView>
  </sheetViews>
  <sheetFormatPr defaultRowHeight="14.4" x14ac:dyDescent="0.3"/>
  <cols>
    <col min="1" max="1" width="10.109375" style="76" bestFit="1" customWidth="1"/>
    <col min="2" max="2" width="66.6640625" style="2" bestFit="1" customWidth="1"/>
    <col min="3" max="3" width="11.5546875" style="76" customWidth="1"/>
    <col min="4" max="4" width="127.5546875" style="2" customWidth="1"/>
  </cols>
  <sheetData>
    <row r="1" spans="1:4" x14ac:dyDescent="0.3">
      <c r="A1" s="141" t="s">
        <v>322</v>
      </c>
      <c r="B1" s="142"/>
      <c r="C1" s="143"/>
      <c r="D1" s="144" t="s">
        <v>4</v>
      </c>
    </row>
    <row r="2" spans="1:4" x14ac:dyDescent="0.3">
      <c r="A2" s="50" t="s">
        <v>15</v>
      </c>
      <c r="B2" s="1" t="s">
        <v>16</v>
      </c>
      <c r="C2" s="50" t="s">
        <v>115</v>
      </c>
      <c r="D2" s="144"/>
    </row>
    <row r="3" spans="1:4" x14ac:dyDescent="0.3">
      <c r="A3" s="51" t="s">
        <v>3</v>
      </c>
      <c r="B3" s="47" t="s">
        <v>3</v>
      </c>
      <c r="C3" s="47" t="s">
        <v>3</v>
      </c>
      <c r="D3" s="47" t="s">
        <v>5</v>
      </c>
    </row>
    <row r="4" spans="1:4" x14ac:dyDescent="0.3">
      <c r="A4" s="52" t="s">
        <v>255</v>
      </c>
      <c r="B4" s="69" t="s">
        <v>201</v>
      </c>
      <c r="C4" s="145" t="s">
        <v>247</v>
      </c>
      <c r="D4" s="6" t="s">
        <v>120</v>
      </c>
    </row>
    <row r="5" spans="1:4" x14ac:dyDescent="0.3">
      <c r="A5" s="57" t="s">
        <v>155</v>
      </c>
      <c r="B5" s="55" t="s">
        <v>17</v>
      </c>
      <c r="C5" s="145"/>
      <c r="D5" s="1"/>
    </row>
    <row r="6" spans="1:4" ht="27" x14ac:dyDescent="0.3">
      <c r="A6" s="68" t="s">
        <v>175</v>
      </c>
      <c r="B6" s="83" t="s">
        <v>217</v>
      </c>
      <c r="C6" s="145"/>
      <c r="D6" s="6"/>
    </row>
    <row r="7" spans="1:4" x14ac:dyDescent="0.3">
      <c r="A7" s="70" t="s">
        <v>176</v>
      </c>
      <c r="B7" s="71" t="s">
        <v>18</v>
      </c>
      <c r="C7" s="145"/>
      <c r="D7" s="1"/>
    </row>
    <row r="8" spans="1:4" x14ac:dyDescent="0.3">
      <c r="A8" s="68" t="s">
        <v>177</v>
      </c>
      <c r="B8" s="72" t="s">
        <v>172</v>
      </c>
      <c r="C8" s="145"/>
      <c r="D8" s="6"/>
    </row>
    <row r="9" spans="1:4" x14ac:dyDescent="0.3">
      <c r="A9" s="68" t="s">
        <v>178</v>
      </c>
      <c r="B9" s="72" t="s">
        <v>277</v>
      </c>
      <c r="C9" s="145"/>
      <c r="D9" s="6"/>
    </row>
    <row r="10" spans="1:4" x14ac:dyDescent="0.3">
      <c r="A10" s="68" t="s">
        <v>179</v>
      </c>
      <c r="B10" s="72" t="s">
        <v>254</v>
      </c>
      <c r="C10" s="145"/>
      <c r="D10" s="6"/>
    </row>
    <row r="11" spans="1:4" x14ac:dyDescent="0.3">
      <c r="A11" s="68" t="s">
        <v>180</v>
      </c>
      <c r="B11" s="72" t="s">
        <v>65</v>
      </c>
      <c r="C11" s="145"/>
      <c r="D11" s="6"/>
    </row>
    <row r="12" spans="1:4" x14ac:dyDescent="0.3">
      <c r="A12" s="68" t="s">
        <v>181</v>
      </c>
      <c r="B12" s="82" t="s">
        <v>279</v>
      </c>
      <c r="C12" s="145"/>
      <c r="D12" s="6"/>
    </row>
    <row r="13" spans="1:4" x14ac:dyDescent="0.3">
      <c r="A13" s="68" t="s">
        <v>182</v>
      </c>
      <c r="B13" s="72" t="s">
        <v>66</v>
      </c>
      <c r="C13" s="145"/>
      <c r="D13" s="6"/>
    </row>
    <row r="14" spans="1:4" x14ac:dyDescent="0.3">
      <c r="A14" s="68" t="s">
        <v>183</v>
      </c>
      <c r="B14" s="72" t="s">
        <v>67</v>
      </c>
      <c r="C14" s="145"/>
      <c r="D14" s="59"/>
    </row>
    <row r="15" spans="1:4" x14ac:dyDescent="0.3">
      <c r="A15" s="68" t="s">
        <v>184</v>
      </c>
      <c r="B15" s="72" t="s">
        <v>173</v>
      </c>
      <c r="C15" s="145"/>
      <c r="D15" s="6"/>
    </row>
    <row r="16" spans="1:4" ht="27.6" x14ac:dyDescent="0.3">
      <c r="A16" s="68" t="s">
        <v>185</v>
      </c>
      <c r="B16" s="72" t="s">
        <v>72</v>
      </c>
      <c r="C16" s="145"/>
      <c r="D16" s="6"/>
    </row>
    <row r="17" spans="1:4" ht="26.4" x14ac:dyDescent="0.3">
      <c r="A17" s="68" t="s">
        <v>186</v>
      </c>
      <c r="B17" s="72" t="s">
        <v>68</v>
      </c>
      <c r="C17" s="145"/>
      <c r="D17" s="6"/>
    </row>
    <row r="18" spans="1:4" x14ac:dyDescent="0.3">
      <c r="A18" s="68" t="s">
        <v>187</v>
      </c>
      <c r="B18" s="72" t="s">
        <v>174</v>
      </c>
      <c r="C18" s="145"/>
      <c r="D18" s="6"/>
    </row>
    <row r="19" spans="1:4" x14ac:dyDescent="0.3">
      <c r="A19" s="68" t="s">
        <v>188</v>
      </c>
      <c r="B19" s="72" t="s">
        <v>220</v>
      </c>
      <c r="C19" s="145"/>
      <c r="D19" s="6"/>
    </row>
    <row r="20" spans="1:4" x14ac:dyDescent="0.3">
      <c r="A20" s="68" t="s">
        <v>189</v>
      </c>
      <c r="B20" s="72" t="s">
        <v>69</v>
      </c>
      <c r="C20" s="145"/>
      <c r="D20" s="6"/>
    </row>
    <row r="21" spans="1:4" x14ac:dyDescent="0.3">
      <c r="A21" s="68" t="s">
        <v>190</v>
      </c>
      <c r="B21" s="72" t="s">
        <v>70</v>
      </c>
      <c r="C21" s="145"/>
      <c r="D21" s="6"/>
    </row>
    <row r="22" spans="1:4" x14ac:dyDescent="0.3">
      <c r="A22" s="68" t="s">
        <v>191</v>
      </c>
      <c r="B22" s="72" t="s">
        <v>71</v>
      </c>
      <c r="C22" s="145"/>
      <c r="D22" s="6"/>
    </row>
    <row r="26" spans="1:4" ht="29.25" customHeight="1" x14ac:dyDescent="0.3">
      <c r="A26" s="146" t="s">
        <v>303</v>
      </c>
      <c r="B26" s="146"/>
      <c r="C26" s="146" t="s">
        <v>304</v>
      </c>
      <c r="D26" s="146"/>
    </row>
    <row r="27" spans="1:4" x14ac:dyDescent="0.3">
      <c r="A27" s="86" t="s">
        <v>305</v>
      </c>
      <c r="B27" s="139" t="s">
        <v>306</v>
      </c>
      <c r="C27" s="140"/>
      <c r="D27" s="88"/>
    </row>
    <row r="28" spans="1:4" x14ac:dyDescent="0.3">
      <c r="A28" s="89" t="s">
        <v>307</v>
      </c>
      <c r="B28" s="139" t="s">
        <v>308</v>
      </c>
      <c r="C28" s="140"/>
      <c r="D28" s="105"/>
    </row>
    <row r="29" spans="1:4" x14ac:dyDescent="0.3">
      <c r="A29" s="86"/>
      <c r="B29" s="18"/>
      <c r="C29" s="87"/>
      <c r="D29" s="90"/>
    </row>
    <row r="30" spans="1:4" x14ac:dyDescent="0.3">
      <c r="A30" s="86"/>
      <c r="B30" s="91"/>
      <c r="C30" s="87"/>
      <c r="D30" s="90"/>
    </row>
    <row r="31" spans="1:4" x14ac:dyDescent="0.3">
      <c r="A31" s="92" t="s">
        <v>309</v>
      </c>
      <c r="B31" s="92" t="s">
        <v>310</v>
      </c>
      <c r="C31" s="93" t="s">
        <v>311</v>
      </c>
      <c r="D31" s="94"/>
    </row>
    <row r="32" spans="1:4" x14ac:dyDescent="0.3">
      <c r="A32" s="95" t="s">
        <v>312</v>
      </c>
      <c r="B32" s="96" t="s">
        <v>313</v>
      </c>
      <c r="C32" s="95">
        <v>80</v>
      </c>
      <c r="D32" s="97"/>
    </row>
    <row r="33" spans="1:4" x14ac:dyDescent="0.3">
      <c r="A33" s="95" t="s">
        <v>305</v>
      </c>
      <c r="B33" s="96" t="s">
        <v>314</v>
      </c>
      <c r="C33" s="95">
        <v>10</v>
      </c>
      <c r="D33" s="33"/>
    </row>
    <row r="34" spans="1:4" x14ac:dyDescent="0.3">
      <c r="A34" s="95" t="s">
        <v>307</v>
      </c>
      <c r="B34" s="96" t="s">
        <v>315</v>
      </c>
      <c r="C34" s="95">
        <v>10</v>
      </c>
      <c r="D34" s="98"/>
    </row>
    <row r="35" spans="1:4" x14ac:dyDescent="0.3">
      <c r="A35" s="99" t="s">
        <v>316</v>
      </c>
      <c r="B35" s="100" t="s">
        <v>318</v>
      </c>
      <c r="C35" s="99">
        <v>100</v>
      </c>
      <c r="D35" s="98"/>
    </row>
    <row r="36" spans="1:4" x14ac:dyDescent="0.3">
      <c r="A36" s="101"/>
      <c r="B36" s="102"/>
      <c r="C36" s="101"/>
      <c r="D36" s="98"/>
    </row>
    <row r="37" spans="1:4" x14ac:dyDescent="0.3">
      <c r="A37" s="103"/>
      <c r="B37" s="20"/>
      <c r="C37" s="104"/>
      <c r="D37" s="98"/>
    </row>
    <row r="38" spans="1:4" x14ac:dyDescent="0.3">
      <c r="A38" s="137" t="s">
        <v>319</v>
      </c>
      <c r="B38" s="137"/>
      <c r="C38" s="137"/>
      <c r="D38" s="98"/>
    </row>
    <row r="39" spans="1:4" x14ac:dyDescent="0.3">
      <c r="A39" s="138"/>
      <c r="B39" s="138"/>
      <c r="C39" s="138"/>
      <c r="D39" s="98"/>
    </row>
    <row r="40" spans="1:4" x14ac:dyDescent="0.3">
      <c r="A40" s="138"/>
      <c r="B40" s="138"/>
      <c r="C40" s="138"/>
      <c r="D40" s="98"/>
    </row>
    <row r="41" spans="1:4" x14ac:dyDescent="0.3">
      <c r="A41" s="138"/>
      <c r="B41" s="138"/>
      <c r="C41" s="138"/>
      <c r="D41" s="98"/>
    </row>
    <row r="42" spans="1:4" x14ac:dyDescent="0.3">
      <c r="A42" s="138"/>
      <c r="B42" s="138"/>
      <c r="C42" s="138"/>
      <c r="D42" s="98"/>
    </row>
    <row r="43" spans="1:4" x14ac:dyDescent="0.3">
      <c r="A43" s="138"/>
      <c r="B43" s="138"/>
      <c r="C43" s="138"/>
      <c r="D43" s="98"/>
    </row>
    <row r="44" spans="1:4" x14ac:dyDescent="0.3">
      <c r="A44" s="138"/>
      <c r="B44" s="138"/>
      <c r="C44" s="138"/>
      <c r="D44" s="98"/>
    </row>
    <row r="45" spans="1:4" x14ac:dyDescent="0.3">
      <c r="A45" s="138"/>
      <c r="B45" s="138"/>
      <c r="C45" s="138"/>
      <c r="D45" s="98"/>
    </row>
    <row r="46" spans="1:4" x14ac:dyDescent="0.3">
      <c r="A46" s="138"/>
      <c r="B46" s="138"/>
      <c r="C46" s="138"/>
      <c r="D46" s="98"/>
    </row>
    <row r="47" spans="1:4" x14ac:dyDescent="0.3">
      <c r="A47" s="138"/>
      <c r="B47" s="138"/>
      <c r="C47" s="138"/>
      <c r="D47" s="98"/>
    </row>
    <row r="48" spans="1:4" x14ac:dyDescent="0.3">
      <c r="A48" s="138"/>
      <c r="B48" s="138"/>
      <c r="C48" s="138"/>
      <c r="D48" s="98"/>
    </row>
    <row r="49" spans="1:4" x14ac:dyDescent="0.3">
      <c r="A49" s="138"/>
      <c r="B49" s="138"/>
      <c r="C49" s="138"/>
      <c r="D49" s="98"/>
    </row>
    <row r="50" spans="1:4" x14ac:dyDescent="0.3">
      <c r="A50" s="138"/>
      <c r="B50" s="138"/>
      <c r="C50" s="138"/>
      <c r="D50" s="98"/>
    </row>
    <row r="51" spans="1:4" x14ac:dyDescent="0.3">
      <c r="A51" s="138"/>
      <c r="B51" s="138"/>
      <c r="C51" s="138"/>
      <c r="D51" s="98"/>
    </row>
    <row r="52" spans="1:4" x14ac:dyDescent="0.3">
      <c r="A52" s="138"/>
      <c r="B52" s="138"/>
      <c r="C52" s="138"/>
      <c r="D52" s="98"/>
    </row>
    <row r="53" spans="1:4" x14ac:dyDescent="0.3">
      <c r="A53" s="138"/>
      <c r="B53" s="138"/>
      <c r="C53" s="138"/>
      <c r="D53" s="98"/>
    </row>
    <row r="54" spans="1:4" x14ac:dyDescent="0.3">
      <c r="A54" s="138"/>
      <c r="B54" s="138"/>
      <c r="C54" s="138"/>
      <c r="D54" s="98"/>
    </row>
    <row r="55" spans="1:4" x14ac:dyDescent="0.3">
      <c r="A55" s="138"/>
      <c r="B55" s="138"/>
      <c r="C55" s="138"/>
      <c r="D55" s="98"/>
    </row>
    <row r="56" spans="1:4" x14ac:dyDescent="0.3">
      <c r="A56" s="138"/>
      <c r="B56" s="138"/>
      <c r="C56" s="138"/>
      <c r="D56" s="98"/>
    </row>
    <row r="57" spans="1:4" x14ac:dyDescent="0.3">
      <c r="A57" s="138"/>
      <c r="B57" s="138"/>
      <c r="C57" s="138"/>
      <c r="D57" s="98"/>
    </row>
    <row r="58" spans="1:4" x14ac:dyDescent="0.3">
      <c r="A58" s="138"/>
      <c r="B58" s="138"/>
      <c r="C58" s="138"/>
      <c r="D58" s="98"/>
    </row>
  </sheetData>
  <mergeCells count="8">
    <mergeCell ref="B27:C27"/>
    <mergeCell ref="B28:C28"/>
    <mergeCell ref="A38:C58"/>
    <mergeCell ref="A1:C1"/>
    <mergeCell ref="D1:D2"/>
    <mergeCell ref="C4:C22"/>
    <mergeCell ref="A26:B26"/>
    <mergeCell ref="C26:D26"/>
  </mergeCells>
  <phoneticPr fontId="26"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3C093-D63B-4FD3-89CA-2C8096CA7E45}">
  <dimension ref="A1:D65"/>
  <sheetViews>
    <sheetView workbookViewId="0">
      <selection sqref="A1:D30"/>
    </sheetView>
  </sheetViews>
  <sheetFormatPr defaultRowHeight="14.4" x14ac:dyDescent="0.3"/>
  <cols>
    <col min="1" max="1" width="10.109375" style="76" bestFit="1" customWidth="1"/>
    <col min="2" max="2" width="66.6640625" style="2" bestFit="1" customWidth="1"/>
    <col min="3" max="3" width="11.5546875" style="76" customWidth="1"/>
    <col min="4" max="4" width="127.5546875" style="2" customWidth="1"/>
  </cols>
  <sheetData>
    <row r="1" spans="1:4" x14ac:dyDescent="0.3">
      <c r="A1" s="141" t="s">
        <v>248</v>
      </c>
      <c r="B1" s="142"/>
      <c r="C1" s="143"/>
      <c r="D1" s="144" t="s">
        <v>4</v>
      </c>
    </row>
    <row r="2" spans="1:4" x14ac:dyDescent="0.3">
      <c r="A2" s="50" t="s">
        <v>15</v>
      </c>
      <c r="B2" s="1" t="s">
        <v>16</v>
      </c>
      <c r="C2" s="50" t="s">
        <v>115</v>
      </c>
      <c r="D2" s="144"/>
    </row>
    <row r="3" spans="1:4" x14ac:dyDescent="0.3">
      <c r="A3" s="51" t="s">
        <v>3</v>
      </c>
      <c r="B3" s="47" t="s">
        <v>3</v>
      </c>
      <c r="C3" s="47" t="s">
        <v>3</v>
      </c>
      <c r="D3" s="47" t="s">
        <v>5</v>
      </c>
    </row>
    <row r="4" spans="1:4" x14ac:dyDescent="0.3">
      <c r="A4" s="52" t="s">
        <v>221</v>
      </c>
      <c r="B4" s="72" t="s">
        <v>200</v>
      </c>
      <c r="C4" s="145" t="s">
        <v>247</v>
      </c>
      <c r="D4" s="6" t="s">
        <v>120</v>
      </c>
    </row>
    <row r="5" spans="1:4" x14ac:dyDescent="0.3">
      <c r="A5" s="57" t="s">
        <v>222</v>
      </c>
      <c r="B5" s="55" t="s">
        <v>17</v>
      </c>
      <c r="C5" s="145"/>
      <c r="D5" s="1"/>
    </row>
    <row r="6" spans="1:4" ht="27" x14ac:dyDescent="0.3">
      <c r="A6" s="68" t="s">
        <v>223</v>
      </c>
      <c r="B6" s="69" t="s">
        <v>217</v>
      </c>
      <c r="C6" s="145"/>
      <c r="D6" s="6"/>
    </row>
    <row r="7" spans="1:4" x14ac:dyDescent="0.3">
      <c r="A7" s="70" t="s">
        <v>224</v>
      </c>
      <c r="B7" s="71" t="s">
        <v>18</v>
      </c>
      <c r="C7" s="145"/>
      <c r="D7" s="1"/>
    </row>
    <row r="8" spans="1:4" x14ac:dyDescent="0.3">
      <c r="A8" s="68" t="s">
        <v>225</v>
      </c>
      <c r="B8" s="72" t="s">
        <v>202</v>
      </c>
      <c r="C8" s="145"/>
      <c r="D8" s="6"/>
    </row>
    <row r="9" spans="1:4" x14ac:dyDescent="0.3">
      <c r="A9" s="68" t="s">
        <v>226</v>
      </c>
      <c r="B9" s="72" t="s">
        <v>203</v>
      </c>
      <c r="C9" s="145"/>
      <c r="D9" s="6"/>
    </row>
    <row r="10" spans="1:4" x14ac:dyDescent="0.3">
      <c r="A10" s="68" t="s">
        <v>227</v>
      </c>
      <c r="B10" s="72" t="s">
        <v>204</v>
      </c>
      <c r="C10" s="145"/>
      <c r="D10" s="6"/>
    </row>
    <row r="11" spans="1:4" x14ac:dyDescent="0.3">
      <c r="A11" s="68" t="s">
        <v>228</v>
      </c>
      <c r="B11" s="72" t="s">
        <v>205</v>
      </c>
      <c r="C11" s="145"/>
      <c r="D11" s="6"/>
    </row>
    <row r="12" spans="1:4" x14ac:dyDescent="0.3">
      <c r="A12" s="68" t="s">
        <v>229</v>
      </c>
      <c r="B12" s="72" t="s">
        <v>150</v>
      </c>
      <c r="C12" s="145"/>
      <c r="D12" s="6"/>
    </row>
    <row r="13" spans="1:4" x14ac:dyDescent="0.3">
      <c r="A13" s="68" t="s">
        <v>230</v>
      </c>
      <c r="B13" s="72" t="s">
        <v>213</v>
      </c>
      <c r="C13" s="145"/>
      <c r="D13" s="6"/>
    </row>
    <row r="14" spans="1:4" x14ac:dyDescent="0.3">
      <c r="A14" s="68" t="s">
        <v>231</v>
      </c>
      <c r="B14" s="72" t="s">
        <v>121</v>
      </c>
      <c r="C14" s="145"/>
      <c r="D14" s="6"/>
    </row>
    <row r="15" spans="1:4" ht="26.4" x14ac:dyDescent="0.3">
      <c r="A15" s="68" t="s">
        <v>232</v>
      </c>
      <c r="B15" s="72" t="s">
        <v>206</v>
      </c>
      <c r="C15" s="145"/>
      <c r="D15" s="6"/>
    </row>
    <row r="16" spans="1:4" x14ac:dyDescent="0.3">
      <c r="A16" s="68" t="s">
        <v>233</v>
      </c>
      <c r="B16" s="72" t="s">
        <v>122</v>
      </c>
      <c r="C16" s="145"/>
      <c r="D16" s="6"/>
    </row>
    <row r="17" spans="1:4" x14ac:dyDescent="0.3">
      <c r="A17" s="68" t="s">
        <v>234</v>
      </c>
      <c r="B17" s="72" t="s">
        <v>219</v>
      </c>
      <c r="C17" s="145"/>
      <c r="D17" s="6"/>
    </row>
    <row r="18" spans="1:4" x14ac:dyDescent="0.3">
      <c r="A18" s="68" t="s">
        <v>235</v>
      </c>
      <c r="B18" s="72" t="s">
        <v>218</v>
      </c>
      <c r="C18" s="145"/>
      <c r="D18" s="6"/>
    </row>
    <row r="19" spans="1:4" x14ac:dyDescent="0.3">
      <c r="A19" s="68" t="s">
        <v>236</v>
      </c>
      <c r="B19" s="72" t="s">
        <v>151</v>
      </c>
      <c r="C19" s="145"/>
      <c r="D19" s="6"/>
    </row>
    <row r="20" spans="1:4" x14ac:dyDescent="0.3">
      <c r="A20" s="68" t="s">
        <v>237</v>
      </c>
      <c r="B20" s="72" t="s">
        <v>208</v>
      </c>
      <c r="C20" s="145"/>
      <c r="D20" s="6"/>
    </row>
    <row r="21" spans="1:4" x14ac:dyDescent="0.3">
      <c r="A21" s="68" t="s">
        <v>238</v>
      </c>
      <c r="B21" s="72" t="s">
        <v>214</v>
      </c>
      <c r="C21" s="145"/>
      <c r="D21" s="6"/>
    </row>
    <row r="22" spans="1:4" x14ac:dyDescent="0.3">
      <c r="A22" s="68" t="s">
        <v>239</v>
      </c>
      <c r="B22" s="72" t="s">
        <v>209</v>
      </c>
      <c r="C22" s="145"/>
      <c r="D22" s="59"/>
    </row>
    <row r="23" spans="1:4" x14ac:dyDescent="0.3">
      <c r="A23" s="68" t="s">
        <v>240</v>
      </c>
      <c r="B23" s="72" t="s">
        <v>215</v>
      </c>
      <c r="C23" s="145"/>
      <c r="D23" s="6"/>
    </row>
    <row r="24" spans="1:4" ht="26.4" x14ac:dyDescent="0.3">
      <c r="A24" s="68" t="s">
        <v>241</v>
      </c>
      <c r="B24" s="72" t="s">
        <v>123</v>
      </c>
      <c r="C24" s="145"/>
      <c r="D24" s="6"/>
    </row>
    <row r="25" spans="1:4" ht="26.4" x14ac:dyDescent="0.3">
      <c r="A25" s="68" t="s">
        <v>242</v>
      </c>
      <c r="B25" s="72" t="s">
        <v>68</v>
      </c>
      <c r="C25" s="145"/>
      <c r="D25" s="6"/>
    </row>
    <row r="26" spans="1:4" x14ac:dyDescent="0.3">
      <c r="A26" s="68" t="s">
        <v>243</v>
      </c>
      <c r="B26" s="72" t="s">
        <v>282</v>
      </c>
      <c r="C26" s="145"/>
      <c r="D26" s="6"/>
    </row>
    <row r="27" spans="1:4" x14ac:dyDescent="0.3">
      <c r="A27" s="68" t="s">
        <v>244</v>
      </c>
      <c r="B27" s="72" t="s">
        <v>220</v>
      </c>
      <c r="C27" s="145"/>
      <c r="D27" s="6"/>
    </row>
    <row r="28" spans="1:4" ht="26.4" x14ac:dyDescent="0.3">
      <c r="A28" s="68" t="s">
        <v>245</v>
      </c>
      <c r="B28" s="72" t="s">
        <v>216</v>
      </c>
      <c r="C28" s="145"/>
      <c r="D28" s="6"/>
    </row>
    <row r="29" spans="1:4" x14ac:dyDescent="0.3">
      <c r="A29" s="68" t="s">
        <v>246</v>
      </c>
      <c r="B29" s="72" t="s">
        <v>210</v>
      </c>
      <c r="C29" s="145"/>
      <c r="D29" s="6"/>
    </row>
    <row r="30" spans="1:4" x14ac:dyDescent="0.3">
      <c r="A30" s="68" t="s">
        <v>283</v>
      </c>
      <c r="B30" s="72" t="s">
        <v>71</v>
      </c>
      <c r="C30" s="145"/>
      <c r="D30" s="6"/>
    </row>
    <row r="31" spans="1:4" x14ac:dyDescent="0.3">
      <c r="B31" s="81"/>
    </row>
    <row r="33" spans="1:4" ht="30" customHeight="1" x14ac:dyDescent="0.3">
      <c r="A33" s="146" t="s">
        <v>303</v>
      </c>
      <c r="B33" s="146"/>
      <c r="C33" s="146" t="s">
        <v>304</v>
      </c>
      <c r="D33" s="146"/>
    </row>
    <row r="34" spans="1:4" x14ac:dyDescent="0.3">
      <c r="A34" s="86" t="s">
        <v>305</v>
      </c>
      <c r="B34" s="139" t="s">
        <v>306</v>
      </c>
      <c r="C34" s="140"/>
      <c r="D34" s="88"/>
    </row>
    <row r="35" spans="1:4" x14ac:dyDescent="0.3">
      <c r="A35" s="89" t="s">
        <v>307</v>
      </c>
      <c r="B35" s="139" t="s">
        <v>308</v>
      </c>
      <c r="C35" s="140"/>
      <c r="D35" s="105"/>
    </row>
    <row r="36" spans="1:4" x14ac:dyDescent="0.3">
      <c r="A36" s="86"/>
      <c r="B36" s="18"/>
      <c r="C36" s="87"/>
      <c r="D36" s="90"/>
    </row>
    <row r="37" spans="1:4" x14ac:dyDescent="0.3">
      <c r="A37" s="86"/>
      <c r="B37" s="91"/>
      <c r="C37" s="87"/>
      <c r="D37" s="90"/>
    </row>
    <row r="38" spans="1:4" x14ac:dyDescent="0.3">
      <c r="A38" s="92" t="s">
        <v>309</v>
      </c>
      <c r="B38" s="92" t="s">
        <v>310</v>
      </c>
      <c r="C38" s="93" t="s">
        <v>311</v>
      </c>
      <c r="D38" s="94"/>
    </row>
    <row r="39" spans="1:4" x14ac:dyDescent="0.3">
      <c r="A39" s="95" t="s">
        <v>312</v>
      </c>
      <c r="B39" s="96" t="s">
        <v>313</v>
      </c>
      <c r="C39" s="95">
        <v>80</v>
      </c>
      <c r="D39" s="97"/>
    </row>
    <row r="40" spans="1:4" x14ac:dyDescent="0.3">
      <c r="A40" s="95" t="s">
        <v>305</v>
      </c>
      <c r="B40" s="96" t="s">
        <v>314</v>
      </c>
      <c r="C40" s="95">
        <v>10</v>
      </c>
      <c r="D40" s="33"/>
    </row>
    <row r="41" spans="1:4" x14ac:dyDescent="0.3">
      <c r="A41" s="95" t="s">
        <v>307</v>
      </c>
      <c r="B41" s="96" t="s">
        <v>315</v>
      </c>
      <c r="C41" s="95">
        <v>10</v>
      </c>
      <c r="D41" s="98"/>
    </row>
    <row r="42" spans="1:4" x14ac:dyDescent="0.3">
      <c r="A42" s="99" t="s">
        <v>316</v>
      </c>
      <c r="B42" s="100" t="s">
        <v>318</v>
      </c>
      <c r="C42" s="99">
        <v>100</v>
      </c>
      <c r="D42" s="98"/>
    </row>
    <row r="43" spans="1:4" x14ac:dyDescent="0.3">
      <c r="A43" s="101"/>
      <c r="B43" s="102"/>
      <c r="C43" s="101"/>
      <c r="D43" s="98"/>
    </row>
    <row r="44" spans="1:4" x14ac:dyDescent="0.3">
      <c r="A44" s="103"/>
      <c r="B44" s="20"/>
      <c r="C44" s="104"/>
      <c r="D44" s="98"/>
    </row>
    <row r="45" spans="1:4" x14ac:dyDescent="0.3">
      <c r="A45" s="137" t="s">
        <v>319</v>
      </c>
      <c r="B45" s="137"/>
      <c r="C45" s="137"/>
      <c r="D45" s="98"/>
    </row>
    <row r="46" spans="1:4" x14ac:dyDescent="0.3">
      <c r="A46" s="138"/>
      <c r="B46" s="138"/>
      <c r="C46" s="138"/>
      <c r="D46" s="98"/>
    </row>
    <row r="47" spans="1:4" x14ac:dyDescent="0.3">
      <c r="A47" s="138"/>
      <c r="B47" s="138"/>
      <c r="C47" s="138"/>
      <c r="D47" s="98"/>
    </row>
    <row r="48" spans="1:4" x14ac:dyDescent="0.3">
      <c r="A48" s="138"/>
      <c r="B48" s="138"/>
      <c r="C48" s="138"/>
      <c r="D48" s="98"/>
    </row>
    <row r="49" spans="1:4" x14ac:dyDescent="0.3">
      <c r="A49" s="138"/>
      <c r="B49" s="138"/>
      <c r="C49" s="138"/>
      <c r="D49" s="98"/>
    </row>
    <row r="50" spans="1:4" x14ac:dyDescent="0.3">
      <c r="A50" s="138"/>
      <c r="B50" s="138"/>
      <c r="C50" s="138"/>
      <c r="D50" s="98"/>
    </row>
    <row r="51" spans="1:4" x14ac:dyDescent="0.3">
      <c r="A51" s="138"/>
      <c r="B51" s="138"/>
      <c r="C51" s="138"/>
      <c r="D51" s="98"/>
    </row>
    <row r="52" spans="1:4" x14ac:dyDescent="0.3">
      <c r="A52" s="138"/>
      <c r="B52" s="138"/>
      <c r="C52" s="138"/>
      <c r="D52" s="98"/>
    </row>
    <row r="53" spans="1:4" x14ac:dyDescent="0.3">
      <c r="A53" s="138"/>
      <c r="B53" s="138"/>
      <c r="C53" s="138"/>
      <c r="D53" s="98"/>
    </row>
    <row r="54" spans="1:4" x14ac:dyDescent="0.3">
      <c r="A54" s="138"/>
      <c r="B54" s="138"/>
      <c r="C54" s="138"/>
      <c r="D54" s="98"/>
    </row>
    <row r="55" spans="1:4" x14ac:dyDescent="0.3">
      <c r="A55" s="138"/>
      <c r="B55" s="138"/>
      <c r="C55" s="138"/>
      <c r="D55" s="98"/>
    </row>
    <row r="56" spans="1:4" x14ac:dyDescent="0.3">
      <c r="A56" s="138"/>
      <c r="B56" s="138"/>
      <c r="C56" s="138"/>
      <c r="D56" s="98"/>
    </row>
    <row r="57" spans="1:4" x14ac:dyDescent="0.3">
      <c r="A57" s="138"/>
      <c r="B57" s="138"/>
      <c r="C57" s="138"/>
      <c r="D57" s="98"/>
    </row>
    <row r="58" spans="1:4" x14ac:dyDescent="0.3">
      <c r="A58" s="138"/>
      <c r="B58" s="138"/>
      <c r="C58" s="138"/>
      <c r="D58" s="98"/>
    </row>
    <row r="59" spans="1:4" x14ac:dyDescent="0.3">
      <c r="A59" s="138"/>
      <c r="B59" s="138"/>
      <c r="C59" s="138"/>
      <c r="D59" s="98"/>
    </row>
    <row r="60" spans="1:4" x14ac:dyDescent="0.3">
      <c r="A60" s="138"/>
      <c r="B60" s="138"/>
      <c r="C60" s="138"/>
      <c r="D60" s="98"/>
    </row>
    <row r="61" spans="1:4" x14ac:dyDescent="0.3">
      <c r="A61" s="138"/>
      <c r="B61" s="138"/>
      <c r="C61" s="138"/>
      <c r="D61" s="98"/>
    </row>
    <row r="62" spans="1:4" x14ac:dyDescent="0.3">
      <c r="A62" s="138"/>
      <c r="B62" s="138"/>
      <c r="C62" s="138"/>
      <c r="D62" s="98"/>
    </row>
    <row r="63" spans="1:4" x14ac:dyDescent="0.3">
      <c r="A63" s="138"/>
      <c r="B63" s="138"/>
      <c r="C63" s="138"/>
      <c r="D63" s="98"/>
    </row>
    <row r="64" spans="1:4" x14ac:dyDescent="0.3">
      <c r="A64" s="138"/>
      <c r="B64" s="138"/>
      <c r="C64" s="138"/>
      <c r="D64" s="98"/>
    </row>
    <row r="65" spans="1:4" x14ac:dyDescent="0.3">
      <c r="A65" s="138"/>
      <c r="B65" s="138"/>
      <c r="C65" s="138"/>
      <c r="D65" s="98"/>
    </row>
  </sheetData>
  <mergeCells count="8">
    <mergeCell ref="B34:C34"/>
    <mergeCell ref="B35:C35"/>
    <mergeCell ref="A45:C65"/>
    <mergeCell ref="A1:C1"/>
    <mergeCell ref="D1:D2"/>
    <mergeCell ref="C4:C30"/>
    <mergeCell ref="A33:B33"/>
    <mergeCell ref="C33:D33"/>
  </mergeCells>
  <phoneticPr fontId="26"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4E3F4-72A4-475E-89EC-64BCE6274131}">
  <dimension ref="A1:D58"/>
  <sheetViews>
    <sheetView workbookViewId="0">
      <selection sqref="A1:D22"/>
    </sheetView>
  </sheetViews>
  <sheetFormatPr defaultRowHeight="14.4" x14ac:dyDescent="0.3"/>
  <cols>
    <col min="1" max="1" width="9.109375" style="53"/>
    <col min="2" max="2" width="82.88671875" customWidth="1"/>
    <col min="3" max="3" width="11.88671875" bestFit="1" customWidth="1"/>
    <col min="4" max="4" width="96.33203125" bestFit="1" customWidth="1"/>
  </cols>
  <sheetData>
    <row r="1" spans="1:4" x14ac:dyDescent="0.3">
      <c r="A1" s="147" t="s">
        <v>256</v>
      </c>
      <c r="B1" s="147"/>
      <c r="C1" s="147"/>
      <c r="D1" s="144" t="s">
        <v>4</v>
      </c>
    </row>
    <row r="2" spans="1:4" ht="28.2" x14ac:dyDescent="0.3">
      <c r="A2" s="50" t="s">
        <v>15</v>
      </c>
      <c r="B2" s="1" t="s">
        <v>16</v>
      </c>
      <c r="C2" s="49" t="s">
        <v>115</v>
      </c>
      <c r="D2" s="144"/>
    </row>
    <row r="3" spans="1:4" x14ac:dyDescent="0.3">
      <c r="A3" s="51" t="s">
        <v>3</v>
      </c>
      <c r="B3" s="47" t="s">
        <v>3</v>
      </c>
      <c r="C3" s="47" t="s">
        <v>3</v>
      </c>
      <c r="D3" s="47" t="s">
        <v>5</v>
      </c>
    </row>
    <row r="4" spans="1:4" x14ac:dyDescent="0.3">
      <c r="A4" s="60">
        <v>6</v>
      </c>
      <c r="B4" s="79" t="s">
        <v>198</v>
      </c>
      <c r="C4" s="148">
        <v>5</v>
      </c>
      <c r="D4" s="56" t="s">
        <v>61</v>
      </c>
    </row>
    <row r="5" spans="1:4" x14ac:dyDescent="0.3">
      <c r="A5" s="57" t="s">
        <v>257</v>
      </c>
      <c r="B5" s="58" t="s">
        <v>17</v>
      </c>
      <c r="C5" s="148"/>
      <c r="D5" s="1"/>
    </row>
    <row r="6" spans="1:4" x14ac:dyDescent="0.3">
      <c r="A6" s="61" t="s">
        <v>258</v>
      </c>
      <c r="B6" s="72" t="s">
        <v>199</v>
      </c>
      <c r="C6" s="148"/>
      <c r="D6" s="6"/>
    </row>
    <row r="7" spans="1:4" x14ac:dyDescent="0.3">
      <c r="A7" s="57" t="s">
        <v>259</v>
      </c>
      <c r="B7" s="58" t="s">
        <v>18</v>
      </c>
      <c r="C7" s="148"/>
      <c r="D7" s="1"/>
    </row>
    <row r="8" spans="1:4" x14ac:dyDescent="0.3">
      <c r="A8" s="52" t="s">
        <v>260</v>
      </c>
      <c r="B8" s="72" t="s">
        <v>286</v>
      </c>
      <c r="C8" s="148"/>
      <c r="D8" s="6"/>
    </row>
    <row r="9" spans="1:4" x14ac:dyDescent="0.3">
      <c r="A9" s="52" t="s">
        <v>261</v>
      </c>
      <c r="B9" s="72" t="s">
        <v>277</v>
      </c>
      <c r="C9" s="148"/>
      <c r="D9" s="6"/>
    </row>
    <row r="10" spans="1:4" x14ac:dyDescent="0.3">
      <c r="A10" s="52" t="s">
        <v>262</v>
      </c>
      <c r="B10" s="72" t="s">
        <v>285</v>
      </c>
      <c r="C10" s="148"/>
      <c r="D10" s="6"/>
    </row>
    <row r="11" spans="1:4" x14ac:dyDescent="0.3">
      <c r="A11" s="52" t="s">
        <v>263</v>
      </c>
      <c r="B11" s="72" t="s">
        <v>284</v>
      </c>
      <c r="C11" s="148"/>
      <c r="D11" s="6"/>
    </row>
    <row r="12" spans="1:4" x14ac:dyDescent="0.3">
      <c r="A12" s="52" t="s">
        <v>264</v>
      </c>
      <c r="B12" s="82" t="s">
        <v>279</v>
      </c>
      <c r="C12" s="148"/>
      <c r="D12" s="6"/>
    </row>
    <row r="13" spans="1:4" x14ac:dyDescent="0.3">
      <c r="A13" s="52" t="s">
        <v>265</v>
      </c>
      <c r="B13" s="72" t="s">
        <v>66</v>
      </c>
      <c r="C13" s="148"/>
      <c r="D13" s="6"/>
    </row>
    <row r="14" spans="1:4" x14ac:dyDescent="0.3">
      <c r="A14" s="52" t="s">
        <v>266</v>
      </c>
      <c r="B14" s="72" t="s">
        <v>151</v>
      </c>
      <c r="C14" s="148"/>
      <c r="D14" s="6"/>
    </row>
    <row r="15" spans="1:4" x14ac:dyDescent="0.3">
      <c r="A15" s="52" t="s">
        <v>267</v>
      </c>
      <c r="B15" s="72" t="s">
        <v>173</v>
      </c>
      <c r="C15" s="148"/>
      <c r="D15" s="6"/>
    </row>
    <row r="16" spans="1:4" x14ac:dyDescent="0.3">
      <c r="A16" s="52" t="s">
        <v>268</v>
      </c>
      <c r="B16" s="72" t="s">
        <v>72</v>
      </c>
      <c r="C16" s="148"/>
      <c r="D16" s="6"/>
    </row>
    <row r="17" spans="1:4" ht="26.4" x14ac:dyDescent="0.3">
      <c r="A17" s="52" t="s">
        <v>269</v>
      </c>
      <c r="B17" s="72" t="s">
        <v>68</v>
      </c>
      <c r="C17" s="148"/>
      <c r="D17" s="6"/>
    </row>
    <row r="18" spans="1:4" x14ac:dyDescent="0.3">
      <c r="A18" s="52" t="s">
        <v>270</v>
      </c>
      <c r="B18" s="72" t="s">
        <v>174</v>
      </c>
      <c r="C18" s="148"/>
      <c r="D18" s="6"/>
    </row>
    <row r="19" spans="1:4" x14ac:dyDescent="0.3">
      <c r="A19" s="52" t="s">
        <v>271</v>
      </c>
      <c r="B19" s="72" t="s">
        <v>220</v>
      </c>
      <c r="C19" s="148"/>
      <c r="D19" s="6"/>
    </row>
    <row r="20" spans="1:4" x14ac:dyDescent="0.3">
      <c r="A20" s="52" t="s">
        <v>272</v>
      </c>
      <c r="B20" s="72" t="s">
        <v>69</v>
      </c>
      <c r="C20" s="148"/>
      <c r="D20" s="6"/>
    </row>
    <row r="21" spans="1:4" x14ac:dyDescent="0.3">
      <c r="A21" s="52" t="s">
        <v>273</v>
      </c>
      <c r="B21" s="72" t="s">
        <v>70</v>
      </c>
      <c r="C21" s="148"/>
      <c r="D21" s="6"/>
    </row>
    <row r="22" spans="1:4" x14ac:dyDescent="0.3">
      <c r="A22" s="52" t="s">
        <v>274</v>
      </c>
      <c r="B22" s="72" t="s">
        <v>71</v>
      </c>
      <c r="C22" s="148"/>
      <c r="D22" s="6"/>
    </row>
    <row r="26" spans="1:4" ht="29.25" customHeight="1" x14ac:dyDescent="0.3">
      <c r="A26" s="146" t="s">
        <v>303</v>
      </c>
      <c r="B26" s="146"/>
      <c r="C26" s="146" t="s">
        <v>304</v>
      </c>
      <c r="D26" s="146"/>
    </row>
    <row r="27" spans="1:4" x14ac:dyDescent="0.3">
      <c r="A27" s="86" t="s">
        <v>305</v>
      </c>
      <c r="B27" s="139" t="s">
        <v>306</v>
      </c>
      <c r="C27" s="140"/>
      <c r="D27" s="88"/>
    </row>
    <row r="28" spans="1:4" x14ac:dyDescent="0.3">
      <c r="A28" s="89" t="s">
        <v>307</v>
      </c>
      <c r="B28" s="139" t="s">
        <v>308</v>
      </c>
      <c r="C28" s="140"/>
      <c r="D28" s="105"/>
    </row>
    <row r="29" spans="1:4" x14ac:dyDescent="0.3">
      <c r="A29" s="86"/>
      <c r="B29" s="18"/>
      <c r="C29" s="87"/>
      <c r="D29" s="90"/>
    </row>
    <row r="30" spans="1:4" x14ac:dyDescent="0.3">
      <c r="A30" s="86"/>
      <c r="B30" s="91"/>
      <c r="C30" s="87"/>
      <c r="D30" s="90"/>
    </row>
    <row r="31" spans="1:4" x14ac:dyDescent="0.3">
      <c r="A31" s="92" t="s">
        <v>309</v>
      </c>
      <c r="B31" s="92" t="s">
        <v>310</v>
      </c>
      <c r="C31" s="93" t="s">
        <v>311</v>
      </c>
      <c r="D31" s="94"/>
    </row>
    <row r="32" spans="1:4" x14ac:dyDescent="0.3">
      <c r="A32" s="95" t="s">
        <v>312</v>
      </c>
      <c r="B32" s="96" t="s">
        <v>313</v>
      </c>
      <c r="C32" s="95">
        <v>80</v>
      </c>
      <c r="D32" s="97"/>
    </row>
    <row r="33" spans="1:4" x14ac:dyDescent="0.3">
      <c r="A33" s="95" t="s">
        <v>305</v>
      </c>
      <c r="B33" s="96" t="s">
        <v>314</v>
      </c>
      <c r="C33" s="95">
        <v>10</v>
      </c>
      <c r="D33" s="33"/>
    </row>
    <row r="34" spans="1:4" x14ac:dyDescent="0.3">
      <c r="A34" s="95" t="s">
        <v>307</v>
      </c>
      <c r="B34" s="96" t="s">
        <v>315</v>
      </c>
      <c r="C34" s="95">
        <v>10</v>
      </c>
      <c r="D34" s="98"/>
    </row>
    <row r="35" spans="1:4" x14ac:dyDescent="0.3">
      <c r="A35" s="99" t="s">
        <v>316</v>
      </c>
      <c r="B35" s="100" t="s">
        <v>318</v>
      </c>
      <c r="C35" s="99">
        <v>100</v>
      </c>
      <c r="D35" s="98"/>
    </row>
    <row r="36" spans="1:4" x14ac:dyDescent="0.3">
      <c r="A36" s="101"/>
      <c r="B36" s="102"/>
      <c r="C36" s="101"/>
      <c r="D36" s="98"/>
    </row>
    <row r="37" spans="1:4" x14ac:dyDescent="0.3">
      <c r="A37" s="103"/>
      <c r="B37" s="20"/>
      <c r="C37" s="104"/>
      <c r="D37" s="98"/>
    </row>
    <row r="38" spans="1:4" x14ac:dyDescent="0.3">
      <c r="A38" s="137" t="s">
        <v>319</v>
      </c>
      <c r="B38" s="137"/>
      <c r="C38" s="137"/>
      <c r="D38" s="98"/>
    </row>
    <row r="39" spans="1:4" x14ac:dyDescent="0.3">
      <c r="A39" s="138"/>
      <c r="B39" s="138"/>
      <c r="C39" s="138"/>
      <c r="D39" s="98"/>
    </row>
    <row r="40" spans="1:4" x14ac:dyDescent="0.3">
      <c r="A40" s="138"/>
      <c r="B40" s="138"/>
      <c r="C40" s="138"/>
      <c r="D40" s="98"/>
    </row>
    <row r="41" spans="1:4" x14ac:dyDescent="0.3">
      <c r="A41" s="138"/>
      <c r="B41" s="138"/>
      <c r="C41" s="138"/>
      <c r="D41" s="98"/>
    </row>
    <row r="42" spans="1:4" x14ac:dyDescent="0.3">
      <c r="A42" s="138"/>
      <c r="B42" s="138"/>
      <c r="C42" s="138"/>
      <c r="D42" s="98"/>
    </row>
    <row r="43" spans="1:4" x14ac:dyDescent="0.3">
      <c r="A43" s="138"/>
      <c r="B43" s="138"/>
      <c r="C43" s="138"/>
      <c r="D43" s="98"/>
    </row>
    <row r="44" spans="1:4" x14ac:dyDescent="0.3">
      <c r="A44" s="138"/>
      <c r="B44" s="138"/>
      <c r="C44" s="138"/>
      <c r="D44" s="98"/>
    </row>
    <row r="45" spans="1:4" x14ac:dyDescent="0.3">
      <c r="A45" s="138"/>
      <c r="B45" s="138"/>
      <c r="C45" s="138"/>
      <c r="D45" s="98"/>
    </row>
    <row r="46" spans="1:4" x14ac:dyDescent="0.3">
      <c r="A46" s="138"/>
      <c r="B46" s="138"/>
      <c r="C46" s="138"/>
      <c r="D46" s="98"/>
    </row>
    <row r="47" spans="1:4" x14ac:dyDescent="0.3">
      <c r="A47" s="138"/>
      <c r="B47" s="138"/>
      <c r="C47" s="138"/>
      <c r="D47" s="98"/>
    </row>
    <row r="48" spans="1:4" x14ac:dyDescent="0.3">
      <c r="A48" s="138"/>
      <c r="B48" s="138"/>
      <c r="C48" s="138"/>
      <c r="D48" s="98"/>
    </row>
    <row r="49" spans="1:4" x14ac:dyDescent="0.3">
      <c r="A49" s="138"/>
      <c r="B49" s="138"/>
      <c r="C49" s="138"/>
      <c r="D49" s="98"/>
    </row>
    <row r="50" spans="1:4" x14ac:dyDescent="0.3">
      <c r="A50" s="138"/>
      <c r="B50" s="138"/>
      <c r="C50" s="138"/>
      <c r="D50" s="98"/>
    </row>
    <row r="51" spans="1:4" x14ac:dyDescent="0.3">
      <c r="A51" s="138"/>
      <c r="B51" s="138"/>
      <c r="C51" s="138"/>
      <c r="D51" s="98"/>
    </row>
    <row r="52" spans="1:4" x14ac:dyDescent="0.3">
      <c r="A52" s="138"/>
      <c r="B52" s="138"/>
      <c r="C52" s="138"/>
      <c r="D52" s="98"/>
    </row>
    <row r="53" spans="1:4" x14ac:dyDescent="0.3">
      <c r="A53" s="138"/>
      <c r="B53" s="138"/>
      <c r="C53" s="138"/>
      <c r="D53" s="98"/>
    </row>
    <row r="54" spans="1:4" x14ac:dyDescent="0.3">
      <c r="A54" s="138"/>
      <c r="B54" s="138"/>
      <c r="C54" s="138"/>
      <c r="D54" s="98"/>
    </row>
    <row r="55" spans="1:4" x14ac:dyDescent="0.3">
      <c r="A55" s="138"/>
      <c r="B55" s="138"/>
      <c r="C55" s="138"/>
      <c r="D55" s="98"/>
    </row>
    <row r="56" spans="1:4" x14ac:dyDescent="0.3">
      <c r="A56" s="138"/>
      <c r="B56" s="138"/>
      <c r="C56" s="138"/>
      <c r="D56" s="98"/>
    </row>
    <row r="57" spans="1:4" x14ac:dyDescent="0.3">
      <c r="A57" s="138"/>
      <c r="B57" s="138"/>
      <c r="C57" s="138"/>
      <c r="D57" s="98"/>
    </row>
    <row r="58" spans="1:4" x14ac:dyDescent="0.3">
      <c r="A58" s="138"/>
      <c r="B58" s="138"/>
      <c r="C58" s="138"/>
      <c r="D58" s="98"/>
    </row>
  </sheetData>
  <mergeCells count="8">
    <mergeCell ref="B27:C27"/>
    <mergeCell ref="B28:C28"/>
    <mergeCell ref="A38:C58"/>
    <mergeCell ref="A1:C1"/>
    <mergeCell ref="D1:D2"/>
    <mergeCell ref="C4:C22"/>
    <mergeCell ref="A26:B26"/>
    <mergeCell ref="C26:D26"/>
  </mergeCells>
  <phoneticPr fontId="26"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18"/>
  <sheetViews>
    <sheetView workbookViewId="0">
      <selection activeCell="A2" sqref="A2:O12"/>
    </sheetView>
  </sheetViews>
  <sheetFormatPr defaultRowHeight="14.4" x14ac:dyDescent="0.3"/>
  <cols>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x14ac:dyDescent="0.3">
      <c r="A1" s="8"/>
      <c r="B1" s="9"/>
      <c r="C1" s="10"/>
      <c r="D1" s="11"/>
      <c r="E1" s="11"/>
      <c r="F1" s="11"/>
      <c r="G1" s="11"/>
      <c r="H1" s="11"/>
      <c r="I1" s="11"/>
      <c r="J1" s="11"/>
      <c r="K1" s="11"/>
      <c r="L1" s="8"/>
      <c r="M1" s="11"/>
      <c r="N1" s="8"/>
    </row>
    <row r="2" spans="1:15" ht="35.25" customHeight="1" x14ac:dyDescent="0.3">
      <c r="A2" s="150" t="s">
        <v>52</v>
      </c>
      <c r="B2" s="151"/>
      <c r="C2" s="151"/>
      <c r="D2" s="151"/>
      <c r="E2" s="151"/>
      <c r="F2" s="151"/>
      <c r="G2" s="152"/>
      <c r="H2" s="31"/>
      <c r="I2" s="31"/>
      <c r="J2" s="31"/>
      <c r="K2" s="31"/>
      <c r="L2" s="32"/>
      <c r="M2" s="31"/>
      <c r="N2" s="32"/>
      <c r="O2" s="33"/>
    </row>
    <row r="3" spans="1:15" ht="37.5" customHeight="1" x14ac:dyDescent="0.3">
      <c r="A3" s="153" t="s">
        <v>56</v>
      </c>
      <c r="B3" s="153"/>
      <c r="C3" s="153"/>
      <c r="D3" s="153"/>
      <c r="E3" s="153"/>
      <c r="F3" s="153"/>
      <c r="G3" s="153"/>
      <c r="H3" s="31"/>
      <c r="I3" s="31"/>
      <c r="J3" s="31"/>
      <c r="K3" s="31"/>
      <c r="L3" s="32"/>
      <c r="M3" s="31"/>
      <c r="N3" s="32"/>
      <c r="O3" s="33"/>
    </row>
    <row r="4" spans="1:15" ht="16.5" customHeight="1" x14ac:dyDescent="0.3">
      <c r="A4" s="149" t="s">
        <v>19</v>
      </c>
      <c r="B4" s="149"/>
      <c r="C4" s="149"/>
      <c r="D4" s="149"/>
      <c r="E4" s="149"/>
      <c r="F4" s="149"/>
      <c r="G4" s="149"/>
      <c r="H4" s="149"/>
      <c r="I4" s="149"/>
      <c r="J4" s="149"/>
      <c r="K4" s="149"/>
      <c r="L4" s="149"/>
      <c r="M4" s="149"/>
      <c r="N4" s="149"/>
      <c r="O4" s="149"/>
    </row>
    <row r="5" spans="1:15" ht="40.799999999999997" x14ac:dyDescent="0.3">
      <c r="A5" s="34" t="s">
        <v>20</v>
      </c>
      <c r="B5" s="34" t="s">
        <v>21</v>
      </c>
      <c r="C5" s="34" t="s">
        <v>117</v>
      </c>
      <c r="D5" s="35" t="s">
        <v>23</v>
      </c>
      <c r="E5" s="35" t="s">
        <v>42</v>
      </c>
      <c r="F5" s="34" t="s">
        <v>47</v>
      </c>
      <c r="G5" s="34" t="s">
        <v>34</v>
      </c>
      <c r="H5" s="34" t="s">
        <v>35</v>
      </c>
      <c r="I5" s="36" t="s">
        <v>43</v>
      </c>
      <c r="J5" s="34" t="s">
        <v>24</v>
      </c>
      <c r="K5" s="34" t="s">
        <v>44</v>
      </c>
      <c r="L5" s="34" t="s">
        <v>45</v>
      </c>
      <c r="M5" s="37" t="s">
        <v>53</v>
      </c>
      <c r="N5" s="38" t="s">
        <v>54</v>
      </c>
      <c r="O5" s="37" t="s">
        <v>25</v>
      </c>
    </row>
    <row r="6" spans="1:15" x14ac:dyDescent="0.3">
      <c r="A6" s="39">
        <v>1</v>
      </c>
      <c r="B6" s="39">
        <v>2</v>
      </c>
      <c r="C6" s="39">
        <v>3</v>
      </c>
      <c r="D6" s="39">
        <v>4</v>
      </c>
      <c r="E6" s="39">
        <v>5</v>
      </c>
      <c r="F6" s="39">
        <v>6</v>
      </c>
      <c r="G6" s="39">
        <v>7</v>
      </c>
      <c r="H6" s="39">
        <v>8</v>
      </c>
      <c r="I6" s="39">
        <v>9</v>
      </c>
      <c r="J6" s="39">
        <v>10</v>
      </c>
      <c r="K6" s="39">
        <v>11</v>
      </c>
      <c r="L6" s="39">
        <v>12</v>
      </c>
      <c r="M6" s="39">
        <v>13</v>
      </c>
      <c r="N6" s="39">
        <v>14</v>
      </c>
      <c r="O6" s="39">
        <v>15</v>
      </c>
    </row>
    <row r="7" spans="1:15" ht="26.4" x14ac:dyDescent="0.3">
      <c r="A7" s="40" t="s">
        <v>59</v>
      </c>
      <c r="B7" s="62" t="s">
        <v>194</v>
      </c>
      <c r="C7" s="65">
        <v>10</v>
      </c>
      <c r="D7" s="43"/>
      <c r="E7" s="43"/>
      <c r="F7" s="43"/>
      <c r="G7" s="43"/>
      <c r="H7" s="43"/>
      <c r="I7" s="43"/>
      <c r="J7" s="43"/>
      <c r="K7" s="43"/>
      <c r="L7" s="41"/>
      <c r="M7" s="42">
        <f>C7*(F7*(G7+(H7*I7)))</f>
        <v>0</v>
      </c>
      <c r="N7" s="63">
        <f>M7</f>
        <v>0</v>
      </c>
      <c r="O7" s="43"/>
    </row>
    <row r="8" spans="1:15" ht="26.4" x14ac:dyDescent="0.3">
      <c r="A8" s="40" t="s">
        <v>63</v>
      </c>
      <c r="B8" s="62" t="s">
        <v>289</v>
      </c>
      <c r="C8" s="65">
        <v>10</v>
      </c>
      <c r="D8" s="43"/>
      <c r="E8" s="43"/>
      <c r="F8" s="43"/>
      <c r="G8" s="43"/>
      <c r="H8" s="43"/>
      <c r="I8" s="43"/>
      <c r="J8" s="43"/>
      <c r="K8" s="43"/>
      <c r="L8" s="41"/>
      <c r="M8" s="42">
        <f>C8*(F8*(G8+(H8*I8)))</f>
        <v>0</v>
      </c>
      <c r="N8" s="63">
        <f>M8</f>
        <v>0</v>
      </c>
      <c r="O8" s="43"/>
    </row>
    <row r="9" spans="1:15" x14ac:dyDescent="0.3">
      <c r="A9" s="40" t="s">
        <v>118</v>
      </c>
      <c r="B9" s="62" t="s">
        <v>195</v>
      </c>
      <c r="C9" s="65">
        <v>10</v>
      </c>
      <c r="D9" s="43"/>
      <c r="E9" s="43"/>
      <c r="F9" s="43"/>
      <c r="G9" s="43"/>
      <c r="H9" s="43"/>
      <c r="I9" s="43"/>
      <c r="J9" s="43"/>
      <c r="K9" s="43"/>
      <c r="L9" s="41"/>
      <c r="M9" s="42">
        <f t="shared" ref="M9:M12" si="0">C9*(F9*(G9+(H9*I9)))</f>
        <v>0</v>
      </c>
      <c r="N9" s="63">
        <f t="shared" ref="N9:N12" si="1">M9</f>
        <v>0</v>
      </c>
      <c r="O9" s="43"/>
    </row>
    <row r="10" spans="1:15" x14ac:dyDescent="0.3">
      <c r="A10" s="40" t="s">
        <v>192</v>
      </c>
      <c r="B10" s="62" t="s">
        <v>290</v>
      </c>
      <c r="C10" s="65">
        <v>10</v>
      </c>
      <c r="D10" s="43"/>
      <c r="E10" s="43"/>
      <c r="F10" s="43"/>
      <c r="G10" s="43"/>
      <c r="H10" s="43"/>
      <c r="I10" s="43"/>
      <c r="J10" s="43"/>
      <c r="K10" s="43"/>
      <c r="L10" s="41"/>
      <c r="M10" s="42">
        <f t="shared" si="0"/>
        <v>0</v>
      </c>
      <c r="N10" s="63">
        <f t="shared" si="1"/>
        <v>0</v>
      </c>
      <c r="O10" s="43"/>
    </row>
    <row r="11" spans="1:15" ht="26.4" x14ac:dyDescent="0.3">
      <c r="A11" s="40" t="s">
        <v>287</v>
      </c>
      <c r="B11" s="62" t="s">
        <v>291</v>
      </c>
      <c r="C11" s="65">
        <v>10</v>
      </c>
      <c r="D11" s="43"/>
      <c r="E11" s="43"/>
      <c r="F11" s="43"/>
      <c r="G11" s="43"/>
      <c r="H11" s="43"/>
      <c r="I11" s="43"/>
      <c r="J11" s="43"/>
      <c r="K11" s="43"/>
      <c r="L11" s="41"/>
      <c r="M11" s="42">
        <f t="shared" si="0"/>
        <v>0</v>
      </c>
      <c r="N11" s="63">
        <f t="shared" si="1"/>
        <v>0</v>
      </c>
      <c r="O11" s="43"/>
    </row>
    <row r="12" spans="1:15" x14ac:dyDescent="0.3">
      <c r="A12" s="40" t="s">
        <v>288</v>
      </c>
      <c r="B12" s="62" t="s">
        <v>292</v>
      </c>
      <c r="C12" s="65">
        <v>5</v>
      </c>
      <c r="D12" s="43"/>
      <c r="E12" s="43"/>
      <c r="F12" s="43"/>
      <c r="G12" s="43"/>
      <c r="H12" s="43"/>
      <c r="I12" s="43"/>
      <c r="J12" s="43"/>
      <c r="K12" s="43"/>
      <c r="L12" s="41"/>
      <c r="M12" s="42">
        <f t="shared" si="0"/>
        <v>0</v>
      </c>
      <c r="N12" s="63">
        <f t="shared" si="1"/>
        <v>0</v>
      </c>
      <c r="O12" s="43"/>
    </row>
    <row r="13" spans="1:15" x14ac:dyDescent="0.3">
      <c r="A13" s="158" t="s">
        <v>3</v>
      </c>
      <c r="B13" s="159"/>
      <c r="C13" s="159"/>
      <c r="D13" s="159"/>
      <c r="E13" s="159"/>
      <c r="F13" s="159"/>
      <c r="G13" s="159"/>
      <c r="H13" s="159"/>
      <c r="I13" s="159"/>
      <c r="J13" s="159"/>
      <c r="K13" s="159"/>
      <c r="L13" s="159"/>
      <c r="M13" s="159"/>
      <c r="N13" s="159"/>
      <c r="O13" s="160"/>
    </row>
    <row r="14" spans="1:15" ht="15.6" x14ac:dyDescent="0.3">
      <c r="A14" s="155" t="s">
        <v>19</v>
      </c>
      <c r="B14" s="155"/>
      <c r="C14" s="155"/>
      <c r="D14" s="155"/>
      <c r="E14" s="155"/>
      <c r="F14" s="155"/>
      <c r="G14" s="155"/>
      <c r="H14" s="155"/>
      <c r="I14" s="155"/>
      <c r="J14" s="155"/>
      <c r="K14" s="155"/>
      <c r="L14" s="155"/>
      <c r="M14" s="155"/>
      <c r="N14" s="155"/>
      <c r="O14" s="155"/>
    </row>
    <row r="15" spans="1:15" ht="40.799999999999997" x14ac:dyDescent="0.3">
      <c r="A15" s="24" t="s">
        <v>20</v>
      </c>
      <c r="B15" s="24" t="s">
        <v>21</v>
      </c>
      <c r="C15" s="24" t="s">
        <v>22</v>
      </c>
      <c r="D15" s="28" t="s">
        <v>23</v>
      </c>
      <c r="E15" s="28" t="s">
        <v>42</v>
      </c>
      <c r="F15" s="24" t="s">
        <v>47</v>
      </c>
      <c r="G15" s="24" t="s">
        <v>34</v>
      </c>
      <c r="H15" s="24" t="s">
        <v>35</v>
      </c>
      <c r="I15" s="29" t="s">
        <v>43</v>
      </c>
      <c r="J15" s="24" t="s">
        <v>24</v>
      </c>
      <c r="K15" s="24" t="s">
        <v>44</v>
      </c>
      <c r="L15" s="24" t="s">
        <v>45</v>
      </c>
      <c r="M15" s="21" t="s">
        <v>53</v>
      </c>
      <c r="N15" s="22" t="s">
        <v>54</v>
      </c>
      <c r="O15" s="26" t="s">
        <v>25</v>
      </c>
    </row>
    <row r="16" spans="1:15" x14ac:dyDescent="0.3">
      <c r="A16" s="23">
        <v>1</v>
      </c>
      <c r="B16" s="23">
        <v>2</v>
      </c>
      <c r="C16" s="23">
        <v>3</v>
      </c>
      <c r="D16" s="23">
        <v>4</v>
      </c>
      <c r="E16" s="23">
        <v>5</v>
      </c>
      <c r="F16" s="23">
        <v>6</v>
      </c>
      <c r="G16" s="23">
        <v>7</v>
      </c>
      <c r="H16" s="23">
        <v>8</v>
      </c>
      <c r="I16" s="23">
        <v>9</v>
      </c>
      <c r="J16" s="23">
        <v>10</v>
      </c>
      <c r="K16" s="23">
        <v>11</v>
      </c>
      <c r="L16" s="23">
        <v>12</v>
      </c>
      <c r="M16" s="23">
        <v>13</v>
      </c>
      <c r="N16" s="23">
        <v>14</v>
      </c>
      <c r="O16" s="23">
        <v>15</v>
      </c>
    </row>
    <row r="17" spans="1:15" x14ac:dyDescent="0.3">
      <c r="A17" s="154" t="s">
        <v>1</v>
      </c>
      <c r="B17" s="156" t="s">
        <v>48</v>
      </c>
      <c r="C17" s="25">
        <v>5</v>
      </c>
      <c r="D17" s="26">
        <v>3</v>
      </c>
      <c r="E17" s="30" t="s">
        <v>49</v>
      </c>
      <c r="F17" s="26">
        <v>2</v>
      </c>
      <c r="G17" s="30">
        <v>500</v>
      </c>
      <c r="H17" s="30">
        <v>3</v>
      </c>
      <c r="I17" s="30">
        <v>35</v>
      </c>
      <c r="J17" s="30">
        <v>35</v>
      </c>
      <c r="K17" s="30" t="s">
        <v>50</v>
      </c>
      <c r="L17" s="30" t="s">
        <v>50</v>
      </c>
      <c r="M17" s="26">
        <f>C17*(F17*(G17+(H17*I17)))</f>
        <v>6050</v>
      </c>
      <c r="N17" s="157">
        <f>M17+M18</f>
        <v>6312.5</v>
      </c>
      <c r="O17" s="27"/>
    </row>
    <row r="18" spans="1:15" x14ac:dyDescent="0.3">
      <c r="A18" s="154"/>
      <c r="B18" s="156"/>
      <c r="C18" s="25">
        <v>5</v>
      </c>
      <c r="D18" s="26">
        <v>3</v>
      </c>
      <c r="E18" s="30" t="s">
        <v>51</v>
      </c>
      <c r="F18" s="26">
        <v>1</v>
      </c>
      <c r="G18" s="30">
        <v>0</v>
      </c>
      <c r="H18" s="30">
        <v>1.5</v>
      </c>
      <c r="I18" s="30">
        <v>35</v>
      </c>
      <c r="J18" s="30">
        <v>35</v>
      </c>
      <c r="K18" s="30" t="s">
        <v>50</v>
      </c>
      <c r="L18" s="30" t="s">
        <v>50</v>
      </c>
      <c r="M18" s="26">
        <f>C18*(F18*(G18+(H18*I18)))</f>
        <v>262.5</v>
      </c>
      <c r="N18" s="157"/>
      <c r="O18" s="27"/>
    </row>
  </sheetData>
  <mergeCells count="8">
    <mergeCell ref="A4:O4"/>
    <mergeCell ref="A2:G2"/>
    <mergeCell ref="A3:G3"/>
    <mergeCell ref="A17:A18"/>
    <mergeCell ref="A14:O14"/>
    <mergeCell ref="B17:B18"/>
    <mergeCell ref="N17:N18"/>
    <mergeCell ref="A13:O13"/>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9"/>
  <sheetViews>
    <sheetView tabSelected="1" zoomScaleNormal="100" workbookViewId="0">
      <pane xSplit="1" ySplit="3" topLeftCell="B4" activePane="bottomRight" state="frozen"/>
      <selection pane="topRight" activeCell="B1" sqref="B1"/>
      <selection pane="bottomLeft" activeCell="A4" sqref="A4"/>
      <selection pane="bottomRight" activeCell="C26" sqref="C26"/>
    </sheetView>
  </sheetViews>
  <sheetFormatPr defaultRowHeight="14.4" x14ac:dyDescent="0.3"/>
  <cols>
    <col min="1" max="1" width="11.88671875" bestFit="1" customWidth="1"/>
    <col min="2" max="2" width="27.6640625" customWidth="1"/>
    <col min="4" max="4" width="22.44140625" customWidth="1"/>
    <col min="5" max="5" width="18.33203125" customWidth="1"/>
    <col min="6" max="7" width="23.5546875" customWidth="1"/>
    <col min="8" max="8" width="47.5546875" customWidth="1"/>
    <col min="9" max="9" width="46.5546875" customWidth="1"/>
  </cols>
  <sheetData>
    <row r="1" spans="1:9" ht="15.6" x14ac:dyDescent="0.3">
      <c r="A1" s="161" t="s">
        <v>26</v>
      </c>
      <c r="B1" s="161"/>
      <c r="C1" s="161"/>
      <c r="D1" s="161"/>
      <c r="E1" s="161"/>
      <c r="F1" s="161"/>
      <c r="G1" s="161"/>
      <c r="H1" s="161"/>
    </row>
    <row r="2" spans="1:9" ht="15.6" x14ac:dyDescent="0.3">
      <c r="A2" s="162" t="s">
        <v>27</v>
      </c>
      <c r="B2" s="162"/>
      <c r="C2" s="162"/>
      <c r="D2" s="162"/>
      <c r="E2" s="162"/>
      <c r="F2" s="162"/>
      <c r="G2" s="162"/>
      <c r="H2" s="162"/>
    </row>
    <row r="3" spans="1:9" ht="30.6" x14ac:dyDescent="0.3">
      <c r="A3" s="12" t="s">
        <v>60</v>
      </c>
      <c r="B3" s="12" t="s">
        <v>21</v>
      </c>
      <c r="C3" s="13" t="s">
        <v>117</v>
      </c>
      <c r="D3" s="12" t="s">
        <v>28</v>
      </c>
      <c r="E3" s="12" t="s">
        <v>29</v>
      </c>
      <c r="F3" s="13" t="s">
        <v>30</v>
      </c>
      <c r="G3" s="12" t="s">
        <v>62</v>
      </c>
      <c r="H3" s="13" t="s">
        <v>31</v>
      </c>
      <c r="I3" s="13" t="s">
        <v>32</v>
      </c>
    </row>
    <row r="4" spans="1:9" ht="26.4" x14ac:dyDescent="0.3">
      <c r="A4" s="13" t="s">
        <v>59</v>
      </c>
      <c r="B4" s="62" t="s">
        <v>194</v>
      </c>
      <c r="C4" s="65">
        <v>10</v>
      </c>
      <c r="D4" s="14"/>
      <c r="E4" s="15">
        <f>D4*C4</f>
        <v>0</v>
      </c>
      <c r="F4" s="14"/>
      <c r="G4" s="54">
        <f>'Iekārtu tehniskā apkalpošana'!N7</f>
        <v>0</v>
      </c>
      <c r="H4" s="64">
        <f>E4+G4</f>
        <v>0</v>
      </c>
      <c r="I4" s="7"/>
    </row>
    <row r="5" spans="1:9" x14ac:dyDescent="0.3">
      <c r="A5" s="13" t="s">
        <v>63</v>
      </c>
      <c r="B5" s="62" t="s">
        <v>195</v>
      </c>
      <c r="C5" s="65">
        <v>10</v>
      </c>
      <c r="D5" s="15"/>
      <c r="E5" s="15">
        <f>D5*C5</f>
        <v>0</v>
      </c>
      <c r="F5" s="54"/>
      <c r="G5" s="54">
        <f>'Iekārtu tehniskā apkalpošana'!N8</f>
        <v>0</v>
      </c>
      <c r="H5" s="64">
        <f t="shared" ref="H5:H9" si="0">E5+G5</f>
        <v>0</v>
      </c>
      <c r="I5" s="7"/>
    </row>
    <row r="6" spans="1:9" ht="26.4" x14ac:dyDescent="0.3">
      <c r="A6" s="13" t="s">
        <v>92</v>
      </c>
      <c r="B6" s="62" t="s">
        <v>196</v>
      </c>
      <c r="C6" s="65">
        <v>10</v>
      </c>
      <c r="D6" s="14"/>
      <c r="E6" s="15">
        <f t="shared" ref="E6:E9" si="1">D6*C6</f>
        <v>0</v>
      </c>
      <c r="F6" s="14"/>
      <c r="G6" s="54">
        <f>'Iekārtu tehniskā apkalpošana'!N9</f>
        <v>0</v>
      </c>
      <c r="H6" s="64">
        <f t="shared" si="0"/>
        <v>0</v>
      </c>
      <c r="I6" s="7"/>
    </row>
    <row r="7" spans="1:9" x14ac:dyDescent="0.3">
      <c r="A7" s="13" t="s">
        <v>93</v>
      </c>
      <c r="B7" s="62" t="s">
        <v>197</v>
      </c>
      <c r="C7" s="65">
        <v>10</v>
      </c>
      <c r="D7" s="14"/>
      <c r="E7" s="15">
        <f t="shared" si="1"/>
        <v>0</v>
      </c>
      <c r="F7" s="14"/>
      <c r="G7" s="54">
        <f>'Iekārtu tehniskā apkalpošana'!N10</f>
        <v>0</v>
      </c>
      <c r="H7" s="64">
        <f t="shared" si="0"/>
        <v>0</v>
      </c>
      <c r="I7" s="7"/>
    </row>
    <row r="8" spans="1:9" ht="26.4" x14ac:dyDescent="0.3">
      <c r="A8" s="13" t="s">
        <v>293</v>
      </c>
      <c r="B8" s="62" t="s">
        <v>196</v>
      </c>
      <c r="C8" s="65">
        <v>10</v>
      </c>
      <c r="D8" s="14"/>
      <c r="E8" s="15">
        <f t="shared" si="1"/>
        <v>0</v>
      </c>
      <c r="F8" s="14"/>
      <c r="G8" s="54">
        <f>'Iekārtu tehniskā apkalpošana'!N11</f>
        <v>0</v>
      </c>
      <c r="H8" s="64">
        <f t="shared" si="0"/>
        <v>0</v>
      </c>
      <c r="I8" s="7"/>
    </row>
    <row r="9" spans="1:9" x14ac:dyDescent="0.3">
      <c r="A9" s="13" t="s">
        <v>294</v>
      </c>
      <c r="B9" s="62" t="s">
        <v>197</v>
      </c>
      <c r="C9" s="65">
        <v>5</v>
      </c>
      <c r="D9" s="14"/>
      <c r="E9" s="15">
        <f t="shared" si="1"/>
        <v>0</v>
      </c>
      <c r="F9" s="14"/>
      <c r="G9" s="54">
        <f>'Iekārtu tehniskā apkalpošana'!N12</f>
        <v>0</v>
      </c>
      <c r="H9" s="64">
        <f t="shared" si="0"/>
        <v>0</v>
      </c>
      <c r="I9" s="7"/>
    </row>
  </sheetData>
  <mergeCells count="2">
    <mergeCell ref="A1:H1"/>
    <mergeCell ref="A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Saturs</vt:lpstr>
      <vt:lpstr>Obligātās prasības</vt:lpstr>
      <vt:lpstr>1</vt:lpstr>
      <vt:lpstr>2</vt:lpstr>
      <vt:lpstr>3</vt:lpstr>
      <vt:lpstr>4</vt:lpstr>
      <vt:lpstr>5</vt:lpstr>
      <vt:lpstr>6</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Ginta Kaire-Mače</cp:lastModifiedBy>
  <dcterms:created xsi:type="dcterms:W3CDTF">2015-06-05T18:17:20Z</dcterms:created>
  <dcterms:modified xsi:type="dcterms:W3CDTF">2024-05-23T06:56:38Z</dcterms:modified>
</cp:coreProperties>
</file>