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3\2024_GADS\BKUS_2024_76_TP_Rezerves daļu un piederumu iegāde dažādām medicīnas iekārtām_Ginta\"/>
    </mc:Choice>
  </mc:AlternateContent>
  <xr:revisionPtr revIDLastSave="0" documentId="8_{37B4EF16-4CB3-43C7-BED7-2A80A27C44A5}" xr6:coauthVersionLast="47" xr6:coauthVersionMax="47" xr10:uidLastSave="{00000000-0000-0000-0000-000000000000}"/>
  <bookViews>
    <workbookView xWindow="-108" yWindow="-108" windowWidth="23256" windowHeight="12576" tabRatio="753" xr2:uid="{00000000-000D-0000-FFFF-FFFF00000000}"/>
  </bookViews>
  <sheets>
    <sheet name="Obligātās prasības" sheetId="1" r:id="rId1"/>
    <sheet name="Tehn.spec. un Tehn_Fin.pied." sheetId="20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20" l="1"/>
  <c r="J60" i="20"/>
  <c r="J55" i="20"/>
  <c r="J51" i="20"/>
  <c r="J43" i="20"/>
  <c r="J25" i="20"/>
  <c r="J6" i="20"/>
  <c r="H67" i="20"/>
  <c r="H66" i="20"/>
  <c r="H68" i="20"/>
  <c r="H69" i="20"/>
  <c r="H65" i="20"/>
  <c r="H64" i="20"/>
  <c r="H22" i="20" l="1"/>
  <c r="H57" i="20" l="1"/>
  <c r="H52" i="20"/>
  <c r="H48" i="20"/>
  <c r="H47" i="20"/>
  <c r="H10" i="20"/>
  <c r="H11" i="20"/>
  <c r="H12" i="20"/>
  <c r="H13" i="20"/>
  <c r="H14" i="20"/>
  <c r="H15" i="20"/>
  <c r="H16" i="20"/>
  <c r="H17" i="20"/>
  <c r="H6" i="20"/>
  <c r="H7" i="20"/>
  <c r="H20" i="20"/>
  <c r="H38" i="20"/>
  <c r="H39" i="20"/>
  <c r="H40" i="20"/>
  <c r="H37" i="20"/>
  <c r="H36" i="20"/>
  <c r="H35" i="20"/>
  <c r="H34" i="20"/>
  <c r="H28" i="20"/>
  <c r="H29" i="20"/>
  <c r="H26" i="20"/>
  <c r="H21" i="20" l="1"/>
  <c r="H32" i="20" l="1"/>
  <c r="H31" i="20"/>
  <c r="H30" i="20"/>
  <c r="H27" i="20"/>
  <c r="H9" i="20"/>
  <c r="H8" i="20"/>
</calcChain>
</file>

<file path=xl/sharedStrings.xml><?xml version="1.0" encoding="utf-8"?>
<sst xmlns="http://schemas.openxmlformats.org/spreadsheetml/2006/main" count="175" uniqueCount="146">
  <si>
    <t>nr.</t>
  </si>
  <si>
    <t>Piemērs</t>
  </si>
  <si>
    <t>Pretendenta piedāvājums, atsauce uz informatīvo materiālu (Informatīvā materiāla nosaukums, lpp.)</t>
  </si>
  <si>
    <t>Ražotāja apliecinājums 1, 1.lpp</t>
  </si>
  <si>
    <t>Informatīvais materiāls 2, 4.lpp</t>
  </si>
  <si>
    <t xml:space="preserve">Piedāvājumam jāpievieno: </t>
  </si>
  <si>
    <t>Piedāvātas Preces CE sertifikāta kopija, ja attiecināms.</t>
  </si>
  <si>
    <t xml:space="preserve">Parametru atbilstību pamatot ar norādi uz tehniskajām datu lapām vai informatīviem materiāliem,  norādot atsauci tehniskajā piedāvājumā uz konkrēto lapaspusi un punktu. Informatīvajā materiālā norādīt tehniskās specifikācijas punktu, uz kuru attiecināms. </t>
  </si>
  <si>
    <t>*Vienību skaits ir aptuvens un paredzēts konkursa uzvarētāja noteikšanai; līgumu paredzēts noslēgt par vienības cenu, norādot maksimālo summu, kuru var izmantot līguma darbības laikā.</t>
  </si>
  <si>
    <t>Papildus informācija par iepirkumu un piedāvājuma aizpildīšanas prasībām:</t>
  </si>
  <si>
    <t>"-"(gadījumos, ja nepiesakās uz pozīciju)</t>
  </si>
  <si>
    <t>Nr.</t>
  </si>
  <si>
    <t xml:space="preserve">Preces nosaukums, veicamās funkcijas, tehniskās prasības un komplektācija </t>
  </si>
  <si>
    <t>Skaits, gab.*</t>
  </si>
  <si>
    <t>1.1.</t>
  </si>
  <si>
    <t>Finanšu piedāvājums</t>
  </si>
  <si>
    <t>PVN likme, %</t>
  </si>
  <si>
    <t>Preces ražotāja izsniegta autorizācijas vēstule, kas apliecina, ka pretendents ir tiesīgs izplatīt piedāvāto Preci Latvijas Republikā.</t>
  </si>
  <si>
    <t xml:space="preserve">Pretendents tehniskajā piedāvājumā norāda Preces ražotāju, kodu (ref.nr.) un atbilstošos parametrus. </t>
  </si>
  <si>
    <t>Nomenklatūras kods</t>
  </si>
  <si>
    <t>Piedāvātas Preces atbilstības deklarācijas kopija.</t>
  </si>
  <si>
    <t>2.1.</t>
  </si>
  <si>
    <t>2.2.</t>
  </si>
  <si>
    <t>3.1.</t>
  </si>
  <si>
    <r>
      <t xml:space="preserve">Preces ražotāja apliecinājums par saderību ar iepirkuma pozīcijās norādītajām iekārtām un to piederumiem, ja šī informācija </t>
    </r>
    <r>
      <rPr>
        <sz val="11"/>
        <rFont val="Times New Roman"/>
        <family val="1"/>
        <charset val="186"/>
      </rPr>
      <t xml:space="preserve">nav pieejama </t>
    </r>
    <r>
      <rPr>
        <sz val="11"/>
        <color theme="1"/>
        <rFont val="Times New Roman"/>
        <family val="1"/>
        <charset val="186"/>
      </rPr>
      <t>preču katalogā, ja attiecināms.</t>
    </r>
  </si>
  <si>
    <t>1.2.</t>
  </si>
  <si>
    <t>3.2.</t>
  </si>
  <si>
    <t>Skaitliskiem parametriem pielaide ± 5%, ja nav norādīts citādāk</t>
  </si>
  <si>
    <t>Preču katalogs, informatīvais materiāls.</t>
  </si>
  <si>
    <t>Pēc nepieciešamības nodrošināt paraugu demonstrāciju.</t>
  </si>
  <si>
    <t>Tehniskais piedāvājums</t>
  </si>
  <si>
    <t>Piezīmes</t>
  </si>
  <si>
    <t>Prasību izpilde, piedāvātas preces parametri</t>
  </si>
  <si>
    <t>Ražotāja nosaukums, preču kods, atsauce uz informatīvo materiālu (Info materiāla nosaukums, lpp.)</t>
  </si>
  <si>
    <t>Vienas vienības cena EUR, bez PVN</t>
  </si>
  <si>
    <t>Summa EUR, bez PVN</t>
  </si>
  <si>
    <t>Vertējāmā summa</t>
  </si>
  <si>
    <t>Ražotājs, ref.XXXX</t>
  </si>
  <si>
    <t>1.3.</t>
  </si>
  <si>
    <t>1.4.</t>
  </si>
  <si>
    <t>1.5.</t>
  </si>
  <si>
    <t>1.6.</t>
  </si>
  <si>
    <t>Obligātās prasības iekārtām un iesniegtajam piedāvājumam</t>
  </si>
  <si>
    <t xml:space="preserve">Iepirkuma pozīcijās, kurām norādītas apakšpozīcijas, piedāvājums jāiesniedz par visām apakšpozīcijām (Izņemot gadījumus, ja ražotājs ir pārtraucis konkrētās preces ražošanu). </t>
  </si>
  <si>
    <t>1.7.</t>
  </si>
  <si>
    <t>1.8.</t>
  </si>
  <si>
    <t>1.9.</t>
  </si>
  <si>
    <t>Nosaukums: Alaris perfūzijas/infūzijas iekārtu rezerves daļas</t>
  </si>
  <si>
    <t>Korpuss priekšējais, Alaris Enteral (Carefusion atsauces nr. 1000SP01580 vai analogs)</t>
  </si>
  <si>
    <t>Korpuss priekšējais, Alaris GH (Carefusion atsauces nr. 1000SP00479 vai analogs)</t>
  </si>
  <si>
    <t>Korpuss priekšējais, Alaris Mk4 GH (Carefusion atsauces nr. 1000SP01664 vai analogs)</t>
  </si>
  <si>
    <t>Korpuss aizmugurējais, Alaris GH (Carefusion atsauces nr. 1000SP01115 vai analogs)</t>
  </si>
  <si>
    <t>Kājiņa gumijas, Alaris GH (Carefusion atsauces nr.1000SP00593 vai analogs)</t>
  </si>
  <si>
    <t>Korpuss priekšējais, Alaris GW (Carefusion atsauces nr. 1000SP00252 vai analogs)</t>
  </si>
  <si>
    <t>Korpuss aizmugurējais, Alaris GW (Carefusion atsauces nr. 1000SP00261 vai analogs)</t>
  </si>
  <si>
    <t>Uzlīmju komplekts, Alaris GW (Carefusion atsauces nr. 1000LB00371 vai analogs)</t>
  </si>
  <si>
    <t>Uzlīme skaļruņa, Alaris GW (Carefusion atsauces nr. 1000LB00374 vai analogs)</t>
  </si>
  <si>
    <t>Komplekts virzuļa aizmugures plāksnes, Alaris GW (Carefusion atsauces nr. 1000SP02113 vai analogs)</t>
  </si>
  <si>
    <t>Akumulators 7,2V, 2,7Ah, Alaris GH (Carefusion atsauces nr. 1000SP01080 vai analogs)</t>
  </si>
  <si>
    <t>Sensors spiediena, Alaris Gw (Carefusion atsauces nr. 1000SP00256 vai analogs)</t>
  </si>
  <si>
    <t>Ražotāja Care Fusion (BectonDickinson) iekārtu rezerves daļas</t>
  </si>
  <si>
    <t>Jauns</t>
  </si>
  <si>
    <t>1.10.</t>
  </si>
  <si>
    <t>1.11.</t>
  </si>
  <si>
    <t>1.12.</t>
  </si>
  <si>
    <t>Ražotāja Nutricia iekārtu rezerves daļas</t>
  </si>
  <si>
    <t>Nosaukums: Ražotāja Nutricia barošanas sūkņu Flocare Infinity rezerves daļas</t>
  </si>
  <si>
    <t>Barošanas bloks 5V, 2,4A, vada garums vismaz 3 m (Nutricia atsauces nr. 23401-007 vai analogs)</t>
  </si>
  <si>
    <t>Vāciņš</t>
  </si>
  <si>
    <t>Ražotāja Gako Unguator iekārtu rezerves daļas</t>
  </si>
  <si>
    <t>Nosaukums: Ražotāja Gako Unguator ziežu pagatavošanas ierīces Gako Unguator PRO II rezerves daļas</t>
  </si>
  <si>
    <t>Lāpstiņa maisīšanai, atkārtoti lietojama, metāla</t>
  </si>
  <si>
    <t>50 ml tvertnei</t>
  </si>
  <si>
    <t>100 ml tvertnei</t>
  </si>
  <si>
    <t>200 ml tvertnei</t>
  </si>
  <si>
    <t>300 ml tvertnei</t>
  </si>
  <si>
    <t>500 ml tvertnei</t>
  </si>
  <si>
    <t>1000 ml tvertnei</t>
  </si>
  <si>
    <t>2000 ml tvertnei</t>
  </si>
  <si>
    <t>Tvertne ziedei</t>
  </si>
  <si>
    <t>50 ml sarkans vāciņš/balta tvertne</t>
  </si>
  <si>
    <t>100 ml sarkans vāciņš/balta tvertne</t>
  </si>
  <si>
    <t>200 ml sarkans vāciņš/balta tvertne</t>
  </si>
  <si>
    <t>300 ml AD balts vāciņš/balta tvertne bez vārpstas</t>
  </si>
  <si>
    <t>500 ml AD balts vāciņš/balta tvertne bez vārpstas</t>
  </si>
  <si>
    <t>1000 ml AD balts vāciņš/balta tvertne</t>
  </si>
  <si>
    <t>2000 ml AD balts vāciņš/balta tvertne</t>
  </si>
  <si>
    <t>Elpošanas kontūru turētāji</t>
  </si>
  <si>
    <t>Nosaukums: Turētājs elpošanas kontūras</t>
  </si>
  <si>
    <t>Tehniskās prasības:</t>
  </si>
  <si>
    <t>Posmains, lokans atbalsta mehānisms</t>
  </si>
  <si>
    <t>Ar pamatni drošai izvietošanai tuvu pacientam</t>
  </si>
  <si>
    <t>Izmēri:</t>
  </si>
  <si>
    <t>Jaundzimušo/Bērnu, 10mm un 15mm elpošanas caurulēm (Intersurgical atsauces nr.5905000 vai analogs)</t>
  </si>
  <si>
    <t>Bērnu/Pieaugušo, 15mm un 22mm elpošanas caurulēm (Intersurgical atsauces nr.5904000 vai analogs)</t>
  </si>
  <si>
    <t>4.1.</t>
  </si>
  <si>
    <t>4.2.</t>
  </si>
  <si>
    <t>3.1.1.</t>
  </si>
  <si>
    <t>3.1.2.</t>
  </si>
  <si>
    <t>3.1.3.</t>
  </si>
  <si>
    <t>3.1.4.</t>
  </si>
  <si>
    <t>3.1.5.</t>
  </si>
  <si>
    <t>3.1.6.</t>
  </si>
  <si>
    <t>3.1.7.</t>
  </si>
  <si>
    <t>3.2.1.</t>
  </si>
  <si>
    <t>3.2.2.</t>
  </si>
  <si>
    <t>3.2.3.</t>
  </si>
  <si>
    <t>3.2.4.</t>
  </si>
  <si>
    <t>3.2.5.</t>
  </si>
  <si>
    <t>3.2.6.</t>
  </si>
  <si>
    <t>3.2.7.</t>
  </si>
  <si>
    <t>Nosaukums: ERG elektrodi</t>
  </si>
  <si>
    <t>Saderīgi ar Roland Consult retinogrāfijas RETI- port/scan-21 iekārtu</t>
  </si>
  <si>
    <t>Ražotāja Envitec alkometra AlkoQuant 6020 iemuši</t>
  </si>
  <si>
    <t>Vienreizlietojams</t>
  </si>
  <si>
    <t>Saderīgs ar ražotāja Envitec alkometru AlkoQuant 6020</t>
  </si>
  <si>
    <t>Nosaukums: Iemutis alkometra</t>
  </si>
  <si>
    <t>1. pozīcija - Ražotāja Care Fusion (BectonDickinson) Alaris perfūzijas/infūzijas iekārtu rezerves daļas</t>
  </si>
  <si>
    <t>2. pozīcija - Ražotāja Nutricia barošanas sūkņu Flocare Infinity rezerves daļas</t>
  </si>
  <si>
    <t>3. pozīcija - Ražotāja Gako Unguator ziežu pagatavošanas ierīces Gako Unguator PRO II rezerves daļas</t>
  </si>
  <si>
    <t>4. pozīcija - Turētājs elpošanas kontūras</t>
  </si>
  <si>
    <t>6. pozīcija - Ražotāja Envitec alkometra AlkoQuant 6020 iemuši</t>
  </si>
  <si>
    <t>2.3.</t>
  </si>
  <si>
    <t>Stiprinājums</t>
  </si>
  <si>
    <t>Ražotāja Kanmed jaundzimušo gultas rezerves daļas</t>
  </si>
  <si>
    <t>Nosaukums: Mala jaundzimušo gultai</t>
  </si>
  <si>
    <t>Veidi:</t>
  </si>
  <si>
    <t>Sānu (Kanmed atsauces nr.700-0728 vai analogs)</t>
  </si>
  <si>
    <t>Priekšejā (Kanmed atsauces nr.700-0729 vai analogs)</t>
  </si>
  <si>
    <t>Aizmugurejā (Kanmed atsauces nr.700-0730 vai analogs)</t>
  </si>
  <si>
    <t>Malas augstums vismaz 24 cm</t>
  </si>
  <si>
    <t>7.1.</t>
  </si>
  <si>
    <t>7.2.</t>
  </si>
  <si>
    <t>7.3.</t>
  </si>
  <si>
    <t>7.4.</t>
  </si>
  <si>
    <t>7.5.</t>
  </si>
  <si>
    <t>7.6.</t>
  </si>
  <si>
    <t>Sānu dvīņu (Kanmed atsauces nr.800-0079 vai analogs)</t>
  </si>
  <si>
    <t>Saderīgi ar Kanmed BB100 un BB400 gultām</t>
  </si>
  <si>
    <t>Aizmugurejā dvīņu (Kanmed atsauces nr.800-0042 vai analogs)</t>
  </si>
  <si>
    <t>Priekšejā dvīņu (Kanmed atsauces nr.800-0078 vai analogs)</t>
  </si>
  <si>
    <t>7. pozīcija - Ražotāja Kanmed jaundzimušo gultas rezerves daļas</t>
  </si>
  <si>
    <t>Ražotāja Roland Consult iekārtu ERG elektrodi</t>
  </si>
  <si>
    <t>6.1.</t>
  </si>
  <si>
    <t>5. pozīcija - Ražotāja Roland Consult elektroretinogrāfijas iekārtas ERG elektrodi</t>
  </si>
  <si>
    <t xml:space="preserve">Iepirkums ir sadalīts 7 pozīcijās. Līguma slēgšanas tiesības tiks piešķirtas par katru pozīciju atsevišķi, parakstot vispārīgo vienošanos.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</si>
</sst>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26]_-;\-* #,##0.00\ [$€-426]_-;_-* &quot;-&quot;??\ [$€-426]_-;_-@_-"/>
    <numFmt numFmtId="165" formatCode="_-[$Ls-426]\ * #,##0.00_-;\-[$Ls-426]\ * #,##0.00_-;_-[$Ls-426]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Helv"/>
    </font>
    <font>
      <sz val="11"/>
      <color rgb="FF000000"/>
      <name val="Calibri"/>
      <family val="2"/>
      <charset val="186"/>
    </font>
    <font>
      <b/>
      <sz val="12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6" fillId="0" borderId="0"/>
    <xf numFmtId="0" fontId="15" fillId="0" borderId="0"/>
    <xf numFmtId="0" fontId="1" fillId="0" borderId="0"/>
    <xf numFmtId="0" fontId="16" fillId="0" borderId="0"/>
    <xf numFmtId="0" fontId="16" fillId="0" borderId="0"/>
    <xf numFmtId="165" fontId="13" fillId="0" borderId="0">
      <alignment vertical="center" wrapText="1"/>
    </xf>
    <xf numFmtId="0" fontId="1" fillId="0" borderId="0"/>
    <xf numFmtId="0" fontId="16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6" fillId="0" borderId="0"/>
    <xf numFmtId="0" fontId="16" fillId="0" borderId="0"/>
    <xf numFmtId="0" fontId="15" fillId="0" borderId="0"/>
    <xf numFmtId="0" fontId="19" fillId="0" borderId="0"/>
    <xf numFmtId="0" fontId="1" fillId="0" borderId="0"/>
    <xf numFmtId="0" fontId="1" fillId="0" borderId="0"/>
    <xf numFmtId="0" fontId="18" fillId="0" borderId="0"/>
    <xf numFmtId="0" fontId="16" fillId="0" borderId="0"/>
    <xf numFmtId="0" fontId="16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0" fontId="2" fillId="2" borderId="3" xfId="0" applyFont="1" applyFill="1" applyBorder="1"/>
    <xf numFmtId="0" fontId="3" fillId="0" borderId="1" xfId="0" applyFont="1" applyBorder="1"/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/>
    <xf numFmtId="164" fontId="2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/>
    <xf numFmtId="0" fontId="13" fillId="2" borderId="1" xfId="0" applyFont="1" applyFill="1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/>
    <xf numFmtId="0" fontId="7" fillId="3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wrapText="1"/>
    </xf>
    <xf numFmtId="1" fontId="2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20" fillId="0" borderId="1" xfId="0" applyFont="1" applyBorder="1" applyAlignment="1">
      <alignment horizontal="justify" vertical="center" wrapText="1"/>
    </xf>
    <xf numFmtId="0" fontId="2" fillId="5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0" fillId="2" borderId="2" xfId="0" applyFill="1" applyBorder="1"/>
    <xf numFmtId="0" fontId="13" fillId="2" borderId="4" xfId="0" applyFont="1" applyFill="1" applyBorder="1" applyAlignment="1">
      <alignment horizontal="center"/>
    </xf>
    <xf numFmtId="0" fontId="13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left"/>
    </xf>
    <xf numFmtId="0" fontId="11" fillId="4" borderId="8" xfId="0" applyFont="1" applyFill="1" applyBorder="1" applyAlignment="1">
      <alignment horizontal="left"/>
    </xf>
    <xf numFmtId="0" fontId="11" fillId="4" borderId="3" xfId="0" applyFont="1" applyFill="1" applyBorder="1" applyAlignment="1">
      <alignment horizontal="left"/>
    </xf>
    <xf numFmtId="164" fontId="2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30">
    <cellStyle name="Excel Built-in Normal 1" xfId="10" xr:uid="{00000000-0005-0000-0000-000000000000}"/>
    <cellStyle name="Normal" xfId="0" builtinId="0"/>
    <cellStyle name="Normal 10" xfId="28" xr:uid="{00000000-0005-0000-0000-000002000000}"/>
    <cellStyle name="Normal 2" xfId="1" xr:uid="{00000000-0005-0000-0000-000003000000}"/>
    <cellStyle name="Normal 2 2" xfId="4" xr:uid="{00000000-0005-0000-0000-000004000000}"/>
    <cellStyle name="Normal 2 2 2" xfId="12" xr:uid="{00000000-0005-0000-0000-000005000000}"/>
    <cellStyle name="Normal 2 2 3" xfId="23" xr:uid="{00000000-0005-0000-0000-000006000000}"/>
    <cellStyle name="Normal 2 3" xfId="13" xr:uid="{00000000-0005-0000-0000-000007000000}"/>
    <cellStyle name="Normal 2 4" xfId="11" xr:uid="{00000000-0005-0000-0000-000008000000}"/>
    <cellStyle name="Normal 2 5" xfId="14" xr:uid="{00000000-0005-0000-0000-000009000000}"/>
    <cellStyle name="Normal 3" xfId="2" xr:uid="{00000000-0005-0000-0000-00000A000000}"/>
    <cellStyle name="Normal 3 2" xfId="5" xr:uid="{00000000-0005-0000-0000-00000B000000}"/>
    <cellStyle name="Normal 3 2 2" xfId="15" xr:uid="{00000000-0005-0000-0000-00000C000000}"/>
    <cellStyle name="Normal 3 3" xfId="16" xr:uid="{00000000-0005-0000-0000-00000D000000}"/>
    <cellStyle name="Normal 4" xfId="6" xr:uid="{00000000-0005-0000-0000-00000E000000}"/>
    <cellStyle name="Normal 5" xfId="3" xr:uid="{00000000-0005-0000-0000-00000F000000}"/>
    <cellStyle name="Normal 5 2" xfId="17" xr:uid="{00000000-0005-0000-0000-000010000000}"/>
    <cellStyle name="Normal 5 3" xfId="24" xr:uid="{00000000-0005-0000-0000-000011000000}"/>
    <cellStyle name="Normal 6" xfId="7" xr:uid="{00000000-0005-0000-0000-000012000000}"/>
    <cellStyle name="Normal 6 2" xfId="18" xr:uid="{00000000-0005-0000-0000-000013000000}"/>
    <cellStyle name="Normal 6 3" xfId="25" xr:uid="{00000000-0005-0000-0000-000014000000}"/>
    <cellStyle name="Normal 6 4" xfId="27" xr:uid="{00000000-0005-0000-0000-000015000000}"/>
    <cellStyle name="Normal 6 5" xfId="29" xr:uid="{00000000-0005-0000-0000-000016000000}"/>
    <cellStyle name="Normal 7" xfId="9" xr:uid="{00000000-0005-0000-0000-000017000000}"/>
    <cellStyle name="Normal 8" xfId="22" xr:uid="{00000000-0005-0000-0000-000018000000}"/>
    <cellStyle name="Normal 9" xfId="26" xr:uid="{00000000-0005-0000-0000-000019000000}"/>
    <cellStyle name="Parasts 2" xfId="8" xr:uid="{00000000-0005-0000-0000-00001A000000}"/>
    <cellStyle name="Style 1" xfId="19" xr:uid="{00000000-0005-0000-0000-00001B000000}"/>
    <cellStyle name="Обычный_Gulbene siltinashana kor" xfId="20" xr:uid="{00000000-0005-0000-0000-00001C000000}"/>
    <cellStyle name="Финансовый_Gulbene siltinashana kor" xfId="21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7" sqref="B17"/>
    </sheetView>
  </sheetViews>
  <sheetFormatPr defaultRowHeight="14.4" x14ac:dyDescent="0.3"/>
  <cols>
    <col min="1" max="1" width="9.109375" style="9"/>
    <col min="2" max="2" width="82" style="3" customWidth="1"/>
    <col min="3" max="9" width="24.6640625" style="53" customWidth="1"/>
  </cols>
  <sheetData>
    <row r="1" spans="1:9" x14ac:dyDescent="0.3">
      <c r="A1" s="79" t="s">
        <v>0</v>
      </c>
      <c r="B1" s="80" t="s">
        <v>42</v>
      </c>
      <c r="C1" s="84" t="s">
        <v>2</v>
      </c>
      <c r="D1" s="85"/>
      <c r="E1" s="85"/>
      <c r="F1" s="85"/>
      <c r="G1" s="85"/>
      <c r="H1" s="85"/>
      <c r="I1" s="85"/>
    </row>
    <row r="2" spans="1:9" s="52" customFormat="1" ht="52.8" x14ac:dyDescent="0.3">
      <c r="A2" s="79"/>
      <c r="B2" s="80"/>
      <c r="C2" s="51" t="s">
        <v>117</v>
      </c>
      <c r="D2" s="51" t="s">
        <v>118</v>
      </c>
      <c r="E2" s="51" t="s">
        <v>119</v>
      </c>
      <c r="F2" s="51" t="s">
        <v>120</v>
      </c>
      <c r="G2" s="51" t="s">
        <v>144</v>
      </c>
      <c r="H2" s="51" t="s">
        <v>121</v>
      </c>
      <c r="I2" s="51" t="s">
        <v>141</v>
      </c>
    </row>
    <row r="3" spans="1:9" ht="27" x14ac:dyDescent="0.3">
      <c r="A3" s="15" t="s">
        <v>1</v>
      </c>
      <c r="B3" s="16" t="s">
        <v>1</v>
      </c>
      <c r="C3" s="17" t="s">
        <v>3</v>
      </c>
      <c r="D3" s="17" t="s">
        <v>4</v>
      </c>
      <c r="E3" s="18" t="s">
        <v>10</v>
      </c>
      <c r="F3" s="17" t="s">
        <v>3</v>
      </c>
      <c r="G3" s="17" t="s">
        <v>4</v>
      </c>
      <c r="H3" s="18" t="s">
        <v>10</v>
      </c>
      <c r="I3" s="18" t="s">
        <v>10</v>
      </c>
    </row>
    <row r="4" spans="1:9" x14ac:dyDescent="0.3">
      <c r="A4" s="81" t="s">
        <v>5</v>
      </c>
      <c r="B4" s="82"/>
      <c r="C4" s="78"/>
      <c r="D4" s="78"/>
      <c r="E4" s="78"/>
      <c r="F4" s="78"/>
      <c r="G4" s="78"/>
      <c r="H4" s="78"/>
      <c r="I4"/>
    </row>
    <row r="5" spans="1:9" ht="28.2" x14ac:dyDescent="0.3">
      <c r="A5" s="5">
        <v>1</v>
      </c>
      <c r="B5" s="6" t="s">
        <v>17</v>
      </c>
      <c r="C5" s="54"/>
      <c r="D5" s="54"/>
      <c r="E5" s="54"/>
      <c r="F5" s="54"/>
      <c r="G5" s="54"/>
      <c r="H5" s="54"/>
      <c r="I5" s="54"/>
    </row>
    <row r="6" spans="1:9" x14ac:dyDescent="0.3">
      <c r="A6" s="5">
        <v>2</v>
      </c>
      <c r="B6" s="6" t="s">
        <v>20</v>
      </c>
      <c r="C6" s="54"/>
      <c r="D6" s="54"/>
      <c r="E6" s="54"/>
      <c r="F6" s="54"/>
      <c r="G6" s="54"/>
      <c r="H6" s="54"/>
      <c r="I6" s="54"/>
    </row>
    <row r="7" spans="1:9" x14ac:dyDescent="0.3">
      <c r="A7" s="5">
        <v>3</v>
      </c>
      <c r="B7" s="6" t="s">
        <v>6</v>
      </c>
      <c r="C7" s="54"/>
      <c r="D7" s="54"/>
      <c r="E7" s="54"/>
      <c r="F7" s="54"/>
      <c r="G7" s="54"/>
      <c r="H7" s="54"/>
      <c r="I7" s="54"/>
    </row>
    <row r="8" spans="1:9" x14ac:dyDescent="0.3">
      <c r="A8" s="5">
        <v>4</v>
      </c>
      <c r="B8" s="6" t="s">
        <v>28</v>
      </c>
      <c r="C8" s="54"/>
      <c r="D8" s="54"/>
      <c r="E8" s="54"/>
      <c r="F8" s="54"/>
      <c r="G8" s="54"/>
      <c r="H8" s="54"/>
      <c r="I8" s="54"/>
    </row>
    <row r="9" spans="1:9" ht="28.2" x14ac:dyDescent="0.3">
      <c r="A9" s="5">
        <v>5</v>
      </c>
      <c r="B9" s="6" t="s">
        <v>24</v>
      </c>
      <c r="C9" s="54"/>
      <c r="D9" s="54"/>
      <c r="E9" s="54"/>
      <c r="F9" s="54"/>
      <c r="G9" s="54"/>
      <c r="H9" s="54"/>
      <c r="I9" s="54"/>
    </row>
    <row r="10" spans="1:9" x14ac:dyDescent="0.3">
      <c r="A10" s="83" t="s">
        <v>9</v>
      </c>
      <c r="B10" s="83"/>
      <c r="C10" s="55"/>
      <c r="D10" s="55"/>
      <c r="E10" s="55"/>
      <c r="F10" s="55"/>
      <c r="G10" s="55"/>
      <c r="H10" s="55"/>
      <c r="I10" s="75"/>
    </row>
    <row r="11" spans="1:9" ht="28.2" x14ac:dyDescent="0.3">
      <c r="A11" s="5">
        <v>6</v>
      </c>
      <c r="B11" s="6" t="s">
        <v>18</v>
      </c>
      <c r="C11" s="76"/>
      <c r="D11" s="77"/>
      <c r="E11" s="77"/>
      <c r="F11" s="77"/>
      <c r="G11" s="77"/>
      <c r="H11" s="77"/>
      <c r="I11" s="77"/>
    </row>
    <row r="12" spans="1:9" ht="42" x14ac:dyDescent="0.3">
      <c r="A12" s="5">
        <v>7</v>
      </c>
      <c r="B12" s="6" t="s">
        <v>7</v>
      </c>
      <c r="C12" s="76"/>
      <c r="D12" s="77"/>
      <c r="E12" s="77"/>
      <c r="F12" s="77"/>
      <c r="G12" s="77"/>
      <c r="H12" s="77"/>
      <c r="I12" s="77"/>
    </row>
    <row r="13" spans="1:9" ht="28.2" x14ac:dyDescent="0.3">
      <c r="A13" s="5">
        <v>8</v>
      </c>
      <c r="B13" s="6" t="s">
        <v>8</v>
      </c>
      <c r="C13" s="76"/>
      <c r="D13" s="77"/>
      <c r="E13" s="77"/>
      <c r="F13" s="77"/>
      <c r="G13" s="77"/>
      <c r="H13" s="77"/>
      <c r="I13" s="77"/>
    </row>
    <row r="14" spans="1:9" ht="28.2" x14ac:dyDescent="0.3">
      <c r="A14" s="5">
        <v>9</v>
      </c>
      <c r="B14" s="4" t="s">
        <v>43</v>
      </c>
      <c r="C14" s="76"/>
      <c r="D14" s="77"/>
      <c r="E14" s="77"/>
      <c r="F14" s="77"/>
      <c r="G14" s="77"/>
      <c r="H14" s="77"/>
      <c r="I14" s="77"/>
    </row>
    <row r="15" spans="1:9" x14ac:dyDescent="0.3">
      <c r="A15" s="26">
        <v>10</v>
      </c>
      <c r="B15" s="28" t="s">
        <v>27</v>
      </c>
      <c r="C15" s="76"/>
      <c r="D15" s="77"/>
      <c r="E15" s="77"/>
      <c r="F15" s="77"/>
      <c r="G15" s="77"/>
      <c r="H15" s="77"/>
      <c r="I15" s="77"/>
    </row>
    <row r="16" spans="1:9" ht="15" customHeight="1" x14ac:dyDescent="0.3">
      <c r="A16" s="5">
        <v>11</v>
      </c>
      <c r="B16" s="27" t="s">
        <v>29</v>
      </c>
      <c r="C16" s="76"/>
      <c r="D16" s="77"/>
      <c r="E16" s="77"/>
      <c r="F16" s="77"/>
      <c r="G16" s="77"/>
      <c r="H16" s="77"/>
      <c r="I16" s="77"/>
    </row>
    <row r="17" spans="1:9" ht="28.2" x14ac:dyDescent="0.3">
      <c r="A17" s="5">
        <v>12</v>
      </c>
      <c r="B17" s="6" t="s">
        <v>145</v>
      </c>
      <c r="C17" s="76"/>
      <c r="D17" s="77"/>
      <c r="E17" s="77"/>
      <c r="F17" s="77"/>
      <c r="G17" s="77"/>
      <c r="H17" s="77"/>
      <c r="I17" s="77"/>
    </row>
    <row r="18" spans="1:9" x14ac:dyDescent="0.3">
      <c r="B18" s="10"/>
    </row>
    <row r="19" spans="1:9" x14ac:dyDescent="0.3">
      <c r="B19" s="10"/>
    </row>
  </sheetData>
  <mergeCells count="8">
    <mergeCell ref="C11:I17"/>
    <mergeCell ref="F4:H4"/>
    <mergeCell ref="A1:A2"/>
    <mergeCell ref="B1:B2"/>
    <mergeCell ref="A4:B4"/>
    <mergeCell ref="A10:B10"/>
    <mergeCell ref="C4:E4"/>
    <mergeCell ref="C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9"/>
  <sheetViews>
    <sheetView zoomScale="82" zoomScaleNormal="82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20" sqref="J20:J22"/>
    </sheetView>
  </sheetViews>
  <sheetFormatPr defaultRowHeight="14.4" x14ac:dyDescent="0.3"/>
  <cols>
    <col min="1" max="1" width="8.5546875" style="56" customWidth="1"/>
    <col min="2" max="2" width="76.6640625" style="57" customWidth="1"/>
    <col min="3" max="3" width="11.88671875" style="56" bestFit="1" customWidth="1"/>
    <col min="4" max="4" width="23.6640625" style="56" customWidth="1"/>
    <col min="5" max="5" width="30.6640625" style="4" customWidth="1"/>
    <col min="6" max="6" width="30.6640625" style="57" customWidth="1"/>
    <col min="7" max="8" width="20.6640625" style="56" customWidth="1"/>
    <col min="9" max="10" width="15.6640625" style="56" customWidth="1"/>
    <col min="11" max="11" width="30.6640625" customWidth="1"/>
  </cols>
  <sheetData>
    <row r="1" spans="1:11" ht="18" x14ac:dyDescent="0.3">
      <c r="A1" s="91"/>
      <c r="B1" s="91"/>
      <c r="C1" s="91"/>
      <c r="D1" s="5"/>
      <c r="E1" s="92" t="s">
        <v>30</v>
      </c>
      <c r="F1" s="92"/>
      <c r="G1" s="93" t="s">
        <v>15</v>
      </c>
      <c r="H1" s="93"/>
      <c r="I1" s="93"/>
      <c r="J1" s="30"/>
      <c r="K1" s="86" t="s">
        <v>31</v>
      </c>
    </row>
    <row r="2" spans="1:11" ht="42" x14ac:dyDescent="0.3">
      <c r="A2" s="5" t="s">
        <v>11</v>
      </c>
      <c r="B2" s="5" t="s">
        <v>12</v>
      </c>
      <c r="C2" s="5" t="s">
        <v>13</v>
      </c>
      <c r="D2" s="31" t="s">
        <v>19</v>
      </c>
      <c r="E2" s="31" t="s">
        <v>32</v>
      </c>
      <c r="F2" s="32" t="s">
        <v>33</v>
      </c>
      <c r="G2" s="33" t="s">
        <v>34</v>
      </c>
      <c r="H2" s="31" t="s">
        <v>35</v>
      </c>
      <c r="I2" s="31" t="s">
        <v>16</v>
      </c>
      <c r="J2" s="31" t="s">
        <v>36</v>
      </c>
      <c r="K2" s="86"/>
    </row>
    <row r="3" spans="1:11" x14ac:dyDescent="0.3">
      <c r="A3" s="5"/>
      <c r="B3" s="12" t="s">
        <v>1</v>
      </c>
      <c r="C3" s="5"/>
      <c r="D3" s="5"/>
      <c r="E3" s="34" t="s">
        <v>37</v>
      </c>
      <c r="F3" s="12" t="s">
        <v>4</v>
      </c>
      <c r="G3" s="20"/>
      <c r="H3" s="5"/>
      <c r="I3" s="5"/>
      <c r="J3" s="5"/>
      <c r="K3" s="8"/>
    </row>
    <row r="4" spans="1:11" ht="18" x14ac:dyDescent="0.35">
      <c r="A4" s="87" t="s">
        <v>60</v>
      </c>
      <c r="B4" s="88"/>
      <c r="C4" s="88"/>
      <c r="D4" s="88"/>
      <c r="E4" s="88"/>
      <c r="F4" s="88"/>
      <c r="G4" s="88"/>
      <c r="H4" s="88"/>
      <c r="I4" s="88"/>
      <c r="J4" s="88"/>
      <c r="K4" s="89"/>
    </row>
    <row r="5" spans="1:11" x14ac:dyDescent="0.3">
      <c r="A5" s="35">
        <v>1</v>
      </c>
      <c r="B5" s="67" t="s">
        <v>47</v>
      </c>
      <c r="C5" s="13"/>
      <c r="D5" s="29"/>
      <c r="E5" s="36"/>
      <c r="F5" s="2"/>
      <c r="G5" s="21"/>
      <c r="H5" s="29"/>
      <c r="I5" s="29"/>
      <c r="J5" s="29"/>
      <c r="K5" s="1"/>
    </row>
    <row r="6" spans="1:11" x14ac:dyDescent="0.3">
      <c r="A6" s="22" t="s">
        <v>14</v>
      </c>
      <c r="B6" s="6" t="s">
        <v>48</v>
      </c>
      <c r="C6" s="22">
        <v>1</v>
      </c>
      <c r="D6" s="5">
        <v>3201022</v>
      </c>
      <c r="E6" s="34"/>
      <c r="F6" s="12"/>
      <c r="G6" s="38"/>
      <c r="H6" s="39">
        <f t="shared" ref="H6:H7" si="0">G6*C6</f>
        <v>0</v>
      </c>
      <c r="I6" s="5"/>
      <c r="J6" s="90">
        <f>SUM(H6:H17)</f>
        <v>0</v>
      </c>
      <c r="K6" s="7"/>
    </row>
    <row r="7" spans="1:11" x14ac:dyDescent="0.3">
      <c r="A7" s="22" t="s">
        <v>25</v>
      </c>
      <c r="B7" s="6" t="s">
        <v>49</v>
      </c>
      <c r="C7" s="22">
        <v>5</v>
      </c>
      <c r="D7" s="5">
        <v>3201023</v>
      </c>
      <c r="E7" s="34"/>
      <c r="F7" s="12"/>
      <c r="G7" s="38"/>
      <c r="H7" s="39">
        <f t="shared" si="0"/>
        <v>0</v>
      </c>
      <c r="I7" s="5"/>
      <c r="J7" s="90"/>
      <c r="K7" s="7"/>
    </row>
    <row r="8" spans="1:11" ht="16.5" customHeight="1" x14ac:dyDescent="0.3">
      <c r="A8" s="22" t="s">
        <v>38</v>
      </c>
      <c r="B8" s="6" t="s">
        <v>50</v>
      </c>
      <c r="C8" s="22">
        <v>5</v>
      </c>
      <c r="D8" s="50" t="s">
        <v>61</v>
      </c>
      <c r="E8" s="34"/>
      <c r="F8" s="12"/>
      <c r="G8" s="38"/>
      <c r="H8" s="39">
        <f t="shared" ref="H8:H32" si="1">G8*C8</f>
        <v>0</v>
      </c>
      <c r="I8" s="5"/>
      <c r="J8" s="90"/>
      <c r="K8" s="7"/>
    </row>
    <row r="9" spans="1:11" x14ac:dyDescent="0.3">
      <c r="A9" s="22" t="s">
        <v>39</v>
      </c>
      <c r="B9" s="6" t="s">
        <v>51</v>
      </c>
      <c r="C9" s="22">
        <v>1</v>
      </c>
      <c r="D9" s="50" t="s">
        <v>61</v>
      </c>
      <c r="E9" s="34"/>
      <c r="F9" s="12"/>
      <c r="G9" s="38"/>
      <c r="H9" s="39">
        <f t="shared" si="1"/>
        <v>0</v>
      </c>
      <c r="I9" s="5"/>
      <c r="J9" s="90"/>
      <c r="K9" s="7"/>
    </row>
    <row r="10" spans="1:11" x14ac:dyDescent="0.3">
      <c r="A10" s="22" t="s">
        <v>40</v>
      </c>
      <c r="B10" s="6" t="s">
        <v>52</v>
      </c>
      <c r="C10" s="22">
        <v>100</v>
      </c>
      <c r="D10" s="49">
        <v>3201003</v>
      </c>
      <c r="E10" s="31"/>
      <c r="F10" s="7"/>
      <c r="G10" s="38"/>
      <c r="H10" s="39">
        <f t="shared" si="1"/>
        <v>0</v>
      </c>
      <c r="I10" s="5"/>
      <c r="J10" s="90"/>
      <c r="K10" s="7"/>
    </row>
    <row r="11" spans="1:11" x14ac:dyDescent="0.3">
      <c r="A11" s="22" t="s">
        <v>41</v>
      </c>
      <c r="B11" s="6" t="s">
        <v>53</v>
      </c>
      <c r="C11" s="22">
        <v>1</v>
      </c>
      <c r="D11" s="49" t="s">
        <v>61</v>
      </c>
      <c r="E11" s="31"/>
      <c r="F11" s="7"/>
      <c r="G11" s="38"/>
      <c r="H11" s="39">
        <f t="shared" ref="H11:H17" si="2">G11*C11</f>
        <v>0</v>
      </c>
      <c r="I11" s="5"/>
      <c r="J11" s="90"/>
      <c r="K11" s="7"/>
    </row>
    <row r="12" spans="1:11" x14ac:dyDescent="0.3">
      <c r="A12" s="22" t="s">
        <v>44</v>
      </c>
      <c r="B12" s="59" t="s">
        <v>54</v>
      </c>
      <c r="C12" s="22">
        <v>1</v>
      </c>
      <c r="D12" s="5" t="s">
        <v>61</v>
      </c>
      <c r="E12" s="31"/>
      <c r="F12" s="7"/>
      <c r="G12" s="38"/>
      <c r="H12" s="39">
        <f t="shared" si="2"/>
        <v>0</v>
      </c>
      <c r="I12" s="5"/>
      <c r="J12" s="90"/>
      <c r="K12" s="7"/>
    </row>
    <row r="13" spans="1:11" x14ac:dyDescent="0.3">
      <c r="A13" s="22" t="s">
        <v>45</v>
      </c>
      <c r="B13" s="6" t="s">
        <v>55</v>
      </c>
      <c r="C13" s="22">
        <v>1</v>
      </c>
      <c r="D13" s="49" t="s">
        <v>61</v>
      </c>
      <c r="E13" s="40"/>
      <c r="F13" s="14"/>
      <c r="G13" s="38"/>
      <c r="H13" s="39">
        <f t="shared" si="2"/>
        <v>0</v>
      </c>
      <c r="I13" s="5"/>
      <c r="J13" s="90"/>
      <c r="K13" s="7"/>
    </row>
    <row r="14" spans="1:11" x14ac:dyDescent="0.3">
      <c r="A14" s="22" t="s">
        <v>46</v>
      </c>
      <c r="B14" s="6" t="s">
        <v>56</v>
      </c>
      <c r="C14" s="22">
        <v>1</v>
      </c>
      <c r="D14" s="49" t="s">
        <v>61</v>
      </c>
      <c r="E14" s="31"/>
      <c r="F14" s="7"/>
      <c r="G14" s="38"/>
      <c r="H14" s="39">
        <f t="shared" si="2"/>
        <v>0</v>
      </c>
      <c r="I14" s="5"/>
      <c r="J14" s="90"/>
      <c r="K14" s="7"/>
    </row>
    <row r="15" spans="1:11" ht="28.2" x14ac:dyDescent="0.3">
      <c r="A15" s="22" t="s">
        <v>62</v>
      </c>
      <c r="B15" s="60" t="s">
        <v>57</v>
      </c>
      <c r="C15" s="22">
        <v>1</v>
      </c>
      <c r="D15" s="49" t="s">
        <v>61</v>
      </c>
      <c r="E15" s="31"/>
      <c r="F15" s="7"/>
      <c r="G15" s="38"/>
      <c r="H15" s="39">
        <f t="shared" si="2"/>
        <v>0</v>
      </c>
      <c r="I15" s="5"/>
      <c r="J15" s="90"/>
      <c r="K15" s="7"/>
    </row>
    <row r="16" spans="1:11" ht="15.75" customHeight="1" x14ac:dyDescent="0.3">
      <c r="A16" s="22" t="s">
        <v>63</v>
      </c>
      <c r="B16" s="24" t="s">
        <v>58</v>
      </c>
      <c r="C16" s="22">
        <v>10</v>
      </c>
      <c r="D16" s="49">
        <v>3201002</v>
      </c>
      <c r="E16" s="31"/>
      <c r="F16" s="7"/>
      <c r="G16" s="38"/>
      <c r="H16" s="39">
        <f t="shared" si="2"/>
        <v>0</v>
      </c>
      <c r="I16" s="5"/>
      <c r="J16" s="90"/>
      <c r="K16" s="7"/>
    </row>
    <row r="17" spans="1:11" x14ac:dyDescent="0.3">
      <c r="A17" s="22" t="s">
        <v>64</v>
      </c>
      <c r="B17" s="24" t="s">
        <v>59</v>
      </c>
      <c r="C17" s="22">
        <v>1</v>
      </c>
      <c r="D17" s="49" t="s">
        <v>61</v>
      </c>
      <c r="E17" s="31"/>
      <c r="F17" s="7"/>
      <c r="G17" s="38"/>
      <c r="H17" s="39">
        <f t="shared" si="2"/>
        <v>0</v>
      </c>
      <c r="I17" s="5"/>
      <c r="J17" s="90"/>
      <c r="K17" s="7"/>
    </row>
    <row r="18" spans="1:11" ht="18" x14ac:dyDescent="0.35">
      <c r="A18" s="87" t="s">
        <v>65</v>
      </c>
      <c r="B18" s="88"/>
      <c r="C18" s="88"/>
      <c r="D18" s="88"/>
      <c r="E18" s="88"/>
      <c r="F18" s="88"/>
      <c r="G18" s="88"/>
      <c r="H18" s="88"/>
      <c r="I18" s="88"/>
      <c r="J18" s="88"/>
      <c r="K18" s="89"/>
    </row>
    <row r="19" spans="1:11" x14ac:dyDescent="0.3">
      <c r="A19" s="35">
        <v>2</v>
      </c>
      <c r="B19" s="67" t="s">
        <v>66</v>
      </c>
      <c r="C19" s="29"/>
      <c r="D19" s="29"/>
      <c r="E19" s="44"/>
      <c r="F19" s="1"/>
      <c r="G19" s="45"/>
      <c r="H19" s="46"/>
      <c r="I19" s="29"/>
      <c r="J19" s="47"/>
      <c r="K19" s="11"/>
    </row>
    <row r="20" spans="1:11" ht="27.6" x14ac:dyDescent="0.3">
      <c r="A20" s="22" t="s">
        <v>21</v>
      </c>
      <c r="B20" s="58" t="s">
        <v>67</v>
      </c>
      <c r="C20" s="5">
        <v>5</v>
      </c>
      <c r="D20" s="5">
        <v>3201025</v>
      </c>
      <c r="E20" s="31"/>
      <c r="F20" s="7"/>
      <c r="G20" s="39"/>
      <c r="H20" s="39">
        <f>G20*C20</f>
        <v>0</v>
      </c>
      <c r="I20" s="5"/>
      <c r="J20" s="94">
        <f>SUM(H20:H22)</f>
        <v>0</v>
      </c>
      <c r="K20" s="7"/>
    </row>
    <row r="21" spans="1:11" x14ac:dyDescent="0.3">
      <c r="A21" s="22" t="s">
        <v>22</v>
      </c>
      <c r="B21" s="58" t="s">
        <v>68</v>
      </c>
      <c r="C21" s="22">
        <v>5</v>
      </c>
      <c r="D21" s="48" t="s">
        <v>61</v>
      </c>
      <c r="E21" s="31"/>
      <c r="F21" s="7"/>
      <c r="G21" s="39"/>
      <c r="H21" s="39">
        <f>G21*C21</f>
        <v>0</v>
      </c>
      <c r="I21" s="5"/>
      <c r="J21" s="90"/>
      <c r="K21" s="7"/>
    </row>
    <row r="22" spans="1:11" x14ac:dyDescent="0.3">
      <c r="A22" s="22" t="s">
        <v>122</v>
      </c>
      <c r="B22" s="58" t="s">
        <v>123</v>
      </c>
      <c r="C22" s="22">
        <v>1</v>
      </c>
      <c r="D22" s="48" t="s">
        <v>61</v>
      </c>
      <c r="E22" s="31"/>
      <c r="F22" s="7"/>
      <c r="G22" s="39"/>
      <c r="H22" s="39">
        <f>G22*C22</f>
        <v>0</v>
      </c>
      <c r="I22" s="5"/>
      <c r="J22" s="95"/>
      <c r="K22" s="7"/>
    </row>
    <row r="23" spans="1:11" ht="18" x14ac:dyDescent="0.35">
      <c r="A23" s="87" t="s">
        <v>69</v>
      </c>
      <c r="B23" s="88"/>
      <c r="C23" s="88"/>
      <c r="D23" s="88"/>
      <c r="E23" s="88"/>
      <c r="F23" s="88"/>
      <c r="G23" s="88"/>
      <c r="H23" s="88"/>
      <c r="I23" s="88"/>
      <c r="J23" s="88"/>
      <c r="K23" s="89"/>
    </row>
    <row r="24" spans="1:11" ht="27.6" x14ac:dyDescent="0.3">
      <c r="A24" s="35">
        <v>3</v>
      </c>
      <c r="B24" s="67" t="s">
        <v>70</v>
      </c>
      <c r="C24" s="29"/>
      <c r="D24" s="29"/>
      <c r="E24" s="44"/>
      <c r="F24" s="1"/>
      <c r="G24" s="45"/>
      <c r="H24" s="46"/>
      <c r="I24" s="29"/>
      <c r="J24" s="47"/>
      <c r="K24" s="11"/>
    </row>
    <row r="25" spans="1:11" x14ac:dyDescent="0.3">
      <c r="A25" s="22" t="s">
        <v>23</v>
      </c>
      <c r="B25" s="19" t="s">
        <v>71</v>
      </c>
      <c r="C25" s="37"/>
      <c r="D25" s="37"/>
      <c r="E25" s="41"/>
      <c r="F25" s="42"/>
      <c r="G25" s="43"/>
      <c r="H25" s="43"/>
      <c r="I25" s="37"/>
      <c r="J25" s="94">
        <f>SUM(H26:H40)</f>
        <v>0</v>
      </c>
      <c r="K25" s="7"/>
    </row>
    <row r="26" spans="1:11" x14ac:dyDescent="0.3">
      <c r="A26" s="5" t="s">
        <v>97</v>
      </c>
      <c r="B26" s="24" t="s">
        <v>72</v>
      </c>
      <c r="C26" s="5">
        <v>1</v>
      </c>
      <c r="D26" s="48" t="s">
        <v>61</v>
      </c>
      <c r="E26" s="31"/>
      <c r="F26" s="7"/>
      <c r="G26" s="39"/>
      <c r="H26" s="39">
        <f>G26*C26</f>
        <v>0</v>
      </c>
      <c r="I26" s="5"/>
      <c r="J26" s="90"/>
      <c r="K26" s="7"/>
    </row>
    <row r="27" spans="1:11" x14ac:dyDescent="0.3">
      <c r="A27" s="5" t="s">
        <v>98</v>
      </c>
      <c r="B27" s="24" t="s">
        <v>73</v>
      </c>
      <c r="C27" s="5">
        <v>1</v>
      </c>
      <c r="D27" s="48" t="s">
        <v>61</v>
      </c>
      <c r="E27" s="31"/>
      <c r="F27" s="7"/>
      <c r="G27" s="39"/>
      <c r="H27" s="39">
        <f>G27*C27</f>
        <v>0</v>
      </c>
      <c r="I27" s="5"/>
      <c r="J27" s="90"/>
      <c r="K27" s="7"/>
    </row>
    <row r="28" spans="1:11" x14ac:dyDescent="0.3">
      <c r="A28" s="5" t="s">
        <v>99</v>
      </c>
      <c r="B28" s="24" t="s">
        <v>74</v>
      </c>
      <c r="C28" s="5">
        <v>1</v>
      </c>
      <c r="D28" s="48">
        <v>3211102</v>
      </c>
      <c r="E28" s="31"/>
      <c r="F28" s="7"/>
      <c r="G28" s="39"/>
      <c r="H28" s="39">
        <f>G28*C28</f>
        <v>0</v>
      </c>
      <c r="I28" s="5"/>
      <c r="J28" s="90"/>
      <c r="K28" s="7"/>
    </row>
    <row r="29" spans="1:11" x14ac:dyDescent="0.3">
      <c r="A29" s="5" t="s">
        <v>100</v>
      </c>
      <c r="B29" s="24" t="s">
        <v>75</v>
      </c>
      <c r="C29" s="5">
        <v>1</v>
      </c>
      <c r="D29" s="48">
        <v>3211103</v>
      </c>
      <c r="E29" s="31"/>
      <c r="F29" s="7"/>
      <c r="G29" s="39"/>
      <c r="H29" s="39">
        <f>G29*C29</f>
        <v>0</v>
      </c>
      <c r="I29" s="5"/>
      <c r="J29" s="90"/>
      <c r="K29" s="7"/>
    </row>
    <row r="30" spans="1:11" x14ac:dyDescent="0.3">
      <c r="A30" s="5" t="s">
        <v>101</v>
      </c>
      <c r="B30" s="24" t="s">
        <v>76</v>
      </c>
      <c r="C30" s="5">
        <v>1</v>
      </c>
      <c r="D30" s="48">
        <v>3211104</v>
      </c>
      <c r="E30" s="31"/>
      <c r="F30" s="7"/>
      <c r="G30" s="39"/>
      <c r="H30" s="39">
        <f t="shared" si="1"/>
        <v>0</v>
      </c>
      <c r="I30" s="5"/>
      <c r="J30" s="90"/>
      <c r="K30" s="7"/>
    </row>
    <row r="31" spans="1:11" x14ac:dyDescent="0.3">
      <c r="A31" s="5" t="s">
        <v>102</v>
      </c>
      <c r="B31" s="24" t="s">
        <v>77</v>
      </c>
      <c r="C31" s="5">
        <v>1</v>
      </c>
      <c r="D31" s="48" t="s">
        <v>61</v>
      </c>
      <c r="E31" s="40"/>
      <c r="F31" s="14"/>
      <c r="G31" s="39"/>
      <c r="H31" s="39">
        <f t="shared" si="1"/>
        <v>0</v>
      </c>
      <c r="I31" s="5"/>
      <c r="J31" s="90"/>
      <c r="K31" s="7"/>
    </row>
    <row r="32" spans="1:11" x14ac:dyDescent="0.3">
      <c r="A32" s="5" t="s">
        <v>103</v>
      </c>
      <c r="B32" s="24" t="s">
        <v>78</v>
      </c>
      <c r="C32" s="25">
        <v>1</v>
      </c>
      <c r="D32" s="48">
        <v>3211106</v>
      </c>
      <c r="E32" s="40"/>
      <c r="F32" s="14"/>
      <c r="G32" s="39"/>
      <c r="H32" s="39">
        <f t="shared" si="1"/>
        <v>0</v>
      </c>
      <c r="I32" s="5"/>
      <c r="J32" s="90"/>
      <c r="K32" s="7"/>
    </row>
    <row r="33" spans="1:11" x14ac:dyDescent="0.3">
      <c r="A33" s="5" t="s">
        <v>26</v>
      </c>
      <c r="B33" s="7" t="s">
        <v>79</v>
      </c>
      <c r="C33" s="37"/>
      <c r="D33" s="37"/>
      <c r="E33" s="65"/>
      <c r="F33" s="42"/>
      <c r="G33" s="37"/>
      <c r="H33" s="37"/>
      <c r="I33" s="37"/>
      <c r="J33" s="90"/>
      <c r="K33" s="8"/>
    </row>
    <row r="34" spans="1:11" x14ac:dyDescent="0.3">
      <c r="A34" s="5" t="s">
        <v>104</v>
      </c>
      <c r="B34" s="7" t="s">
        <v>80</v>
      </c>
      <c r="C34" s="64">
        <v>24</v>
      </c>
      <c r="D34" s="66">
        <v>162119006008</v>
      </c>
      <c r="E34" s="6"/>
      <c r="F34" s="7"/>
      <c r="G34" s="39"/>
      <c r="H34" s="39">
        <f t="shared" ref="H34:H40" si="3">G34*C34</f>
        <v>0</v>
      </c>
      <c r="I34" s="5"/>
      <c r="J34" s="90"/>
      <c r="K34" s="8"/>
    </row>
    <row r="35" spans="1:11" x14ac:dyDescent="0.3">
      <c r="A35" s="5" t="s">
        <v>105</v>
      </c>
      <c r="B35" s="7" t="s">
        <v>81</v>
      </c>
      <c r="C35" s="64">
        <v>48</v>
      </c>
      <c r="D35" s="66">
        <v>162119006009</v>
      </c>
      <c r="E35" s="6"/>
      <c r="F35" s="7"/>
      <c r="G35" s="39"/>
      <c r="H35" s="39">
        <f t="shared" si="3"/>
        <v>0</v>
      </c>
      <c r="I35" s="5"/>
      <c r="J35" s="90"/>
      <c r="K35" s="8"/>
    </row>
    <row r="36" spans="1:11" x14ac:dyDescent="0.3">
      <c r="A36" s="5" t="s">
        <v>106</v>
      </c>
      <c r="B36" s="7" t="s">
        <v>82</v>
      </c>
      <c r="C36" s="64">
        <v>8</v>
      </c>
      <c r="D36" s="66">
        <v>162119006010</v>
      </c>
      <c r="E36" s="6"/>
      <c r="F36" s="7"/>
      <c r="G36" s="39"/>
      <c r="H36" s="39">
        <f t="shared" si="3"/>
        <v>0</v>
      </c>
      <c r="I36" s="5"/>
      <c r="J36" s="90"/>
      <c r="K36" s="8"/>
    </row>
    <row r="37" spans="1:11" x14ac:dyDescent="0.3">
      <c r="A37" s="5" t="s">
        <v>107</v>
      </c>
      <c r="B37" s="7" t="s">
        <v>83</v>
      </c>
      <c r="C37" s="64">
        <v>8</v>
      </c>
      <c r="D37" s="66">
        <v>162119006011</v>
      </c>
      <c r="E37" s="6"/>
      <c r="F37" s="7"/>
      <c r="G37" s="39"/>
      <c r="H37" s="39">
        <f t="shared" si="3"/>
        <v>0</v>
      </c>
      <c r="I37" s="5"/>
      <c r="J37" s="90"/>
      <c r="K37" s="8"/>
    </row>
    <row r="38" spans="1:11" x14ac:dyDescent="0.3">
      <c r="A38" s="5" t="s">
        <v>108</v>
      </c>
      <c r="B38" s="7" t="s">
        <v>84</v>
      </c>
      <c r="C38" s="64">
        <v>8</v>
      </c>
      <c r="D38" s="66">
        <v>162119006012</v>
      </c>
      <c r="E38" s="6"/>
      <c r="F38" s="7"/>
      <c r="G38" s="39"/>
      <c r="H38" s="39">
        <f t="shared" si="3"/>
        <v>0</v>
      </c>
      <c r="I38" s="5"/>
      <c r="J38" s="90"/>
      <c r="K38" s="8"/>
    </row>
    <row r="39" spans="1:11" x14ac:dyDescent="0.3">
      <c r="A39" s="5" t="s">
        <v>109</v>
      </c>
      <c r="B39" s="7" t="s">
        <v>85</v>
      </c>
      <c r="C39" s="64">
        <v>1</v>
      </c>
      <c r="D39" s="66">
        <v>162119006013</v>
      </c>
      <c r="E39" s="6"/>
      <c r="F39" s="7"/>
      <c r="G39" s="39"/>
      <c r="H39" s="39">
        <f t="shared" si="3"/>
        <v>0</v>
      </c>
      <c r="I39" s="5"/>
      <c r="J39" s="90"/>
      <c r="K39" s="8"/>
    </row>
    <row r="40" spans="1:11" x14ac:dyDescent="0.3">
      <c r="A40" s="5" t="s">
        <v>110</v>
      </c>
      <c r="B40" s="7" t="s">
        <v>86</v>
      </c>
      <c r="C40" s="64">
        <v>1</v>
      </c>
      <c r="D40" s="66">
        <v>162119006014</v>
      </c>
      <c r="E40" s="6"/>
      <c r="F40" s="7"/>
      <c r="G40" s="39"/>
      <c r="H40" s="39">
        <f t="shared" si="3"/>
        <v>0</v>
      </c>
      <c r="I40" s="5"/>
      <c r="J40" s="95"/>
      <c r="K40" s="8"/>
    </row>
    <row r="41" spans="1:11" ht="18" x14ac:dyDescent="0.35">
      <c r="A41" s="87" t="s">
        <v>87</v>
      </c>
      <c r="B41" s="88"/>
      <c r="C41" s="88"/>
      <c r="D41" s="88"/>
      <c r="E41" s="88"/>
      <c r="F41" s="88"/>
      <c r="G41" s="88"/>
      <c r="H41" s="88"/>
      <c r="I41" s="88"/>
      <c r="J41" s="88"/>
      <c r="K41" s="89"/>
    </row>
    <row r="42" spans="1:11" x14ac:dyDescent="0.3">
      <c r="A42" s="35">
        <v>4</v>
      </c>
      <c r="B42" s="69" t="s">
        <v>88</v>
      </c>
      <c r="C42" s="29"/>
      <c r="D42" s="29"/>
      <c r="E42" s="61"/>
      <c r="F42" s="1"/>
      <c r="G42" s="29"/>
      <c r="H42" s="29"/>
      <c r="I42" s="29"/>
      <c r="J42" s="29"/>
      <c r="K42" s="62"/>
    </row>
    <row r="43" spans="1:11" x14ac:dyDescent="0.3">
      <c r="A43" s="5"/>
      <c r="B43" s="23" t="s">
        <v>89</v>
      </c>
      <c r="C43" s="5"/>
      <c r="D43" s="5"/>
      <c r="E43" s="6"/>
      <c r="F43" s="7"/>
      <c r="G43" s="37"/>
      <c r="H43" s="37"/>
      <c r="I43" s="37"/>
      <c r="J43" s="94">
        <f>SUM(H47:H48)</f>
        <v>0</v>
      </c>
      <c r="K43" s="8"/>
    </row>
    <row r="44" spans="1:11" x14ac:dyDescent="0.3">
      <c r="A44" s="5"/>
      <c r="B44" s="63" t="s">
        <v>90</v>
      </c>
      <c r="C44" s="5"/>
      <c r="D44" s="5"/>
      <c r="E44" s="6"/>
      <c r="F44" s="7"/>
      <c r="G44" s="37"/>
      <c r="H44" s="37"/>
      <c r="I44" s="37"/>
      <c r="J44" s="96"/>
      <c r="K44" s="8"/>
    </row>
    <row r="45" spans="1:11" x14ac:dyDescent="0.3">
      <c r="A45" s="5"/>
      <c r="B45" s="58" t="s">
        <v>91</v>
      </c>
      <c r="C45" s="5"/>
      <c r="D45" s="5"/>
      <c r="E45" s="6"/>
      <c r="F45" s="7"/>
      <c r="G45" s="37"/>
      <c r="H45" s="37"/>
      <c r="I45" s="37"/>
      <c r="J45" s="96"/>
      <c r="K45" s="8"/>
    </row>
    <row r="46" spans="1:11" x14ac:dyDescent="0.3">
      <c r="A46" s="5"/>
      <c r="B46" s="23" t="s">
        <v>92</v>
      </c>
      <c r="C46" s="5"/>
      <c r="D46" s="5"/>
      <c r="E46" s="6"/>
      <c r="F46" s="7"/>
      <c r="G46" s="37"/>
      <c r="H46" s="37"/>
      <c r="I46" s="37"/>
      <c r="J46" s="96"/>
      <c r="K46" s="8"/>
    </row>
    <row r="47" spans="1:11" ht="27.6" x14ac:dyDescent="0.3">
      <c r="A47" s="5" t="s">
        <v>95</v>
      </c>
      <c r="B47" s="58" t="s">
        <v>93</v>
      </c>
      <c r="C47" s="5">
        <v>5</v>
      </c>
      <c r="D47" s="5">
        <v>3203300</v>
      </c>
      <c r="E47" s="6"/>
      <c r="F47" s="7"/>
      <c r="G47" s="39"/>
      <c r="H47" s="39">
        <f>G47*C47</f>
        <v>0</v>
      </c>
      <c r="I47" s="5"/>
      <c r="J47" s="96"/>
      <c r="K47" s="8"/>
    </row>
    <row r="48" spans="1:11" ht="27.6" x14ac:dyDescent="0.3">
      <c r="A48" s="5" t="s">
        <v>96</v>
      </c>
      <c r="B48" s="58" t="s">
        <v>94</v>
      </c>
      <c r="C48" s="5">
        <v>1</v>
      </c>
      <c r="D48" s="5" t="s">
        <v>61</v>
      </c>
      <c r="E48" s="6"/>
      <c r="F48" s="7"/>
      <c r="G48" s="39"/>
      <c r="H48" s="39">
        <f>G48*C48</f>
        <v>0</v>
      </c>
      <c r="I48" s="5"/>
      <c r="J48" s="97"/>
      <c r="K48" s="8"/>
    </row>
    <row r="49" spans="1:11" ht="18" x14ac:dyDescent="0.35">
      <c r="A49" s="87" t="s">
        <v>142</v>
      </c>
      <c r="B49" s="88"/>
      <c r="C49" s="88"/>
      <c r="D49" s="88"/>
      <c r="E49" s="88"/>
      <c r="F49" s="88"/>
      <c r="G49" s="88"/>
      <c r="H49" s="88"/>
      <c r="I49" s="88"/>
      <c r="J49" s="88"/>
      <c r="K49" s="89"/>
    </row>
    <row r="50" spans="1:11" x14ac:dyDescent="0.3">
      <c r="A50" s="35">
        <v>5</v>
      </c>
      <c r="B50" s="69" t="s">
        <v>111</v>
      </c>
      <c r="C50" s="29"/>
      <c r="D50" s="29"/>
      <c r="E50" s="61"/>
      <c r="F50" s="1"/>
      <c r="G50" s="29"/>
      <c r="H50" s="29"/>
      <c r="I50" s="29"/>
      <c r="J50" s="29"/>
      <c r="K50" s="62"/>
    </row>
    <row r="51" spans="1:11" ht="15.6" x14ac:dyDescent="0.3">
      <c r="A51" s="72"/>
      <c r="B51" s="70" t="s">
        <v>89</v>
      </c>
      <c r="C51" s="71"/>
      <c r="D51" s="37"/>
      <c r="E51" s="6"/>
      <c r="F51" s="7"/>
      <c r="G51" s="37"/>
      <c r="H51" s="37"/>
      <c r="I51" s="37"/>
      <c r="J51" s="94">
        <f>SUM(H52)</f>
        <v>0</v>
      </c>
      <c r="K51" s="8"/>
    </row>
    <row r="52" spans="1:11" x14ac:dyDescent="0.3">
      <c r="A52" s="26"/>
      <c r="B52" s="58" t="s">
        <v>112</v>
      </c>
      <c r="C52" s="20">
        <v>40</v>
      </c>
      <c r="D52" s="5">
        <v>166400016</v>
      </c>
      <c r="E52" s="6"/>
      <c r="F52" s="7"/>
      <c r="G52" s="39"/>
      <c r="H52" s="39">
        <f>G52*C52</f>
        <v>0</v>
      </c>
      <c r="I52" s="5"/>
      <c r="J52" s="97"/>
      <c r="K52" s="8"/>
    </row>
    <row r="53" spans="1:11" ht="18" x14ac:dyDescent="0.35">
      <c r="A53" s="87" t="s">
        <v>113</v>
      </c>
      <c r="B53" s="88"/>
      <c r="C53" s="88"/>
      <c r="D53" s="88"/>
      <c r="E53" s="88"/>
      <c r="F53" s="88"/>
      <c r="G53" s="88"/>
      <c r="H53" s="88"/>
      <c r="I53" s="88"/>
      <c r="J53" s="88"/>
      <c r="K53" s="89"/>
    </row>
    <row r="54" spans="1:11" x14ac:dyDescent="0.3">
      <c r="A54" s="35">
        <v>6</v>
      </c>
      <c r="B54" s="67" t="s">
        <v>116</v>
      </c>
      <c r="C54" s="29"/>
      <c r="D54" s="29"/>
      <c r="E54" s="61"/>
      <c r="F54" s="1"/>
      <c r="G54" s="29"/>
      <c r="H54" s="29"/>
      <c r="I54" s="29"/>
      <c r="J54" s="29"/>
      <c r="K54" s="62"/>
    </row>
    <row r="55" spans="1:11" x14ac:dyDescent="0.3">
      <c r="A55" s="73"/>
      <c r="B55" s="74" t="s">
        <v>89</v>
      </c>
      <c r="C55" s="5"/>
      <c r="D55" s="5"/>
      <c r="E55" s="6"/>
      <c r="F55" s="7"/>
      <c r="G55" s="37"/>
      <c r="H55" s="37"/>
      <c r="I55" s="37"/>
      <c r="J55" s="94">
        <f>SUM(H57)</f>
        <v>0</v>
      </c>
      <c r="K55" s="8"/>
    </row>
    <row r="56" spans="1:11" x14ac:dyDescent="0.3">
      <c r="A56" s="5"/>
      <c r="B56" s="68" t="s">
        <v>114</v>
      </c>
      <c r="C56" s="5"/>
      <c r="D56" s="5"/>
      <c r="E56" s="6"/>
      <c r="F56" s="7"/>
      <c r="G56" s="37"/>
      <c r="H56" s="37"/>
      <c r="I56" s="37"/>
      <c r="J56" s="96"/>
      <c r="K56" s="8"/>
    </row>
    <row r="57" spans="1:11" x14ac:dyDescent="0.3">
      <c r="A57" s="5" t="s">
        <v>143</v>
      </c>
      <c r="B57" s="68" t="s">
        <v>115</v>
      </c>
      <c r="C57" s="5">
        <v>1000</v>
      </c>
      <c r="D57" s="5">
        <v>166700002</v>
      </c>
      <c r="E57" s="6"/>
      <c r="F57" s="7"/>
      <c r="G57" s="39"/>
      <c r="H57" s="39">
        <f>G57*C57</f>
        <v>0</v>
      </c>
      <c r="I57" s="5"/>
      <c r="J57" s="97"/>
      <c r="K57" s="8"/>
    </row>
    <row r="58" spans="1:11" ht="18" x14ac:dyDescent="0.35">
      <c r="A58" s="87" t="s">
        <v>124</v>
      </c>
      <c r="B58" s="88"/>
      <c r="C58" s="88"/>
      <c r="D58" s="88"/>
      <c r="E58" s="88"/>
      <c r="F58" s="88"/>
      <c r="G58" s="88"/>
      <c r="H58" s="88"/>
      <c r="I58" s="88"/>
      <c r="J58" s="88"/>
      <c r="K58" s="89"/>
    </row>
    <row r="59" spans="1:11" x14ac:dyDescent="0.3">
      <c r="A59" s="35">
        <v>7</v>
      </c>
      <c r="B59" s="69" t="s">
        <v>125</v>
      </c>
      <c r="C59" s="29"/>
      <c r="D59" s="29"/>
      <c r="E59" s="61"/>
      <c r="F59" s="1"/>
      <c r="G59" s="29"/>
      <c r="H59" s="29"/>
      <c r="I59" s="29"/>
      <c r="J59" s="29"/>
      <c r="K59" s="62"/>
    </row>
    <row r="60" spans="1:11" x14ac:dyDescent="0.3">
      <c r="A60" s="5"/>
      <c r="B60" s="23" t="s">
        <v>89</v>
      </c>
      <c r="C60" s="5"/>
      <c r="D60" s="5"/>
      <c r="E60" s="6"/>
      <c r="F60" s="7"/>
      <c r="G60" s="37"/>
      <c r="H60" s="37"/>
      <c r="I60" s="37"/>
      <c r="J60" s="94">
        <f>SUM(H64:H69)</f>
        <v>0</v>
      </c>
      <c r="K60" s="8"/>
    </row>
    <row r="61" spans="1:11" x14ac:dyDescent="0.3">
      <c r="A61" s="5"/>
      <c r="B61" s="63" t="s">
        <v>138</v>
      </c>
      <c r="C61" s="5"/>
      <c r="D61" s="5"/>
      <c r="E61" s="6"/>
      <c r="F61" s="7"/>
      <c r="G61" s="37"/>
      <c r="H61" s="37"/>
      <c r="I61" s="37"/>
      <c r="J61" s="90"/>
      <c r="K61" s="8"/>
    </row>
    <row r="62" spans="1:11" x14ac:dyDescent="0.3">
      <c r="A62" s="5"/>
      <c r="B62" s="63" t="s">
        <v>130</v>
      </c>
      <c r="C62" s="5"/>
      <c r="D62" s="5"/>
      <c r="E62" s="6"/>
      <c r="F62" s="7"/>
      <c r="G62" s="37"/>
      <c r="H62" s="37"/>
      <c r="I62" s="37"/>
      <c r="J62" s="90"/>
      <c r="K62" s="8"/>
    </row>
    <row r="63" spans="1:11" x14ac:dyDescent="0.3">
      <c r="A63" s="5"/>
      <c r="B63" s="23" t="s">
        <v>126</v>
      </c>
      <c r="C63" s="5"/>
      <c r="D63" s="5"/>
      <c r="E63" s="6"/>
      <c r="F63" s="7"/>
      <c r="G63" s="37"/>
      <c r="H63" s="37"/>
      <c r="I63" s="37"/>
      <c r="J63" s="90"/>
      <c r="K63" s="8"/>
    </row>
    <row r="64" spans="1:11" x14ac:dyDescent="0.3">
      <c r="A64" s="5" t="s">
        <v>131</v>
      </c>
      <c r="B64" s="58" t="s">
        <v>127</v>
      </c>
      <c r="C64" s="5">
        <v>1</v>
      </c>
      <c r="D64" s="5" t="s">
        <v>61</v>
      </c>
      <c r="E64" s="6"/>
      <c r="F64" s="7"/>
      <c r="G64" s="39"/>
      <c r="H64" s="39">
        <f>G64*C64</f>
        <v>0</v>
      </c>
      <c r="I64" s="5"/>
      <c r="J64" s="90"/>
      <c r="K64" s="8"/>
    </row>
    <row r="65" spans="1:11" x14ac:dyDescent="0.3">
      <c r="A65" s="5" t="s">
        <v>132</v>
      </c>
      <c r="B65" s="58" t="s">
        <v>128</v>
      </c>
      <c r="C65" s="5">
        <v>1</v>
      </c>
      <c r="D65" s="5" t="s">
        <v>61</v>
      </c>
      <c r="E65" s="6"/>
      <c r="F65" s="7"/>
      <c r="G65" s="39"/>
      <c r="H65" s="39">
        <f>G65*C65</f>
        <v>0</v>
      </c>
      <c r="I65" s="5"/>
      <c r="J65" s="90"/>
      <c r="K65" s="8"/>
    </row>
    <row r="66" spans="1:11" x14ac:dyDescent="0.3">
      <c r="A66" s="5" t="s">
        <v>133</v>
      </c>
      <c r="B66" s="7" t="s">
        <v>129</v>
      </c>
      <c r="C66" s="5">
        <v>1</v>
      </c>
      <c r="D66" s="5" t="s">
        <v>61</v>
      </c>
      <c r="E66" s="6"/>
      <c r="F66" s="7"/>
      <c r="G66" s="39"/>
      <c r="H66" s="39">
        <f t="shared" ref="H66:H69" si="4">G66*C66</f>
        <v>0</v>
      </c>
      <c r="I66" s="5"/>
      <c r="J66" s="90"/>
      <c r="K66" s="8"/>
    </row>
    <row r="67" spans="1:11" x14ac:dyDescent="0.3">
      <c r="A67" s="5" t="s">
        <v>134</v>
      </c>
      <c r="B67" s="7" t="s">
        <v>137</v>
      </c>
      <c r="C67" s="5">
        <v>1</v>
      </c>
      <c r="D67" s="5" t="s">
        <v>61</v>
      </c>
      <c r="E67" s="6"/>
      <c r="F67" s="7"/>
      <c r="G67" s="39"/>
      <c r="H67" s="39">
        <f t="shared" ref="H67" si="5">G67*C67</f>
        <v>0</v>
      </c>
      <c r="I67" s="5"/>
      <c r="J67" s="90"/>
      <c r="K67" s="8"/>
    </row>
    <row r="68" spans="1:11" x14ac:dyDescent="0.3">
      <c r="A68" s="5" t="s">
        <v>135</v>
      </c>
      <c r="B68" s="58" t="s">
        <v>140</v>
      </c>
      <c r="C68" s="5">
        <v>1</v>
      </c>
      <c r="D68" s="5" t="s">
        <v>61</v>
      </c>
      <c r="E68" s="6"/>
      <c r="F68" s="7"/>
      <c r="G68" s="39"/>
      <c r="H68" s="39">
        <f t="shared" si="4"/>
        <v>0</v>
      </c>
      <c r="I68" s="5"/>
      <c r="J68" s="90"/>
      <c r="K68" s="8"/>
    </row>
    <row r="69" spans="1:11" x14ac:dyDescent="0.3">
      <c r="A69" s="5" t="s">
        <v>136</v>
      </c>
      <c r="B69" s="7" t="s">
        <v>139</v>
      </c>
      <c r="C69" s="5">
        <v>1</v>
      </c>
      <c r="D69" s="5" t="s">
        <v>61</v>
      </c>
      <c r="E69" s="6"/>
      <c r="F69" s="7"/>
      <c r="G69" s="39"/>
      <c r="H69" s="39">
        <f t="shared" si="4"/>
        <v>0</v>
      </c>
      <c r="I69" s="5"/>
      <c r="J69" s="95"/>
      <c r="K69" s="8"/>
    </row>
  </sheetData>
  <mergeCells count="18">
    <mergeCell ref="A58:K58"/>
    <mergeCell ref="J60:J69"/>
    <mergeCell ref="J51:J52"/>
    <mergeCell ref="J55:J57"/>
    <mergeCell ref="A41:K41"/>
    <mergeCell ref="A49:K49"/>
    <mergeCell ref="A53:K53"/>
    <mergeCell ref="A18:K18"/>
    <mergeCell ref="A23:K23"/>
    <mergeCell ref="J25:J40"/>
    <mergeCell ref="J43:J48"/>
    <mergeCell ref="J20:J22"/>
    <mergeCell ref="K1:K2"/>
    <mergeCell ref="A4:K4"/>
    <mergeCell ref="J6:J17"/>
    <mergeCell ref="A1:C1"/>
    <mergeCell ref="E1:F1"/>
    <mergeCell ref="G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Obligātās prasības</vt:lpstr>
      <vt:lpstr>Tehn.spec. un Tehn_Fin.pied.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Nellija Nulle</dc:creator>
  <cp:lastModifiedBy>Ginta Kaire-Mače</cp:lastModifiedBy>
  <dcterms:created xsi:type="dcterms:W3CDTF">2015-06-05T18:17:20Z</dcterms:created>
  <dcterms:modified xsi:type="dcterms:W3CDTF">2024-05-31T08:56:20Z</dcterms:modified>
</cp:coreProperties>
</file>