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16-MI_Individualo_siltummezglu_tehniska_apkope\Nolikums_ar_pielikumiem\"/>
    </mc:Choice>
  </mc:AlternateContent>
  <xr:revisionPtr revIDLastSave="0" documentId="13_ncr:1_{8A8EF3D5-2CF3-46AA-8F58-41FB94E3DE90}" xr6:coauthVersionLast="47" xr6:coauthVersionMax="47" xr10:uidLastSave="{00000000-0000-0000-0000-000000000000}"/>
  <bookViews>
    <workbookView xWindow="-120" yWindow="-120" windowWidth="29040" windowHeight="15840" tabRatio="924" xr2:uid="{00000000-000D-0000-FFFF-FFFF00000000}"/>
  </bookViews>
  <sheets>
    <sheet name="9.pielikums" sheetId="46" r:id="rId1"/>
    <sheet name="8.pielikums" sheetId="22" r:id="rId2"/>
  </sheets>
  <externalReferences>
    <externalReference r:id="rId3"/>
  </externalReferences>
  <definedNames>
    <definedName name="_xlnm._FilterDatabase" localSheetId="1" hidden="1">'8.pielikums'!$A$8:$P$9</definedName>
    <definedName name="_xlnm.Print_Titles" localSheetId="1">'8.pielikums'!$21:$21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9" i="46" l="1"/>
  <c r="E139" i="46"/>
  <c r="B99" i="22" l="1"/>
  <c r="C99" i="22" s="1"/>
  <c r="D99" i="22" s="1"/>
  <c r="E99" i="22" s="1"/>
  <c r="F99" i="22" s="1"/>
  <c r="G99" i="22" s="1"/>
  <c r="H99" i="22" s="1"/>
  <c r="I99" i="22" s="1"/>
  <c r="J99" i="22" s="1"/>
  <c r="K99" i="22" s="1"/>
  <c r="L99" i="22" s="1"/>
  <c r="M99" i="22" s="1"/>
  <c r="N99" i="22" s="1"/>
  <c r="O99" i="22" s="1"/>
  <c r="P99" i="22" s="1"/>
  <c r="D130" i="46"/>
  <c r="D10" i="46" l="1"/>
  <c r="B10" i="46"/>
  <c r="A13" i="46"/>
  <c r="B9" i="46" s="1"/>
  <c r="D11" i="46" l="1"/>
  <c r="E130" i="46"/>
  <c r="E9" i="46" s="1"/>
  <c r="E10" i="46"/>
  <c r="E11" i="46" l="1"/>
  <c r="P95" i="22" l="1"/>
  <c r="B21" i="22" l="1"/>
  <c r="C21" i="22" s="1"/>
  <c r="D21" i="22" s="1"/>
  <c r="E21" i="22" s="1"/>
  <c r="F21" i="22" s="1"/>
  <c r="G21" i="22" s="1"/>
  <c r="H21" i="22" s="1"/>
  <c r="I21" i="22" s="1"/>
  <c r="J21" i="22" s="1"/>
  <c r="K21" i="22" s="1"/>
  <c r="L21" i="22" s="1"/>
  <c r="M21" i="22" s="1"/>
  <c r="N21" i="22" s="1"/>
  <c r="O21" i="22" s="1"/>
  <c r="P21" i="22" s="1"/>
  <c r="P17" i="22" l="1"/>
</calcChain>
</file>

<file path=xl/sharedStrings.xml><?xml version="1.0" encoding="utf-8"?>
<sst xmlns="http://schemas.openxmlformats.org/spreadsheetml/2006/main" count="450" uniqueCount="193">
  <si>
    <t>(Darba veids vai konstruktīvā elementa nosaukums)</t>
  </si>
  <si>
    <t>Būves nosaukums:</t>
  </si>
  <si>
    <t>Objekta adrese:</t>
  </si>
  <si>
    <t>Pasūtītājs:</t>
  </si>
  <si>
    <t>Izpildītājs:</t>
  </si>
  <si>
    <t>Nr.p.k</t>
  </si>
  <si>
    <t>Kods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</si>
  <si>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</si>
  <si>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</si>
  <si>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</si>
  <si>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</si>
  <si>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</si>
  <si>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</si>
  <si>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 (euro)</t>
  </si>
  <si>
    <t>Mehā-nismi (euro)</t>
  </si>
  <si>
    <t>Kopā (euro)</t>
  </si>
  <si>
    <t>Darb-ietilpība (c/h)</t>
  </si>
  <si>
    <t>Summa (euro)</t>
  </si>
  <si>
    <t>gb</t>
  </si>
  <si>
    <t>Kopā:</t>
  </si>
  <si>
    <t>Virsizdevumi:</t>
  </si>
  <si>
    <t>%</t>
  </si>
  <si>
    <t>Darbuzņēmēja peļņa:</t>
  </si>
  <si>
    <t>Kopā bez PVN:</t>
  </si>
  <si>
    <t>PVN</t>
  </si>
  <si>
    <t>Pavisam kopā:</t>
  </si>
  <si>
    <t>Sastādīja:</t>
  </si>
  <si>
    <t>Būvdarbu apraksts</t>
  </si>
  <si>
    <t>Būvizstrādājumi (euro)</t>
  </si>
  <si>
    <t>kpl</t>
  </si>
  <si>
    <t>kg</t>
  </si>
  <si>
    <t>Daudzdzīvokļu nams</t>
  </si>
  <si>
    <t>(paraksts, paraksta atšifrējums, datums)</t>
  </si>
  <si>
    <t>Transporta izmaksas:</t>
  </si>
  <si>
    <t>Sabiedrība ar ierobežotu atbildību ''Ogres Namsaimnieks''</t>
  </si>
  <si>
    <t>Tiešās izmaksas kopā, t.sk. darba devēja sociālais nodoklis 23,59%</t>
  </si>
  <si>
    <t>Ēkas individuālā siltummezgla apkures sistēmas kontūra profilakse (apkope)</t>
  </si>
  <si>
    <t>obj</t>
  </si>
  <si>
    <t>Izplešanās tvertnes membrānas pārbaude, attiecīgā gaisa apjoma iepumpēšana</t>
  </si>
  <si>
    <t>1.1.</t>
  </si>
  <si>
    <t>1.2.</t>
  </si>
  <si>
    <t>1.3.</t>
  </si>
  <si>
    <t>1.4.</t>
  </si>
  <si>
    <t>1.5.</t>
  </si>
  <si>
    <t>Ēkas individuālā siltummezgla karstā ūdensapgādes kontūra profilakse (apkope)</t>
  </si>
  <si>
    <t>2.1.</t>
  </si>
  <si>
    <t>2.2.</t>
  </si>
  <si>
    <t>2.3.</t>
  </si>
  <si>
    <t>2.4.</t>
  </si>
  <si>
    <t>2.5.</t>
  </si>
  <si>
    <t>Karstā ūdensapgādes sistēmas gružu filtru tīrīšana</t>
  </si>
  <si>
    <t>3.1.</t>
  </si>
  <si>
    <t>Karstā ūdensapgādes sistēmas lodētā plākšņu siltummaiņa ķīmiskā skalošana izmantojot reaģenta neitralizātoru</t>
  </si>
  <si>
    <t>Karstā ūdensapgādes sistēmas lodētā plākšņu siltummaiņa noņemšana un ķīmiskā skalošana izmantojot ķīmisko reaģentu</t>
  </si>
  <si>
    <t>3.2.</t>
  </si>
  <si>
    <t>3.3.</t>
  </si>
  <si>
    <t>3.4.</t>
  </si>
  <si>
    <t>Karstā ūdensapgādes sistēmas lodētā plākšņu siltummaiņa skalošana izmantojot ūdeni, pēc skalošanas PH līmeņa mērīšana un atpakaļ montāža objektā</t>
  </si>
  <si>
    <t>SIA ''Ogres Namsaimnieks'' apsaimniekošanā esošie daudzdzīvokļu nami</t>
  </si>
  <si>
    <t>Nepieciešamie būvizstrādājumu individuālo siltummezglu profilakses veikšanai</t>
  </si>
  <si>
    <t>Ēkas individuālā siltummezgla profilakse (apkope) ieskaitot karstā ūdensapgādes lodētā plākšņu siltummaiņa ķīmisko skalošanu, PH līmeņa mērīšanu un attiecīgā akta sastādīšanu pēc visu darbu pabeigšanas</t>
  </si>
  <si>
    <t>1.6.</t>
  </si>
  <si>
    <t>5.1.</t>
  </si>
  <si>
    <t>5.2.</t>
  </si>
  <si>
    <t>Ēkas individuālā siltummezgla profilakse (apkope) un attiecīgā akta sastādīšanu pēc visu darbu pabeigšanas</t>
  </si>
  <si>
    <t>Nr. p. k.</t>
  </si>
  <si>
    <t>Darba nosaukums</t>
  </si>
  <si>
    <t>Akmeņu iela</t>
  </si>
  <si>
    <t>50b</t>
  </si>
  <si>
    <t>2a</t>
  </si>
  <si>
    <t>5a</t>
  </si>
  <si>
    <t>7a</t>
  </si>
  <si>
    <t>7b</t>
  </si>
  <si>
    <t>Bērzu aleja</t>
  </si>
  <si>
    <t>8a</t>
  </si>
  <si>
    <t>Brīvības iela</t>
  </si>
  <si>
    <t>Celtnieku iela</t>
  </si>
  <si>
    <t>6a</t>
  </si>
  <si>
    <t>Indrānu iela</t>
  </si>
  <si>
    <t>Jaunatnes iela</t>
  </si>
  <si>
    <t>Lapu iela</t>
  </si>
  <si>
    <t>Loka iela</t>
  </si>
  <si>
    <t>4a</t>
  </si>
  <si>
    <t>Parka iela</t>
  </si>
  <si>
    <t>1a</t>
  </si>
  <si>
    <t>1b</t>
  </si>
  <si>
    <t>Priežu iela</t>
  </si>
  <si>
    <t>Rīgas iela</t>
  </si>
  <si>
    <t>Skolas iela</t>
  </si>
  <si>
    <t>Tīnūžu iela</t>
  </si>
  <si>
    <t>3a</t>
  </si>
  <si>
    <t>Turkalnes iela</t>
  </si>
  <si>
    <t>18a</t>
  </si>
  <si>
    <t>16a</t>
  </si>
  <si>
    <t>Zaķu iela</t>
  </si>
  <si>
    <t>Zvaigžņu iela</t>
  </si>
  <si>
    <t>Dzīvojamās mājas ielas nosaukums Ogrē</t>
  </si>
  <si>
    <t>Mājas numurs</t>
  </si>
  <si>
    <t>Individuālo siltummezglu skaits mājā, gab.</t>
  </si>
  <si>
    <t>Ausekļa prospekts</t>
  </si>
  <si>
    <t>Grīvas prospekts</t>
  </si>
  <si>
    <t>Mālkalnes prospekts</t>
  </si>
  <si>
    <t>Meža prospekts</t>
  </si>
  <si>
    <t>Upes prospekts</t>
  </si>
  <si>
    <t>Vidus prospekts</t>
  </si>
  <si>
    <t>Zilokalnu prospekts</t>
  </si>
  <si>
    <t>Ēkas ISM profilakse (apkope) ēkās ar apkures un karstā ūdens sistēmām</t>
  </si>
  <si>
    <t>(Darba apraksts)</t>
  </si>
  <si>
    <t>Sagatavoja:</t>
  </si>
  <si>
    <t>Ēkas ISM profilakse (apkope) ēkās bez karstā ūdens sistēmas</t>
  </si>
  <si>
    <t>ISM kopskaits, gab.</t>
  </si>
  <si>
    <t>ISM skaits mājā, gab.</t>
  </si>
  <si>
    <t>gab</t>
  </si>
  <si>
    <t>*</t>
  </si>
  <si>
    <t xml:space="preserve">Medieku iela </t>
  </si>
  <si>
    <t xml:space="preserve">Brīvības iela </t>
  </si>
  <si>
    <t>Brīvibas iela</t>
  </si>
  <si>
    <t xml:space="preserve">Doles </t>
  </si>
  <si>
    <t>Sūnu iela</t>
  </si>
  <si>
    <t xml:space="preserve">Liepas </t>
  </si>
  <si>
    <t xml:space="preserve">Celtnieku iela </t>
  </si>
  <si>
    <t>Apkures sistēmas regulējošā vārsta darbības pārbaude</t>
  </si>
  <si>
    <t xml:space="preserve"> obj</t>
  </si>
  <si>
    <t>Kopsavilkums 2024. gadā veicamiem plānotiem ēku individuālo siltummezglu (ISM) apkopes darbiem</t>
  </si>
  <si>
    <t>"Doles"</t>
  </si>
  <si>
    <t>1.7.</t>
  </si>
  <si>
    <t>1.8.</t>
  </si>
  <si>
    <t>Apkures sistēmas gružu filtru tīrīšana, ieskaitot dubļu ķērājus</t>
  </si>
  <si>
    <t>Apkures sistēmas regulējošā  vārsta elektriskās piedziņas pārbaude</t>
  </si>
  <si>
    <t>1.9.</t>
  </si>
  <si>
    <t>1.10.</t>
  </si>
  <si>
    <t>1.11.</t>
  </si>
  <si>
    <t>Karstā ūdensapgādes regulējošā vārsta elektriskās piedziņas  darbības pārbaude</t>
  </si>
  <si>
    <t>2.6.</t>
  </si>
  <si>
    <t>2.7.</t>
  </si>
  <si>
    <t>2.8.</t>
  </si>
  <si>
    <t>Hidrauliskās pārbaudes rezultātus ierakstīt siltummezgla ekspluatācijas žurnālā.</t>
  </si>
  <si>
    <t>ISM hidrauliskā pārbaude</t>
  </si>
  <si>
    <t>5.3.</t>
  </si>
  <si>
    <t>Siltummezglā esošo cauruļvadu stiprinājumu apsekošana (novērtēšana), nepieciešamības gadījumā veikt nostiprināšanu</t>
  </si>
  <si>
    <t>ISM sagatavošana hidrauliskajai pārbaudei (pirms pārbaudes informējot pasūtītāja kontaktpersonu)</t>
  </si>
  <si>
    <t>Ēkas ISM apkopes un tehniskā stāvokļa stāvokļa vizuālās apsekošanas akta sastādīšana*</t>
  </si>
  <si>
    <t>1.12.</t>
  </si>
  <si>
    <t>Apkures sistēmas spiediena starpības regulatora darbības pārbaude</t>
  </si>
  <si>
    <t xml:space="preserve">Pretvārsta pārbaude apkures uzpildīšanas sistēmai </t>
  </si>
  <si>
    <t>Karstā ūdensapgādes sistēmas temperatūras  sensoru stāvokļa vizuāla pārbaude</t>
  </si>
  <si>
    <t>Karstā ūdensapgādes sistēmas siltummaiņa skalošana</t>
  </si>
  <si>
    <t xml:space="preserve">Individuālā siltummezgla kopējā stāvokļa pārbaude un apkope (t.sk. armatūru un cauruļu tīrīšana no duļķēm, notecējumiem utt.) </t>
  </si>
  <si>
    <t>Vizuāla siltumpunkta stāvokļa novērtējums (t.sk. atkritumu esamības, veco iekārtu esamības fiksēšana aktā)</t>
  </si>
  <si>
    <t>Siltummezgla primārās puses apkope</t>
  </si>
  <si>
    <t>Primārās puses dubļu ķērāju/filtru tīrīšana</t>
  </si>
  <si>
    <t>Primārās puses noslēgarmatūras pārbaude (mehāniski izkustinot noslēgvārstu no viena galastāvokļa līdz otram), tai skaitā pārbaudot, vai noslēgarmatūra noslēdz pilnībā (nenotiek spiediena izmaiņas)</t>
  </si>
  <si>
    <t>kompl</t>
  </si>
  <si>
    <t>Primārās puses izlaišanas  ventiļu stāvokļa vizuāla pārbaude, darbības pārbaude (mehāniski izkustinot noslēgvārstu no viena galastāvokļa līdz otram)</t>
  </si>
  <si>
    <t>Atgaisošanas lodveida ventiļu stāvokļa vizuāla pārbaude, darbības pārbaude (mehāniski izkustinot noslēgvārstu no viena galastāvokļa līdz otram)</t>
  </si>
  <si>
    <t>Apkures sistēmas noslēgarmatūras pārbaude (mehāniski izkustinot noslēgvārstu no viena galastāvokļa līdz otram) un drošības armatūras vizuāla pārbaude</t>
  </si>
  <si>
    <t>Apkures cirkulācijas sūkņa darbības vizuāla pārbaude</t>
  </si>
  <si>
    <t>Apkures sistēmas kompensātora vizuāla pārbaude</t>
  </si>
  <si>
    <t>Apkures sistēmas izlaišanas  ventiļu stāvokļa vizuāla pārbaude, darbības pārbaude (mehāniski izkustinot noslēgvārstu no viena galastāvokļa līdz otram)</t>
  </si>
  <si>
    <t>Karstā ūdensapgādes noslēgarmatūras (mehāniski izkustinot noslēgvārstu no viena galastāvokļa līdz otram) un drošības armatūras vizuāla  pārbaude</t>
  </si>
  <si>
    <t>Karstā ūdensapgādes kontroles mēraparātu pārbaude(verifikācijas datumu fiksēt apsekošanas aktā)</t>
  </si>
  <si>
    <t>Karstā ūdensapgādes recirkulācijas sūkņa darbības vizuāla pārbaude</t>
  </si>
  <si>
    <t>3.5.</t>
  </si>
  <si>
    <t>Reaģents ''Jurby Soft'' DS-2 vai ekvivalents</t>
  </si>
  <si>
    <t>Reaģents ''Jurby Soft'' DGS-2 vai ekvivalents</t>
  </si>
  <si>
    <t>4.1.</t>
  </si>
  <si>
    <t>4.2.</t>
  </si>
  <si>
    <t>4.3.</t>
  </si>
  <si>
    <t>4.4.</t>
  </si>
  <si>
    <t>Hidrauliskā pārbaude primārajam kontūram jāveic ar spiedienu , kas 1.5 reizes pārsniedz maksimālo darba spiedienu. (spiediena kritums novērtējums vismaz 15 min.).</t>
  </si>
  <si>
    <t>Ēkas individuālā siltummezgla automātiskās vadības (kontroliera) darbības pārbaude (kļūdu esamība, kontroliera darba stāvoklis)</t>
  </si>
  <si>
    <t>10.1.</t>
  </si>
  <si>
    <t>Paranīta blīvju ''ARCO'' vai ekvivalents komplekts siltummaiņa ķīmiskajai skalošanai.</t>
  </si>
  <si>
    <t>8.1.</t>
  </si>
  <si>
    <t>Apkures sistēmas kontroles mēraparātu pārbaude (manometru verifikācijas veikšana) t.sk apkures sistēmas uzpildes skaitītāja verifikācijas termiņa fiksēšana</t>
  </si>
  <si>
    <t>Karstā ūdensapgādes  manometru stāvoklis darbības pārbaude (manometra verificēšanas veikšana)</t>
  </si>
  <si>
    <t>Primārās puses kontroles mēraparātu pārbaude (manometru, termometru verifikācijas veikšana)</t>
  </si>
  <si>
    <t>Pretendenta piedāvātā darbu summa, EUR bez PVN</t>
  </si>
  <si>
    <t>Pasūtītāja paredzamā darbu summa, EUR bez PVN</t>
  </si>
  <si>
    <t>Līguma summa kopā, EUR bez PVN:</t>
  </si>
  <si>
    <t>FINANŠU KOPĒJAIS PIEDĀVĀJUMS</t>
  </si>
  <si>
    <t xml:space="preserve"> ____________________ (pretendenta nosaukums, vienotais reģistrācijas nr.) piedāvājam veikt iepirkumā “Individuālo siltummezglu tehniskā apkope”, iepirkuma identifikācijas Nr.SIAON 2024/16-MI,  minētos darbus saskaņā ar iepirkuma Nolikumu un tā pielikumiem, tajā noteiktajā laikā un veidā par šādu līgumcenu:</t>
  </si>
  <si>
    <t>Kopā, EUR bez PVN:</t>
  </si>
  <si>
    <t>9.pielikums
iepirkuma “Individuālo siltummezglu tehniskā apkope”,
id. Nr.SIAON 2023/9-MI, Nolikumam</t>
  </si>
  <si>
    <t>TEHNISKĀ SPECIFIKĀCIJA (LOKĀLĀ TĀME) UN TEHNISKAIS PIEDĀVĀJUMS</t>
  </si>
  <si>
    <t>Lokālā tāme Nr.1</t>
  </si>
  <si>
    <t>Lokālā tāme Nr.2</t>
  </si>
  <si>
    <t>Pasūtītāja paredzamā darbu summa, EUR bez PVN:</t>
  </si>
  <si>
    <t>Pretendenta piedāvātā darbu summa, EUR bez PVN:</t>
  </si>
  <si>
    <r>
      <t>Karstā ūdensapgādes izlaišanas ventiļu</t>
    </r>
    <r>
      <rPr>
        <strike/>
        <sz val="12"/>
        <rFont val="Times New Roman"/>
        <family val="1"/>
      </rPr>
      <t xml:space="preserve"> </t>
    </r>
    <r>
      <rPr>
        <sz val="12"/>
        <rFont val="Times New Roman"/>
        <family val="1"/>
      </rPr>
      <t>stāvokļa vizuāla pārbaude darbības pārbaude (mehāniski izkustinot noslēgvārstu no viena galastāvokļa līdz otram)</t>
    </r>
  </si>
  <si>
    <t>8.pielikums 
iepirkuma “Individuālo siltummezglu tehniskā apkope”,
iepirkuma identifikācijas Nr.SIAON 2024/16-MI, Nolikumam</t>
  </si>
  <si>
    <t>! Šajā darba lapā ir divas tāmes.</t>
  </si>
  <si>
    <t>Nolikuma Pielikums Nr.10 "Dzīvojamās mājas apsekošanas reģistrācijas žurnāls" (Individuālā siltummezgla tehniskā stāvokļa vizuālās apsekošanas akts)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</si>
</sst>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yyyy&quot;. gada&quot;\ d/\ mmmm"/>
    <numFmt numFmtId="165" formatCode="0.000"/>
    <numFmt numFmtId="166" formatCode="#,##0.00\ [$€-1]"/>
  </numFmts>
  <fonts count="12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0.5"/>
      <color theme="1"/>
      <name val="Arial"/>
      <family val="2"/>
      <charset val="186"/>
    </font>
    <font>
      <b/>
      <sz val="10.5"/>
      <color theme="1"/>
      <name val="Arial"/>
      <family val="2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trike/>
      <sz val="12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165" fontId="3" fillId="0" borderId="0">
      <alignment horizontal="center" vertical="center" readingOrder="2"/>
    </xf>
    <xf numFmtId="43" fontId="1" fillId="0" borderId="15">
      <alignment horizontal="center" vertical="center" readingOrder="2"/>
    </xf>
    <xf numFmtId="43" fontId="1" fillId="0" borderId="17">
      <alignment horizontal="center" vertical="center" readingOrder="2"/>
    </xf>
    <xf numFmtId="43" fontId="1" fillId="0" borderId="14">
      <alignment horizontal="center" vertical="center" readingOrder="2"/>
    </xf>
    <xf numFmtId="43" fontId="1" fillId="0" borderId="5">
      <alignment horizontal="center" vertical="center" readingOrder="2"/>
    </xf>
    <xf numFmtId="43" fontId="1" fillId="0" borderId="6">
      <alignment horizontal="center" vertical="center" readingOrder="2"/>
    </xf>
    <xf numFmtId="43" fontId="1" fillId="0" borderId="7">
      <alignment horizontal="center" vertical="center" readingOrder="2"/>
    </xf>
    <xf numFmtId="43" fontId="2" fillId="0" borderId="0">
      <alignment horizontal="center" vertical="center" readingOrder="2"/>
    </xf>
    <xf numFmtId="43" fontId="3" fillId="3" borderId="0">
      <alignment horizontal="center" vertical="center" readingOrder="2"/>
    </xf>
    <xf numFmtId="166" fontId="3" fillId="0" borderId="0">
      <alignment horizontal="center" vertical="center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  <xf numFmtId="165" fontId="3" fillId="0" borderId="0">
      <alignment horizontal="center" vertical="center" readingOrder="2"/>
    </xf>
  </cellStyleXfs>
  <cellXfs count="156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" fontId="4" fillId="0" borderId="15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1" fontId="4" fillId="0" borderId="31" xfId="0" applyNumberFormat="1" applyFont="1" applyBorder="1" applyAlignment="1">
      <alignment horizontal="center" vertical="center" wrapText="1"/>
    </xf>
    <xf numFmtId="1" fontId="5" fillId="0" borderId="35" xfId="0" applyNumberFormat="1" applyFont="1" applyBorder="1" applyAlignment="1">
      <alignment horizontal="center" vertical="center" wrapText="1"/>
    </xf>
    <xf numFmtId="2" fontId="5" fillId="0" borderId="36" xfId="0" applyNumberFormat="1" applyFont="1" applyBorder="1" applyAlignment="1">
      <alignment horizontal="center" vertical="center" wrapText="1"/>
    </xf>
    <xf numFmtId="2" fontId="5" fillId="0" borderId="29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43" fontId="4" fillId="0" borderId="17" xfId="0" applyNumberFormat="1" applyFont="1" applyBorder="1" applyAlignment="1">
      <alignment horizontal="right" vertical="center" wrapText="1"/>
    </xf>
    <xf numFmtId="0" fontId="4" fillId="0" borderId="31" xfId="0" applyFont="1" applyBorder="1" applyAlignment="1">
      <alignment horizontal="center" vertical="center" wrapText="1"/>
    </xf>
    <xf numFmtId="43" fontId="4" fillId="0" borderId="32" xfId="0" applyNumberFormat="1" applyFont="1" applyBorder="1" applyAlignment="1">
      <alignment horizontal="right" vertical="center" wrapText="1"/>
    </xf>
    <xf numFmtId="0" fontId="4" fillId="0" borderId="31" xfId="0" applyFont="1" applyBorder="1" applyAlignment="1">
      <alignment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2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 wrapText="1"/>
    </xf>
    <xf numFmtId="43" fontId="7" fillId="0" borderId="0" xfId="0" applyNumberFormat="1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left" vertical="top" wrapText="1"/>
    </xf>
    <xf numFmtId="0" fontId="7" fillId="5" borderId="27" xfId="0" applyFont="1" applyFill="1" applyBorder="1" applyAlignment="1">
      <alignment horizontal="center" vertical="center"/>
    </xf>
    <xf numFmtId="2" fontId="7" fillId="5" borderId="11" xfId="0" applyNumberFormat="1" applyFont="1" applyFill="1" applyBorder="1" applyAlignment="1">
      <alignment horizontal="center" vertical="center"/>
    </xf>
    <xf numFmtId="165" fontId="7" fillId="5" borderId="12" xfId="0" applyNumberFormat="1" applyFont="1" applyFill="1" applyBorder="1" applyAlignment="1">
      <alignment horizontal="center" vertical="center"/>
    </xf>
    <xf numFmtId="43" fontId="7" fillId="5" borderId="12" xfId="2" applyFont="1" applyFill="1" applyBorder="1">
      <alignment horizontal="center" vertical="center" readingOrder="2"/>
    </xf>
    <xf numFmtId="2" fontId="7" fillId="5" borderId="12" xfId="0" applyNumberFormat="1" applyFont="1" applyFill="1" applyBorder="1" applyAlignment="1">
      <alignment horizontal="center" vertical="center"/>
    </xf>
    <xf numFmtId="43" fontId="7" fillId="5" borderId="13" xfId="3" applyFont="1" applyFill="1" applyBorder="1">
      <alignment horizontal="center" vertical="center" readingOrder="2"/>
    </xf>
    <xf numFmtId="43" fontId="7" fillId="5" borderId="11" xfId="4" applyFont="1" applyFill="1" applyBorder="1">
      <alignment horizontal="center" vertical="center" readingOrder="2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center" vertical="center"/>
    </xf>
    <xf numFmtId="2" fontId="7" fillId="0" borderId="18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43" fontId="7" fillId="0" borderId="15" xfId="2" applyFont="1">
      <alignment horizontal="center" vertical="center" readingOrder="2"/>
    </xf>
    <xf numFmtId="2" fontId="7" fillId="0" borderId="16" xfId="0" applyNumberFormat="1" applyFont="1" applyBorder="1" applyAlignment="1">
      <alignment horizontal="center" vertical="center"/>
    </xf>
    <xf numFmtId="43" fontId="7" fillId="0" borderId="17" xfId="3" applyFont="1">
      <alignment horizontal="center" vertical="center" readingOrder="2"/>
    </xf>
    <xf numFmtId="43" fontId="7" fillId="0" borderId="14" xfId="4" applyFont="1">
      <alignment horizontal="center" vertical="center" readingOrder="2"/>
    </xf>
    <xf numFmtId="0" fontId="8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left" vertical="top" wrapText="1"/>
    </xf>
    <xf numFmtId="0" fontId="7" fillId="5" borderId="23" xfId="0" applyFont="1" applyFill="1" applyBorder="1" applyAlignment="1">
      <alignment horizontal="center" vertical="center"/>
    </xf>
    <xf numFmtId="2" fontId="7" fillId="5" borderId="18" xfId="0" applyNumberFormat="1" applyFont="1" applyFill="1" applyBorder="1" applyAlignment="1">
      <alignment horizontal="center" vertical="center"/>
    </xf>
    <xf numFmtId="165" fontId="7" fillId="5" borderId="16" xfId="0" applyNumberFormat="1" applyFont="1" applyFill="1" applyBorder="1" applyAlignment="1">
      <alignment horizontal="center" vertical="center"/>
    </xf>
    <xf numFmtId="43" fontId="7" fillId="5" borderId="15" xfId="2" applyFont="1" applyFill="1">
      <alignment horizontal="center" vertical="center" readingOrder="2"/>
    </xf>
    <xf numFmtId="2" fontId="7" fillId="5" borderId="16" xfId="0" applyNumberFormat="1" applyFont="1" applyFill="1" applyBorder="1" applyAlignment="1">
      <alignment horizontal="center" vertical="center"/>
    </xf>
    <xf numFmtId="43" fontId="7" fillId="5" borderId="17" xfId="3" applyFont="1" applyFill="1">
      <alignment horizontal="center" vertical="center" readingOrder="2"/>
    </xf>
    <xf numFmtId="43" fontId="7" fillId="5" borderId="14" xfId="4" applyFont="1" applyFill="1">
      <alignment horizontal="center" vertical="center" readingOrder="2"/>
    </xf>
    <xf numFmtId="0" fontId="7" fillId="4" borderId="23" xfId="0" applyFont="1" applyFill="1" applyBorder="1" applyAlignment="1">
      <alignment horizontal="center" vertical="center"/>
    </xf>
    <xf numFmtId="43" fontId="7" fillId="4" borderId="15" xfId="2" applyFont="1" applyFill="1">
      <alignment horizontal="center" vertical="center" readingOrder="2"/>
    </xf>
    <xf numFmtId="0" fontId="8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left" vertical="top" wrapText="1"/>
    </xf>
    <xf numFmtId="0" fontId="7" fillId="5" borderId="25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2" fontId="7" fillId="5" borderId="24" xfId="0" applyNumberFormat="1" applyFont="1" applyFill="1" applyBorder="1" applyAlignment="1">
      <alignment horizontal="center" vertical="center"/>
    </xf>
    <xf numFmtId="165" fontId="7" fillId="5" borderId="25" xfId="0" applyNumberFormat="1" applyFont="1" applyFill="1" applyBorder="1" applyAlignment="1">
      <alignment horizontal="center" vertical="center"/>
    </xf>
    <xf numFmtId="43" fontId="7" fillId="5" borderId="25" xfId="2" applyFont="1" applyFill="1" applyBorder="1">
      <alignment horizontal="center" vertical="center" readingOrder="2"/>
    </xf>
    <xf numFmtId="2" fontId="7" fillId="5" borderId="25" xfId="0" applyNumberFormat="1" applyFont="1" applyFill="1" applyBorder="1" applyAlignment="1">
      <alignment horizontal="center" vertical="center"/>
    </xf>
    <xf numFmtId="43" fontId="7" fillId="5" borderId="26" xfId="3" applyFont="1" applyFill="1" applyBorder="1">
      <alignment horizontal="center" vertical="center" readingOrder="2"/>
    </xf>
    <xf numFmtId="43" fontId="7" fillId="5" borderId="24" xfId="4" applyFont="1" applyFill="1" applyBorder="1">
      <alignment horizontal="center" vertical="center" readingOrder="2"/>
    </xf>
    <xf numFmtId="43" fontId="7" fillId="0" borderId="8" xfId="5" applyFont="1" applyBorder="1">
      <alignment horizontal="center" vertical="center" readingOrder="2"/>
    </xf>
    <xf numFmtId="43" fontId="7" fillId="0" borderId="9" xfId="6" applyFont="1" applyBorder="1">
      <alignment horizontal="center" vertical="center" readingOrder="2"/>
    </xf>
    <xf numFmtId="43" fontId="7" fillId="0" borderId="10" xfId="7" applyFont="1" applyBorder="1">
      <alignment horizontal="center" vertical="center" readingOrder="2"/>
    </xf>
    <xf numFmtId="43" fontId="7" fillId="0" borderId="0" xfId="8" applyFont="1">
      <alignment horizontal="center" vertical="center" readingOrder="2"/>
    </xf>
    <xf numFmtId="0" fontId="8" fillId="2" borderId="0" xfId="0" applyFont="1" applyFill="1"/>
    <xf numFmtId="0" fontId="7" fillId="2" borderId="0" xfId="0" applyFont="1" applyFill="1" applyAlignment="1">
      <alignment horizontal="center" vertical="center"/>
    </xf>
    <xf numFmtId="43" fontId="8" fillId="3" borderId="0" xfId="9" applyFont="1">
      <alignment horizontal="center" vertical="center" readingOrder="2"/>
    </xf>
    <xf numFmtId="2" fontId="7" fillId="0" borderId="0" xfId="0" applyNumberFormat="1" applyFont="1" applyAlignment="1">
      <alignment horizontal="center" vertical="center"/>
    </xf>
    <xf numFmtId="0" fontId="7" fillId="0" borderId="20" xfId="0" applyFont="1" applyBorder="1" applyAlignment="1">
      <alignment horizontal="left" vertical="center" wrapText="1"/>
    </xf>
    <xf numFmtId="0" fontId="7" fillId="0" borderId="19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5" borderId="16" xfId="0" applyFont="1" applyFill="1" applyBorder="1" applyAlignment="1">
      <alignment wrapText="1"/>
    </xf>
    <xf numFmtId="43" fontId="7" fillId="0" borderId="5" xfId="5" applyFont="1">
      <alignment horizontal="center" vertical="center" readingOrder="2"/>
    </xf>
    <xf numFmtId="43" fontId="7" fillId="0" borderId="6" xfId="6" applyFont="1">
      <alignment horizontal="center" vertical="center" readingOrder="2"/>
    </xf>
    <xf numFmtId="43" fontId="7" fillId="0" borderId="7" xfId="7" applyFont="1">
      <alignment horizontal="center" vertical="center" readingOrder="2"/>
    </xf>
    <xf numFmtId="0" fontId="10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5" fillId="0" borderId="27" xfId="0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2" fontId="4" fillId="0" borderId="38" xfId="0" applyNumberFormat="1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2" fontId="4" fillId="0" borderId="40" xfId="0" applyNumberFormat="1" applyFont="1" applyBorder="1" applyAlignment="1">
      <alignment horizontal="center" vertical="center" wrapText="1"/>
    </xf>
    <xf numFmtId="2" fontId="4" fillId="0" borderId="41" xfId="0" applyNumberFormat="1" applyFont="1" applyBorder="1" applyAlignment="1">
      <alignment horizontal="center" vertical="center" wrapText="1"/>
    </xf>
    <xf numFmtId="43" fontId="4" fillId="0" borderId="40" xfId="0" applyNumberFormat="1" applyFont="1" applyBorder="1" applyAlignment="1">
      <alignment horizontal="center" vertical="center" wrapText="1"/>
    </xf>
    <xf numFmtId="43" fontId="4" fillId="0" borderId="41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right" vertical="center" wrapText="1"/>
    </xf>
    <xf numFmtId="0" fontId="5" fillId="0" borderId="34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0" borderId="5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7" fillId="0" borderId="21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2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</cellXfs>
  <cellStyles count="48">
    <cellStyle name="Comma [0] 2" xfId="2" xr:uid="{00000000-0005-0000-0000-000000000000}"/>
    <cellStyle name="Comma [0] 3" xfId="3" xr:uid="{00000000-0005-0000-0000-000001000000}"/>
    <cellStyle name="Comma [0] 3 2" xfId="4" xr:uid="{00000000-0005-0000-0000-000002000000}"/>
    <cellStyle name="Comma [0] 3 2 2" xfId="8" xr:uid="{00000000-0005-0000-0000-000003000000}"/>
    <cellStyle name="Comma [0] 3 2 2 2" xfId="9" xr:uid="{00000000-0005-0000-0000-000004000000}"/>
    <cellStyle name="Comma [0] 3 2 3" xfId="5" xr:uid="{00000000-0005-0000-0000-000005000000}"/>
    <cellStyle name="Comma [0] 3 2 3 2" xfId="6" xr:uid="{00000000-0005-0000-0000-000006000000}"/>
    <cellStyle name="Comma [0] 3 2 3 2 2" xfId="7" xr:uid="{00000000-0005-0000-0000-000007000000}"/>
    <cellStyle name="Currency 2" xfId="1" xr:uid="{00000000-0005-0000-0000-000008000000}"/>
    <cellStyle name="Currency 2 10" xfId="19" xr:uid="{00000000-0005-0000-0000-000009000000}"/>
    <cellStyle name="Currency 2 11" xfId="20" xr:uid="{00000000-0005-0000-0000-00000A000000}"/>
    <cellStyle name="Currency 2 12" xfId="21" xr:uid="{00000000-0005-0000-0000-00000B000000}"/>
    <cellStyle name="Currency 2 13" xfId="22" xr:uid="{00000000-0005-0000-0000-00000C000000}"/>
    <cellStyle name="Currency 2 14" xfId="23" xr:uid="{00000000-0005-0000-0000-00000D000000}"/>
    <cellStyle name="Currency 2 15" xfId="24" xr:uid="{00000000-0005-0000-0000-00000E000000}"/>
    <cellStyle name="Currency 2 16" xfId="25" xr:uid="{00000000-0005-0000-0000-00000F000000}"/>
    <cellStyle name="Currency 2 17" xfId="26" xr:uid="{00000000-0005-0000-0000-000010000000}"/>
    <cellStyle name="Currency 2 18" xfId="27" xr:uid="{00000000-0005-0000-0000-000011000000}"/>
    <cellStyle name="Currency 2 19" xfId="28" xr:uid="{00000000-0005-0000-0000-000012000000}"/>
    <cellStyle name="Currency 2 2" xfId="11" xr:uid="{00000000-0005-0000-0000-000013000000}"/>
    <cellStyle name="Currency 2 20" xfId="29" xr:uid="{00000000-0005-0000-0000-000014000000}"/>
    <cellStyle name="Currency 2 21" xfId="30" xr:uid="{00000000-0005-0000-0000-000015000000}"/>
    <cellStyle name="Currency 2 22" xfId="31" xr:uid="{00000000-0005-0000-0000-000016000000}"/>
    <cellStyle name="Currency 2 23" xfId="32" xr:uid="{00000000-0005-0000-0000-000017000000}"/>
    <cellStyle name="Currency 2 24" xfId="33" xr:uid="{00000000-0005-0000-0000-000018000000}"/>
    <cellStyle name="Currency 2 25" xfId="34" xr:uid="{00000000-0005-0000-0000-000019000000}"/>
    <cellStyle name="Currency 2 26" xfId="35" xr:uid="{00000000-0005-0000-0000-00001A000000}"/>
    <cellStyle name="Currency 2 27" xfId="36" xr:uid="{00000000-0005-0000-0000-00001B000000}"/>
    <cellStyle name="Currency 2 28" xfId="37" xr:uid="{00000000-0005-0000-0000-00001C000000}"/>
    <cellStyle name="Currency 2 29" xfId="38" xr:uid="{00000000-0005-0000-0000-00001D000000}"/>
    <cellStyle name="Currency 2 3" xfId="12" xr:uid="{00000000-0005-0000-0000-00001E000000}"/>
    <cellStyle name="Currency 2 30" xfId="39" xr:uid="{00000000-0005-0000-0000-00001F000000}"/>
    <cellStyle name="Currency 2 31" xfId="40" xr:uid="{00000000-0005-0000-0000-000020000000}"/>
    <cellStyle name="Currency 2 32" xfId="41" xr:uid="{00000000-0005-0000-0000-000021000000}"/>
    <cellStyle name="Currency 2 33" xfId="42" xr:uid="{00000000-0005-0000-0000-000022000000}"/>
    <cellStyle name="Currency 2 34" xfId="43" xr:uid="{00000000-0005-0000-0000-000023000000}"/>
    <cellStyle name="Currency 2 35" xfId="44" xr:uid="{00000000-0005-0000-0000-000024000000}"/>
    <cellStyle name="Currency 2 36" xfId="45" xr:uid="{00000000-0005-0000-0000-000025000000}"/>
    <cellStyle name="Currency 2 37" xfId="46" xr:uid="{00000000-0005-0000-0000-000026000000}"/>
    <cellStyle name="Currency 2 38" xfId="47" xr:uid="{00000000-0005-0000-0000-000027000000}"/>
    <cellStyle name="Currency 2 4" xfId="13" xr:uid="{00000000-0005-0000-0000-000028000000}"/>
    <cellStyle name="Currency 2 5" xfId="14" xr:uid="{00000000-0005-0000-0000-000029000000}"/>
    <cellStyle name="Currency 2 6" xfId="15" xr:uid="{00000000-0005-0000-0000-00002A000000}"/>
    <cellStyle name="Currency 2 7" xfId="16" xr:uid="{00000000-0005-0000-0000-00002B000000}"/>
    <cellStyle name="Currency 2 8" xfId="17" xr:uid="{00000000-0005-0000-0000-00002C000000}"/>
    <cellStyle name="Currency 2 9" xfId="18" xr:uid="{00000000-0005-0000-0000-00002D000000}"/>
    <cellStyle name="Parasts" xfId="0" builtinId="0"/>
    <cellStyle name="Tāmes izmaksas" xfId="10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ivars.Strazdins/AppData/Local/Microsoft/Windows/Temporary%20Internet%20Files/Content.Outlook/IUMIUZ5P/Daces%20Grasm%20folderis/Tameshana/SANTEHNIKA-tames/Pl&#257;notie%20darbi%202017%20In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kmeņu 50, a.u.stav, kan.st (2)"/>
      <sheetName val="Forma"/>
      <sheetName val="Dati"/>
      <sheetName val="Tāmju reģistrs"/>
      <sheetName val="Bibliotēka SM "/>
      <sheetName val="ZK12 apkure"/>
      <sheetName val="Mālkalnes pr.19_k.u"/>
      <sheetName val="Akmeņu 50_a.g"/>
      <sheetName val="Malkalnes 24-70, duškabīne"/>
      <sheetName val="Akmeņu 50, a.u.stav, kan.stav"/>
      <sheetName val="Ausekļa pr.9, ven.m, k.a.u"/>
      <sheetName val="Jaunatnes 4, rad.main kor"/>
      <sheetName val="Jaunatnes 4, k.u.g.m"/>
      <sheetName val="Jaunatnes 4, apk.v.m"/>
      <sheetName val="Tame"/>
      <sheetName val="Parka 8, apk.izol"/>
      <sheetName val="Parka 8, a.u.iz.noņem"/>
      <sheetName val="Parka 8, a.u.ievdpos.m"/>
      <sheetName val="Parka 8, kan.posma maiņ "/>
      <sheetName val="Akmeņu 50b, k.u.g.m"/>
      <sheetName val="Akmeņu 50b_a.g "/>
      <sheetName val="Ausekļa pr.2a, ven.m.apk"/>
      <sheetName val="Zaķu 2, a.u.g un stav.maiņa"/>
      <sheetName val="Tīnūžu 5, kan.g.maiņa"/>
      <sheetName val="Zaķu 2, kan stavv maiņa"/>
      <sheetName val="Skolas 10_k.u un cirk.maiņa"/>
      <sheetName val="Skolas 10, a.u.g lidz stavv.ven"/>
      <sheetName val="Skolas 10, apk.v.m"/>
      <sheetName val="Grīvas pr.1"/>
      <sheetName val="Grīvas pr.1, k.u. izolācija"/>
      <sheetName val="Tīnūžu 15, k.u.maiņa"/>
      <sheetName val="Tīnūžu 15, apk.izol un ve.maiņa"/>
      <sheetName val="Ausekļa 16, apk.vent.main"/>
      <sheetName val="Rīgas 6, apk.ventil"/>
      <sheetName val="Skolas 21_Burziņš"/>
      <sheetName val="Grīvas pr.9 kan."/>
      <sheetName val="Grīvas pr.9 kan. (bez utiliz)"/>
      <sheetName val="Brīvības 111_kanalizācija"/>
      <sheetName val="Grīvas pr.9_aukst.ūd. guļv."/>
      <sheetName val="Mālkalnes 37_apkurei izolācija"/>
      <sheetName val="Mālkalnes 37_kanaliz"/>
      <sheetName val="Upes 16_siltump.remonts"/>
      <sheetName val="Tīnūžu pr.11-47_duš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65228-8704-4171-9F0B-672803E6E9DE}">
  <dimension ref="A1:G139"/>
  <sheetViews>
    <sheetView tabSelected="1" topLeftCell="A113" zoomScale="95" zoomScaleNormal="95" workbookViewId="0">
      <selection activeCell="I14" sqref="I14"/>
    </sheetView>
  </sheetViews>
  <sheetFormatPr defaultRowHeight="15.75" x14ac:dyDescent="0.25"/>
  <cols>
    <col min="1" max="1" width="9.140625" style="2"/>
    <col min="2" max="2" width="20.5703125" style="1" customWidth="1"/>
    <col min="3" max="3" width="17.7109375" style="2" customWidth="1"/>
    <col min="4" max="6" width="17.7109375" style="1" customWidth="1"/>
    <col min="7" max="16384" width="9.140625" style="1"/>
  </cols>
  <sheetData>
    <row r="1" spans="1:7" ht="51" customHeight="1" x14ac:dyDescent="0.25">
      <c r="A1" s="122" t="s">
        <v>183</v>
      </c>
      <c r="B1" s="122"/>
      <c r="C1" s="122"/>
      <c r="D1" s="122"/>
      <c r="E1" s="122"/>
      <c r="F1" s="122"/>
      <c r="G1" s="3"/>
    </row>
    <row r="2" spans="1:7" x14ac:dyDescent="0.25">
      <c r="A2" s="1"/>
      <c r="F2" s="2"/>
      <c r="G2" s="4"/>
    </row>
    <row r="3" spans="1:7" x14ac:dyDescent="0.25">
      <c r="A3" s="121" t="s">
        <v>180</v>
      </c>
      <c r="B3" s="121"/>
      <c r="C3" s="121"/>
      <c r="D3" s="121"/>
      <c r="E3" s="121"/>
      <c r="F3" s="121"/>
      <c r="G3" s="7"/>
    </row>
    <row r="4" spans="1:7" x14ac:dyDescent="0.25">
      <c r="A4" s="1"/>
      <c r="C4" s="6"/>
      <c r="E4" s="5"/>
      <c r="F4" s="2"/>
    </row>
    <row r="5" spans="1:7" ht="55.5" customHeight="1" thickBot="1" x14ac:dyDescent="0.3">
      <c r="A5" s="120" t="s">
        <v>181</v>
      </c>
      <c r="B5" s="120"/>
      <c r="C5" s="120"/>
      <c r="D5" s="120"/>
      <c r="E5" s="120"/>
      <c r="F5" s="120"/>
    </row>
    <row r="6" spans="1:7" ht="16.5" hidden="1" thickBot="1" x14ac:dyDescent="0.3">
      <c r="A6" s="126" t="s">
        <v>123</v>
      </c>
      <c r="B6" s="126"/>
      <c r="C6" s="126"/>
      <c r="D6" s="126"/>
      <c r="E6" s="126"/>
      <c r="F6" s="126"/>
    </row>
    <row r="7" spans="1:7" ht="16.5" hidden="1" thickBot="1" x14ac:dyDescent="0.3">
      <c r="A7" s="6"/>
      <c r="B7" s="6"/>
      <c r="C7" s="6"/>
      <c r="D7" s="6"/>
      <c r="E7" s="9"/>
      <c r="F7" s="9"/>
    </row>
    <row r="8" spans="1:7" ht="63" x14ac:dyDescent="0.25">
      <c r="A8" s="10" t="s">
        <v>65</v>
      </c>
      <c r="B8" s="123" t="s">
        <v>66</v>
      </c>
      <c r="C8" s="123"/>
      <c r="D8" s="11" t="s">
        <v>110</v>
      </c>
      <c r="E8" s="109" t="s">
        <v>178</v>
      </c>
      <c r="F8" s="112" t="s">
        <v>177</v>
      </c>
    </row>
    <row r="9" spans="1:7" ht="31.5" customHeight="1" x14ac:dyDescent="0.25">
      <c r="A9" s="13">
        <v>1</v>
      </c>
      <c r="B9" s="124" t="str">
        <f>A13</f>
        <v>Ēkas ISM profilakse (apkope) ēkās ar apkures un karstā ūdens sistēmām</v>
      </c>
      <c r="C9" s="124"/>
      <c r="D9" s="14">
        <v>115</v>
      </c>
      <c r="E9" s="110">
        <f>E130</f>
        <v>27132</v>
      </c>
      <c r="F9" s="113"/>
    </row>
    <row r="10" spans="1:7" ht="30" customHeight="1" thickBot="1" x14ac:dyDescent="0.3">
      <c r="A10" s="15">
        <v>2</v>
      </c>
      <c r="B10" s="125" t="str">
        <f>A132</f>
        <v>Ēkas ISM profilakse (apkope) ēkās bez karstā ūdens sistēmas</v>
      </c>
      <c r="C10" s="125"/>
      <c r="D10" s="16">
        <f>D139</f>
        <v>5</v>
      </c>
      <c r="E10" s="111">
        <f>E139</f>
        <v>442.8</v>
      </c>
      <c r="F10" s="114"/>
    </row>
    <row r="11" spans="1:7" ht="16.5" thickBot="1" x14ac:dyDescent="0.3">
      <c r="A11" s="117" t="s">
        <v>179</v>
      </c>
      <c r="B11" s="118"/>
      <c r="C11" s="119"/>
      <c r="D11" s="17">
        <f>D9+D10</f>
        <v>120</v>
      </c>
      <c r="E11" s="18">
        <f>E9+E10</f>
        <v>27574.799999999999</v>
      </c>
      <c r="F11" s="19"/>
    </row>
    <row r="13" spans="1:7" ht="16.5" thickBot="1" x14ac:dyDescent="0.3">
      <c r="A13" s="6" t="str">
        <f>'8.pielikums'!H6</f>
        <v>Ēkas ISM profilakse (apkope) ēkās ar apkures un karstā ūdens sistēmām</v>
      </c>
      <c r="B13" s="6"/>
      <c r="C13" s="6"/>
      <c r="D13" s="6"/>
      <c r="E13" s="6"/>
      <c r="F13" s="6"/>
    </row>
    <row r="14" spans="1:7" ht="63" x14ac:dyDescent="0.25">
      <c r="A14" s="10" t="s">
        <v>65</v>
      </c>
      <c r="B14" s="11" t="s">
        <v>96</v>
      </c>
      <c r="C14" s="11" t="s">
        <v>97</v>
      </c>
      <c r="D14" s="11" t="s">
        <v>111</v>
      </c>
      <c r="E14" s="109" t="s">
        <v>178</v>
      </c>
      <c r="F14" s="112" t="s">
        <v>177</v>
      </c>
    </row>
    <row r="15" spans="1:7" x14ac:dyDescent="0.25">
      <c r="A15" s="13">
        <v>1</v>
      </c>
      <c r="B15" s="21" t="s">
        <v>67</v>
      </c>
      <c r="C15" s="20" t="s">
        <v>68</v>
      </c>
      <c r="D15" s="20">
        <v>1</v>
      </c>
      <c r="E15" s="110">
        <v>228</v>
      </c>
      <c r="F15" s="115"/>
    </row>
    <row r="16" spans="1:7" x14ac:dyDescent="0.25">
      <c r="A16" s="13">
        <v>2</v>
      </c>
      <c r="B16" s="21" t="s">
        <v>99</v>
      </c>
      <c r="C16" s="20" t="s">
        <v>69</v>
      </c>
      <c r="D16" s="20">
        <v>1</v>
      </c>
      <c r="E16" s="110">
        <v>228</v>
      </c>
      <c r="F16" s="115"/>
    </row>
    <row r="17" spans="1:6" x14ac:dyDescent="0.25">
      <c r="A17" s="13">
        <v>3</v>
      </c>
      <c r="B17" s="21" t="s">
        <v>99</v>
      </c>
      <c r="C17" s="20">
        <v>5</v>
      </c>
      <c r="D17" s="20">
        <v>1</v>
      </c>
      <c r="E17" s="110">
        <v>228</v>
      </c>
      <c r="F17" s="115"/>
    </row>
    <row r="18" spans="1:6" x14ac:dyDescent="0.25">
      <c r="A18" s="13">
        <v>4</v>
      </c>
      <c r="B18" s="21" t="s">
        <v>99</v>
      </c>
      <c r="C18" s="20" t="s">
        <v>70</v>
      </c>
      <c r="D18" s="20">
        <v>1</v>
      </c>
      <c r="E18" s="110">
        <v>228</v>
      </c>
      <c r="F18" s="115"/>
    </row>
    <row r="19" spans="1:6" x14ac:dyDescent="0.25">
      <c r="A19" s="13">
        <v>5</v>
      </c>
      <c r="B19" s="21" t="s">
        <v>99</v>
      </c>
      <c r="C19" s="20">
        <v>6</v>
      </c>
      <c r="D19" s="20">
        <v>1</v>
      </c>
      <c r="E19" s="110">
        <v>228</v>
      </c>
      <c r="F19" s="115"/>
    </row>
    <row r="20" spans="1:6" x14ac:dyDescent="0.25">
      <c r="A20" s="13">
        <v>6</v>
      </c>
      <c r="B20" s="21" t="s">
        <v>99</v>
      </c>
      <c r="C20" s="20" t="s">
        <v>71</v>
      </c>
      <c r="D20" s="20">
        <v>1</v>
      </c>
      <c r="E20" s="110">
        <v>228</v>
      </c>
      <c r="F20" s="115"/>
    </row>
    <row r="21" spans="1:6" x14ac:dyDescent="0.25">
      <c r="A21" s="13">
        <v>7</v>
      </c>
      <c r="B21" s="21" t="s">
        <v>99</v>
      </c>
      <c r="C21" s="20" t="s">
        <v>72</v>
      </c>
      <c r="D21" s="20">
        <v>1</v>
      </c>
      <c r="E21" s="110">
        <v>228</v>
      </c>
      <c r="F21" s="115"/>
    </row>
    <row r="22" spans="1:6" x14ac:dyDescent="0.25">
      <c r="A22" s="13">
        <v>8</v>
      </c>
      <c r="B22" s="21" t="s">
        <v>99</v>
      </c>
      <c r="C22" s="20">
        <v>8</v>
      </c>
      <c r="D22" s="20">
        <v>1</v>
      </c>
      <c r="E22" s="110">
        <v>228</v>
      </c>
      <c r="F22" s="115"/>
    </row>
    <row r="23" spans="1:6" x14ac:dyDescent="0.25">
      <c r="A23" s="13">
        <v>9</v>
      </c>
      <c r="B23" s="21" t="s">
        <v>99</v>
      </c>
      <c r="C23" s="20">
        <v>9</v>
      </c>
      <c r="D23" s="20">
        <v>1</v>
      </c>
      <c r="E23" s="110">
        <v>228</v>
      </c>
      <c r="F23" s="115"/>
    </row>
    <row r="24" spans="1:6" x14ac:dyDescent="0.25">
      <c r="A24" s="13">
        <v>10</v>
      </c>
      <c r="B24" s="21" t="s">
        <v>99</v>
      </c>
      <c r="C24" s="20">
        <v>10</v>
      </c>
      <c r="D24" s="20">
        <v>1</v>
      </c>
      <c r="E24" s="110">
        <v>228</v>
      </c>
      <c r="F24" s="115"/>
    </row>
    <row r="25" spans="1:6" x14ac:dyDescent="0.25">
      <c r="A25" s="13">
        <v>11</v>
      </c>
      <c r="B25" s="21" t="s">
        <v>99</v>
      </c>
      <c r="C25" s="20">
        <v>15</v>
      </c>
      <c r="D25" s="20">
        <v>1</v>
      </c>
      <c r="E25" s="110">
        <v>228</v>
      </c>
      <c r="F25" s="115"/>
    </row>
    <row r="26" spans="1:6" x14ac:dyDescent="0.25">
      <c r="A26" s="13">
        <v>12</v>
      </c>
      <c r="B26" s="21" t="s">
        <v>99</v>
      </c>
      <c r="C26" s="20">
        <v>16</v>
      </c>
      <c r="D26" s="20">
        <v>1</v>
      </c>
      <c r="E26" s="110">
        <v>228</v>
      </c>
      <c r="F26" s="115"/>
    </row>
    <row r="27" spans="1:6" x14ac:dyDescent="0.25">
      <c r="A27" s="13">
        <v>13</v>
      </c>
      <c r="B27" s="21" t="s">
        <v>73</v>
      </c>
      <c r="C27" s="20">
        <v>6</v>
      </c>
      <c r="D27" s="20">
        <v>1</v>
      </c>
      <c r="E27" s="110">
        <v>228</v>
      </c>
      <c r="F27" s="115"/>
    </row>
    <row r="28" spans="1:6" x14ac:dyDescent="0.25">
      <c r="A28" s="13">
        <v>14</v>
      </c>
      <c r="B28" s="21" t="s">
        <v>73</v>
      </c>
      <c r="C28" s="20">
        <v>8</v>
      </c>
      <c r="D28" s="20">
        <v>1</v>
      </c>
      <c r="E28" s="110">
        <v>228</v>
      </c>
      <c r="F28" s="115"/>
    </row>
    <row r="29" spans="1:6" x14ac:dyDescent="0.25">
      <c r="A29" s="13">
        <v>15</v>
      </c>
      <c r="B29" s="21" t="s">
        <v>73</v>
      </c>
      <c r="C29" s="20" t="s">
        <v>74</v>
      </c>
      <c r="D29" s="20">
        <v>1</v>
      </c>
      <c r="E29" s="110">
        <v>228</v>
      </c>
      <c r="F29" s="115"/>
    </row>
    <row r="30" spans="1:6" x14ac:dyDescent="0.25">
      <c r="A30" s="13">
        <v>16</v>
      </c>
      <c r="B30" s="21" t="s">
        <v>73</v>
      </c>
      <c r="C30" s="20">
        <v>10</v>
      </c>
      <c r="D30" s="20">
        <v>1</v>
      </c>
      <c r="E30" s="110">
        <v>228</v>
      </c>
      <c r="F30" s="115"/>
    </row>
    <row r="31" spans="1:6" x14ac:dyDescent="0.25">
      <c r="A31" s="13">
        <v>17</v>
      </c>
      <c r="B31" s="21" t="s">
        <v>116</v>
      </c>
      <c r="C31" s="20">
        <v>111</v>
      </c>
      <c r="D31" s="20">
        <v>1</v>
      </c>
      <c r="E31" s="110">
        <v>228</v>
      </c>
      <c r="F31" s="115"/>
    </row>
    <row r="32" spans="1:6" x14ac:dyDescent="0.25">
      <c r="A32" s="13">
        <v>18</v>
      </c>
      <c r="B32" s="21" t="s">
        <v>75</v>
      </c>
      <c r="C32" s="20">
        <v>117</v>
      </c>
      <c r="D32" s="20">
        <v>1</v>
      </c>
      <c r="E32" s="110">
        <v>228</v>
      </c>
      <c r="F32" s="115"/>
    </row>
    <row r="33" spans="1:6" x14ac:dyDescent="0.25">
      <c r="A33" s="13">
        <v>19</v>
      </c>
      <c r="B33" s="21" t="s">
        <v>120</v>
      </c>
      <c r="C33" s="20">
        <v>6</v>
      </c>
      <c r="D33" s="20">
        <v>1</v>
      </c>
      <c r="E33" s="110">
        <v>228</v>
      </c>
      <c r="F33" s="115"/>
    </row>
    <row r="34" spans="1:6" x14ac:dyDescent="0.25">
      <c r="A34" s="13">
        <v>20</v>
      </c>
      <c r="B34" s="21" t="s">
        <v>124</v>
      </c>
      <c r="C34" s="20"/>
      <c r="D34" s="20">
        <v>1</v>
      </c>
      <c r="E34" s="110">
        <v>228</v>
      </c>
      <c r="F34" s="115"/>
    </row>
    <row r="35" spans="1:6" x14ac:dyDescent="0.25">
      <c r="A35" s="13">
        <v>21</v>
      </c>
      <c r="B35" s="21" t="s">
        <v>117</v>
      </c>
      <c r="C35" s="20">
        <v>2</v>
      </c>
      <c r="D35" s="20">
        <v>1</v>
      </c>
      <c r="E35" s="110">
        <v>228</v>
      </c>
      <c r="F35" s="115"/>
    </row>
    <row r="36" spans="1:6" x14ac:dyDescent="0.25">
      <c r="A36" s="13">
        <v>22</v>
      </c>
      <c r="B36" s="21" t="s">
        <v>100</v>
      </c>
      <c r="C36" s="20">
        <v>6</v>
      </c>
      <c r="D36" s="20">
        <v>1</v>
      </c>
      <c r="E36" s="110">
        <v>228</v>
      </c>
      <c r="F36" s="115"/>
    </row>
    <row r="37" spans="1:6" x14ac:dyDescent="0.25">
      <c r="A37" s="13">
        <v>23</v>
      </c>
      <c r="B37" s="21" t="s">
        <v>100</v>
      </c>
      <c r="C37" s="20" t="s">
        <v>77</v>
      </c>
      <c r="D37" s="20">
        <v>1</v>
      </c>
      <c r="E37" s="110">
        <v>228</v>
      </c>
      <c r="F37" s="115"/>
    </row>
    <row r="38" spans="1:6" x14ac:dyDescent="0.25">
      <c r="A38" s="13">
        <v>24</v>
      </c>
      <c r="B38" s="21" t="s">
        <v>100</v>
      </c>
      <c r="C38" s="20">
        <v>7</v>
      </c>
      <c r="D38" s="20">
        <v>1</v>
      </c>
      <c r="E38" s="110">
        <v>228</v>
      </c>
      <c r="F38" s="115"/>
    </row>
    <row r="39" spans="1:6" x14ac:dyDescent="0.25">
      <c r="A39" s="13">
        <v>25</v>
      </c>
      <c r="B39" s="21" t="s">
        <v>100</v>
      </c>
      <c r="C39" s="20">
        <v>13</v>
      </c>
      <c r="D39" s="20">
        <v>1</v>
      </c>
      <c r="E39" s="110">
        <v>228</v>
      </c>
      <c r="F39" s="115"/>
    </row>
    <row r="40" spans="1:6" x14ac:dyDescent="0.25">
      <c r="A40" s="13">
        <v>26</v>
      </c>
      <c r="B40" s="21" t="s">
        <v>100</v>
      </c>
      <c r="C40" s="20">
        <v>15</v>
      </c>
      <c r="D40" s="20">
        <v>1</v>
      </c>
      <c r="E40" s="110">
        <v>228</v>
      </c>
      <c r="F40" s="115"/>
    </row>
    <row r="41" spans="1:6" x14ac:dyDescent="0.25">
      <c r="A41" s="13">
        <v>27</v>
      </c>
      <c r="B41" s="21" t="s">
        <v>100</v>
      </c>
      <c r="C41" s="20">
        <v>21</v>
      </c>
      <c r="D41" s="20">
        <v>1</v>
      </c>
      <c r="E41" s="110">
        <v>228</v>
      </c>
      <c r="F41" s="115"/>
    </row>
    <row r="42" spans="1:6" x14ac:dyDescent="0.25">
      <c r="A42" s="13">
        <v>28</v>
      </c>
      <c r="B42" s="21" t="s">
        <v>100</v>
      </c>
      <c r="C42" s="20">
        <v>23</v>
      </c>
      <c r="D42" s="20">
        <v>1</v>
      </c>
      <c r="E42" s="110">
        <v>228</v>
      </c>
      <c r="F42" s="115"/>
    </row>
    <row r="43" spans="1:6" x14ac:dyDescent="0.25">
      <c r="A43" s="13">
        <v>29</v>
      </c>
      <c r="B43" s="21" t="s">
        <v>100</v>
      </c>
      <c r="C43" s="20">
        <v>27</v>
      </c>
      <c r="D43" s="20">
        <v>1</v>
      </c>
      <c r="E43" s="110">
        <v>228</v>
      </c>
      <c r="F43" s="115"/>
    </row>
    <row r="44" spans="1:6" x14ac:dyDescent="0.25">
      <c r="A44" s="13">
        <v>30</v>
      </c>
      <c r="B44" s="21" t="s">
        <v>100</v>
      </c>
      <c r="C44" s="20">
        <v>29</v>
      </c>
      <c r="D44" s="20">
        <v>2</v>
      </c>
      <c r="E44" s="110">
        <v>456</v>
      </c>
      <c r="F44" s="115"/>
    </row>
    <row r="45" spans="1:6" x14ac:dyDescent="0.25">
      <c r="A45" s="13">
        <v>31</v>
      </c>
      <c r="B45" s="21" t="s">
        <v>78</v>
      </c>
      <c r="C45" s="20">
        <v>9</v>
      </c>
      <c r="D45" s="20">
        <v>1</v>
      </c>
      <c r="E45" s="110">
        <v>228</v>
      </c>
      <c r="F45" s="115"/>
    </row>
    <row r="46" spans="1:6" x14ac:dyDescent="0.25">
      <c r="A46" s="13">
        <v>32</v>
      </c>
      <c r="B46" s="21" t="s">
        <v>78</v>
      </c>
      <c r="C46" s="20">
        <v>14</v>
      </c>
      <c r="D46" s="20">
        <v>1</v>
      </c>
      <c r="E46" s="110">
        <v>228</v>
      </c>
      <c r="F46" s="115"/>
    </row>
    <row r="47" spans="1:6" x14ac:dyDescent="0.25">
      <c r="A47" s="13">
        <v>33</v>
      </c>
      <c r="B47" s="21" t="s">
        <v>78</v>
      </c>
      <c r="C47" s="20">
        <v>17</v>
      </c>
      <c r="D47" s="20">
        <v>1</v>
      </c>
      <c r="E47" s="110">
        <v>228</v>
      </c>
      <c r="F47" s="115"/>
    </row>
    <row r="48" spans="1:6" x14ac:dyDescent="0.25">
      <c r="A48" s="13">
        <v>34</v>
      </c>
      <c r="B48" s="21" t="s">
        <v>78</v>
      </c>
      <c r="C48" s="20">
        <v>24</v>
      </c>
      <c r="D48" s="20">
        <v>1</v>
      </c>
      <c r="E48" s="110">
        <v>228</v>
      </c>
      <c r="F48" s="115"/>
    </row>
    <row r="49" spans="1:6" x14ac:dyDescent="0.25">
      <c r="A49" s="13">
        <v>35</v>
      </c>
      <c r="B49" s="21" t="s">
        <v>79</v>
      </c>
      <c r="C49" s="20">
        <v>2</v>
      </c>
      <c r="D49" s="20">
        <v>1</v>
      </c>
      <c r="E49" s="110">
        <v>228</v>
      </c>
      <c r="F49" s="115"/>
    </row>
    <row r="50" spans="1:6" x14ac:dyDescent="0.25">
      <c r="A50" s="13">
        <v>36</v>
      </c>
      <c r="B50" s="21" t="s">
        <v>79</v>
      </c>
      <c r="C50" s="20">
        <v>4</v>
      </c>
      <c r="D50" s="20">
        <v>1</v>
      </c>
      <c r="E50" s="110">
        <v>228</v>
      </c>
      <c r="F50" s="115"/>
    </row>
    <row r="51" spans="1:6" x14ac:dyDescent="0.25">
      <c r="A51" s="13">
        <v>37</v>
      </c>
      <c r="B51" s="21" t="s">
        <v>80</v>
      </c>
      <c r="C51" s="20">
        <v>4</v>
      </c>
      <c r="D51" s="20">
        <v>1</v>
      </c>
      <c r="E51" s="110">
        <v>228</v>
      </c>
      <c r="F51" s="115"/>
    </row>
    <row r="52" spans="1:6" x14ac:dyDescent="0.25">
      <c r="A52" s="13">
        <v>38</v>
      </c>
      <c r="B52" s="21" t="s">
        <v>80</v>
      </c>
      <c r="C52" s="20">
        <v>6</v>
      </c>
      <c r="D52" s="20">
        <v>1</v>
      </c>
      <c r="E52" s="110">
        <v>228</v>
      </c>
      <c r="F52" s="115"/>
    </row>
    <row r="53" spans="1:6" x14ac:dyDescent="0.25">
      <c r="A53" s="13">
        <v>39</v>
      </c>
      <c r="B53" s="21" t="s">
        <v>80</v>
      </c>
      <c r="C53" s="20">
        <v>8</v>
      </c>
      <c r="D53" s="20">
        <v>1</v>
      </c>
      <c r="E53" s="110">
        <v>228</v>
      </c>
      <c r="F53" s="115"/>
    </row>
    <row r="54" spans="1:6" x14ac:dyDescent="0.25">
      <c r="A54" s="13">
        <v>40</v>
      </c>
      <c r="B54" s="21" t="s">
        <v>119</v>
      </c>
      <c r="C54" s="20">
        <v>5</v>
      </c>
      <c r="D54" s="20">
        <v>1</v>
      </c>
      <c r="E54" s="110">
        <v>228</v>
      </c>
      <c r="F54" s="115"/>
    </row>
    <row r="55" spans="1:6" x14ac:dyDescent="0.25">
      <c r="A55" s="13">
        <v>41</v>
      </c>
      <c r="B55" s="21" t="s">
        <v>81</v>
      </c>
      <c r="C55" s="20">
        <v>6</v>
      </c>
      <c r="D55" s="20">
        <v>1</v>
      </c>
      <c r="E55" s="110">
        <v>228</v>
      </c>
      <c r="F55" s="115"/>
    </row>
    <row r="56" spans="1:6" x14ac:dyDescent="0.25">
      <c r="A56" s="13">
        <v>42</v>
      </c>
      <c r="B56" s="21" t="s">
        <v>101</v>
      </c>
      <c r="C56" s="20" t="s">
        <v>69</v>
      </c>
      <c r="D56" s="20">
        <v>1</v>
      </c>
      <c r="E56" s="110">
        <v>228</v>
      </c>
      <c r="F56" s="115"/>
    </row>
    <row r="57" spans="1:6" x14ac:dyDescent="0.25">
      <c r="A57" s="13">
        <v>43</v>
      </c>
      <c r="B57" s="21" t="s">
        <v>101</v>
      </c>
      <c r="C57" s="20">
        <v>4</v>
      </c>
      <c r="D57" s="20">
        <v>1</v>
      </c>
      <c r="E57" s="110">
        <v>228</v>
      </c>
      <c r="F57" s="115"/>
    </row>
    <row r="58" spans="1:6" x14ac:dyDescent="0.25">
      <c r="A58" s="13">
        <v>44</v>
      </c>
      <c r="B58" s="21" t="s">
        <v>101</v>
      </c>
      <c r="C58" s="20">
        <v>6</v>
      </c>
      <c r="D58" s="20">
        <v>2</v>
      </c>
      <c r="E58" s="110">
        <v>456</v>
      </c>
      <c r="F58" s="115"/>
    </row>
    <row r="59" spans="1:6" x14ac:dyDescent="0.25">
      <c r="A59" s="13">
        <v>45</v>
      </c>
      <c r="B59" s="21" t="s">
        <v>101</v>
      </c>
      <c r="C59" s="20">
        <v>8</v>
      </c>
      <c r="D59" s="20">
        <v>1</v>
      </c>
      <c r="E59" s="110">
        <v>228</v>
      </c>
      <c r="F59" s="115"/>
    </row>
    <row r="60" spans="1:6" x14ac:dyDescent="0.25">
      <c r="A60" s="13">
        <v>46</v>
      </c>
      <c r="B60" s="21" t="s">
        <v>101</v>
      </c>
      <c r="C60" s="20">
        <v>9</v>
      </c>
      <c r="D60" s="20">
        <v>1</v>
      </c>
      <c r="E60" s="110">
        <v>228</v>
      </c>
      <c r="F60" s="115"/>
    </row>
    <row r="61" spans="1:6" x14ac:dyDescent="0.25">
      <c r="A61" s="13">
        <v>47</v>
      </c>
      <c r="B61" s="21" t="s">
        <v>101</v>
      </c>
      <c r="C61" s="20">
        <v>11</v>
      </c>
      <c r="D61" s="20">
        <v>1</v>
      </c>
      <c r="E61" s="110">
        <v>228</v>
      </c>
      <c r="F61" s="115"/>
    </row>
    <row r="62" spans="1:6" x14ac:dyDescent="0.25">
      <c r="A62" s="13">
        <v>48</v>
      </c>
      <c r="B62" s="21" t="s">
        <v>101</v>
      </c>
      <c r="C62" s="20">
        <v>12</v>
      </c>
      <c r="D62" s="20">
        <v>1</v>
      </c>
      <c r="E62" s="110">
        <v>228</v>
      </c>
      <c r="F62" s="115"/>
    </row>
    <row r="63" spans="1:6" x14ac:dyDescent="0.25">
      <c r="A63" s="13">
        <v>49</v>
      </c>
      <c r="B63" s="21" t="s">
        <v>101</v>
      </c>
      <c r="C63" s="20">
        <v>13</v>
      </c>
      <c r="D63" s="20">
        <v>1</v>
      </c>
      <c r="E63" s="110">
        <v>228</v>
      </c>
      <c r="F63" s="115"/>
    </row>
    <row r="64" spans="1:6" x14ac:dyDescent="0.25">
      <c r="A64" s="13">
        <v>50</v>
      </c>
      <c r="B64" s="21" t="s">
        <v>101</v>
      </c>
      <c r="C64" s="20">
        <v>14</v>
      </c>
      <c r="D64" s="20">
        <v>1</v>
      </c>
      <c r="E64" s="110">
        <v>228</v>
      </c>
      <c r="F64" s="115"/>
    </row>
    <row r="65" spans="1:6" x14ac:dyDescent="0.25">
      <c r="A65" s="13">
        <v>51</v>
      </c>
      <c r="B65" s="21" t="s">
        <v>101</v>
      </c>
      <c r="C65" s="20">
        <v>15</v>
      </c>
      <c r="D65" s="20">
        <v>1</v>
      </c>
      <c r="E65" s="110">
        <v>228</v>
      </c>
      <c r="F65" s="115"/>
    </row>
    <row r="66" spans="1:6" x14ac:dyDescent="0.25">
      <c r="A66" s="13">
        <v>52</v>
      </c>
      <c r="B66" s="21" t="s">
        <v>101</v>
      </c>
      <c r="C66" s="20">
        <v>16</v>
      </c>
      <c r="D66" s="20">
        <v>1</v>
      </c>
      <c r="E66" s="110">
        <v>228</v>
      </c>
      <c r="F66" s="115"/>
    </row>
    <row r="67" spans="1:6" x14ac:dyDescent="0.25">
      <c r="A67" s="13">
        <v>53</v>
      </c>
      <c r="B67" s="21" t="s">
        <v>101</v>
      </c>
      <c r="C67" s="20">
        <v>18</v>
      </c>
      <c r="D67" s="20">
        <v>1</v>
      </c>
      <c r="E67" s="110">
        <v>228</v>
      </c>
      <c r="F67" s="115"/>
    </row>
    <row r="68" spans="1:6" x14ac:dyDescent="0.25">
      <c r="A68" s="13">
        <v>54</v>
      </c>
      <c r="B68" s="21" t="s">
        <v>101</v>
      </c>
      <c r="C68" s="20">
        <v>19</v>
      </c>
      <c r="D68" s="20">
        <v>1</v>
      </c>
      <c r="E68" s="110">
        <v>228</v>
      </c>
      <c r="F68" s="115"/>
    </row>
    <row r="69" spans="1:6" x14ac:dyDescent="0.25">
      <c r="A69" s="13">
        <v>55</v>
      </c>
      <c r="B69" s="21" t="s">
        <v>101</v>
      </c>
      <c r="C69" s="20">
        <v>20</v>
      </c>
      <c r="D69" s="20">
        <v>1</v>
      </c>
      <c r="E69" s="110">
        <v>228</v>
      </c>
      <c r="F69" s="115"/>
    </row>
    <row r="70" spans="1:6" x14ac:dyDescent="0.25">
      <c r="A70" s="13">
        <v>56</v>
      </c>
      <c r="B70" s="21" t="s">
        <v>101</v>
      </c>
      <c r="C70" s="20">
        <v>22</v>
      </c>
      <c r="D70" s="20">
        <v>1</v>
      </c>
      <c r="E70" s="110">
        <v>228</v>
      </c>
      <c r="F70" s="115"/>
    </row>
    <row r="71" spans="1:6" x14ac:dyDescent="0.25">
      <c r="A71" s="13">
        <v>57</v>
      </c>
      <c r="B71" s="21" t="s">
        <v>101</v>
      </c>
      <c r="C71" s="20">
        <v>24</v>
      </c>
      <c r="D71" s="20">
        <v>1</v>
      </c>
      <c r="E71" s="110">
        <v>228</v>
      </c>
      <c r="F71" s="115"/>
    </row>
    <row r="72" spans="1:6" x14ac:dyDescent="0.25">
      <c r="A72" s="13">
        <v>58</v>
      </c>
      <c r="B72" s="21" t="s">
        <v>101</v>
      </c>
      <c r="C72" s="20">
        <v>27</v>
      </c>
      <c r="D72" s="20">
        <v>1</v>
      </c>
      <c r="E72" s="110">
        <v>228</v>
      </c>
      <c r="F72" s="115"/>
    </row>
    <row r="73" spans="1:6" x14ac:dyDescent="0.25">
      <c r="A73" s="13">
        <v>59</v>
      </c>
      <c r="B73" s="21" t="s">
        <v>101</v>
      </c>
      <c r="C73" s="20">
        <v>29</v>
      </c>
      <c r="D73" s="20">
        <v>1</v>
      </c>
      <c r="E73" s="110">
        <v>228</v>
      </c>
      <c r="F73" s="115"/>
    </row>
    <row r="74" spans="1:6" x14ac:dyDescent="0.25">
      <c r="A74" s="13">
        <v>60</v>
      </c>
      <c r="B74" s="21" t="s">
        <v>101</v>
      </c>
      <c r="C74" s="20">
        <v>30</v>
      </c>
      <c r="D74" s="20">
        <v>1</v>
      </c>
      <c r="E74" s="110">
        <v>228</v>
      </c>
      <c r="F74" s="115"/>
    </row>
    <row r="75" spans="1:6" x14ac:dyDescent="0.25">
      <c r="A75" s="13">
        <v>61</v>
      </c>
      <c r="B75" s="21" t="s">
        <v>101</v>
      </c>
      <c r="C75" s="20">
        <v>33</v>
      </c>
      <c r="D75" s="20">
        <v>1</v>
      </c>
      <c r="E75" s="110">
        <v>228</v>
      </c>
      <c r="F75" s="115"/>
    </row>
    <row r="76" spans="1:6" x14ac:dyDescent="0.25">
      <c r="A76" s="13">
        <v>62</v>
      </c>
      <c r="B76" s="21" t="s">
        <v>101</v>
      </c>
      <c r="C76" s="20">
        <v>34</v>
      </c>
      <c r="D76" s="20">
        <v>1</v>
      </c>
      <c r="E76" s="110">
        <v>228</v>
      </c>
      <c r="F76" s="115"/>
    </row>
    <row r="77" spans="1:6" x14ac:dyDescent="0.25">
      <c r="A77" s="13">
        <v>63</v>
      </c>
      <c r="B77" s="21" t="s">
        <v>101</v>
      </c>
      <c r="C77" s="20">
        <v>35</v>
      </c>
      <c r="D77" s="20">
        <v>1</v>
      </c>
      <c r="E77" s="110">
        <v>228</v>
      </c>
      <c r="F77" s="115"/>
    </row>
    <row r="78" spans="1:6" x14ac:dyDescent="0.25">
      <c r="A78" s="13">
        <v>64</v>
      </c>
      <c r="B78" s="21" t="s">
        <v>101</v>
      </c>
      <c r="C78" s="20">
        <v>37</v>
      </c>
      <c r="D78" s="20">
        <v>1</v>
      </c>
      <c r="E78" s="110">
        <v>228</v>
      </c>
      <c r="F78" s="115"/>
    </row>
    <row r="79" spans="1:6" x14ac:dyDescent="0.25">
      <c r="A79" s="13">
        <v>65</v>
      </c>
      <c r="B79" s="21" t="s">
        <v>101</v>
      </c>
      <c r="C79" s="20">
        <v>38</v>
      </c>
      <c r="D79" s="20">
        <v>1</v>
      </c>
      <c r="E79" s="110">
        <v>228</v>
      </c>
      <c r="F79" s="115"/>
    </row>
    <row r="80" spans="1:6" x14ac:dyDescent="0.25">
      <c r="A80" s="13">
        <v>66</v>
      </c>
      <c r="B80" s="21" t="s">
        <v>114</v>
      </c>
      <c r="C80" s="20">
        <v>10</v>
      </c>
      <c r="D80" s="20">
        <v>1</v>
      </c>
      <c r="E80" s="110">
        <v>228</v>
      </c>
      <c r="F80" s="115"/>
    </row>
    <row r="81" spans="1:6" x14ac:dyDescent="0.25">
      <c r="A81" s="13">
        <v>67</v>
      </c>
      <c r="B81" s="21" t="s">
        <v>102</v>
      </c>
      <c r="C81" s="20">
        <v>4</v>
      </c>
      <c r="D81" s="20">
        <v>1</v>
      </c>
      <c r="E81" s="110">
        <v>228</v>
      </c>
      <c r="F81" s="115"/>
    </row>
    <row r="82" spans="1:6" x14ac:dyDescent="0.25">
      <c r="A82" s="13">
        <v>68</v>
      </c>
      <c r="B82" s="21" t="s">
        <v>102</v>
      </c>
      <c r="C82" s="20" t="s">
        <v>82</v>
      </c>
      <c r="D82" s="20">
        <v>1</v>
      </c>
      <c r="E82" s="110">
        <v>228</v>
      </c>
      <c r="F82" s="115"/>
    </row>
    <row r="83" spans="1:6" x14ac:dyDescent="0.25">
      <c r="A83" s="13">
        <v>69</v>
      </c>
      <c r="B83" s="21" t="s">
        <v>102</v>
      </c>
      <c r="C83" s="20">
        <v>6</v>
      </c>
      <c r="D83" s="20">
        <v>1</v>
      </c>
      <c r="E83" s="110">
        <v>228</v>
      </c>
      <c r="F83" s="115"/>
    </row>
    <row r="84" spans="1:6" x14ac:dyDescent="0.25">
      <c r="A84" s="13">
        <v>70</v>
      </c>
      <c r="B84" s="21" t="s">
        <v>102</v>
      </c>
      <c r="C84" s="20">
        <v>11</v>
      </c>
      <c r="D84" s="20">
        <v>1</v>
      </c>
      <c r="E84" s="110">
        <v>228</v>
      </c>
      <c r="F84" s="115"/>
    </row>
    <row r="85" spans="1:6" x14ac:dyDescent="0.25">
      <c r="A85" s="13">
        <v>71</v>
      </c>
      <c r="B85" s="21" t="s">
        <v>102</v>
      </c>
      <c r="C85" s="20">
        <v>15</v>
      </c>
      <c r="D85" s="20">
        <v>1</v>
      </c>
      <c r="E85" s="110">
        <v>228</v>
      </c>
      <c r="F85" s="115"/>
    </row>
    <row r="86" spans="1:6" x14ac:dyDescent="0.25">
      <c r="A86" s="13">
        <v>72</v>
      </c>
      <c r="B86" s="21" t="s">
        <v>83</v>
      </c>
      <c r="C86" s="20" t="s">
        <v>84</v>
      </c>
      <c r="D86" s="20">
        <v>1</v>
      </c>
      <c r="E86" s="110">
        <v>228</v>
      </c>
      <c r="F86" s="115"/>
    </row>
    <row r="87" spans="1:6" x14ac:dyDescent="0.25">
      <c r="A87" s="13">
        <v>73</v>
      </c>
      <c r="B87" s="21" t="s">
        <v>83</v>
      </c>
      <c r="C87" s="20" t="s">
        <v>85</v>
      </c>
      <c r="D87" s="20">
        <v>1</v>
      </c>
      <c r="E87" s="110">
        <v>228</v>
      </c>
      <c r="F87" s="115"/>
    </row>
    <row r="88" spans="1:6" x14ac:dyDescent="0.25">
      <c r="A88" s="13">
        <v>74</v>
      </c>
      <c r="B88" s="21" t="s">
        <v>83</v>
      </c>
      <c r="C88" s="20">
        <v>8</v>
      </c>
      <c r="D88" s="20">
        <v>1</v>
      </c>
      <c r="E88" s="110">
        <v>228</v>
      </c>
      <c r="F88" s="115"/>
    </row>
    <row r="89" spans="1:6" x14ac:dyDescent="0.25">
      <c r="A89" s="13">
        <v>75</v>
      </c>
      <c r="B89" s="21" t="s">
        <v>83</v>
      </c>
      <c r="C89" s="20">
        <v>10</v>
      </c>
      <c r="D89" s="20">
        <v>1</v>
      </c>
      <c r="E89" s="110">
        <v>228</v>
      </c>
      <c r="F89" s="115"/>
    </row>
    <row r="90" spans="1:6" x14ac:dyDescent="0.25">
      <c r="A90" s="13">
        <v>76</v>
      </c>
      <c r="B90" s="21" t="s">
        <v>86</v>
      </c>
      <c r="C90" s="20">
        <v>1</v>
      </c>
      <c r="D90" s="20">
        <v>1</v>
      </c>
      <c r="E90" s="110">
        <v>228</v>
      </c>
      <c r="F90" s="115"/>
    </row>
    <row r="91" spans="1:6" x14ac:dyDescent="0.25">
      <c r="A91" s="13">
        <v>77</v>
      </c>
      <c r="B91" s="21" t="s">
        <v>87</v>
      </c>
      <c r="C91" s="20">
        <v>6</v>
      </c>
      <c r="D91" s="20">
        <v>3</v>
      </c>
      <c r="E91" s="110">
        <v>684</v>
      </c>
      <c r="F91" s="115"/>
    </row>
    <row r="92" spans="1:6" x14ac:dyDescent="0.25">
      <c r="A92" s="13">
        <v>78</v>
      </c>
      <c r="B92" s="21" t="s">
        <v>87</v>
      </c>
      <c r="C92" s="20">
        <v>18</v>
      </c>
      <c r="D92" s="20">
        <v>1</v>
      </c>
      <c r="E92" s="110">
        <v>228</v>
      </c>
      <c r="F92" s="115"/>
    </row>
    <row r="93" spans="1:6" x14ac:dyDescent="0.25">
      <c r="A93" s="13">
        <v>79</v>
      </c>
      <c r="B93" s="21" t="s">
        <v>88</v>
      </c>
      <c r="C93" s="20" t="s">
        <v>84</v>
      </c>
      <c r="D93" s="20">
        <v>1</v>
      </c>
      <c r="E93" s="110">
        <v>228</v>
      </c>
      <c r="F93" s="115"/>
    </row>
    <row r="94" spans="1:6" x14ac:dyDescent="0.25">
      <c r="A94" s="13">
        <v>80</v>
      </c>
      <c r="B94" s="21" t="s">
        <v>88</v>
      </c>
      <c r="C94" s="20" t="s">
        <v>85</v>
      </c>
      <c r="D94" s="20">
        <v>1</v>
      </c>
      <c r="E94" s="110">
        <v>228</v>
      </c>
      <c r="F94" s="115"/>
    </row>
    <row r="95" spans="1:6" x14ac:dyDescent="0.25">
      <c r="A95" s="13">
        <v>81</v>
      </c>
      <c r="B95" s="21" t="s">
        <v>88</v>
      </c>
      <c r="C95" s="20">
        <v>5</v>
      </c>
      <c r="D95" s="20">
        <v>1</v>
      </c>
      <c r="E95" s="110">
        <v>228</v>
      </c>
      <c r="F95" s="115"/>
    </row>
    <row r="96" spans="1:6" x14ac:dyDescent="0.25">
      <c r="A96" s="13">
        <v>82</v>
      </c>
      <c r="B96" s="21" t="s">
        <v>88</v>
      </c>
      <c r="C96" s="20">
        <v>7</v>
      </c>
      <c r="D96" s="20">
        <v>1</v>
      </c>
      <c r="E96" s="110">
        <v>228</v>
      </c>
      <c r="F96" s="115"/>
    </row>
    <row r="97" spans="1:6" x14ac:dyDescent="0.25">
      <c r="A97" s="13">
        <v>83</v>
      </c>
      <c r="B97" s="21" t="s">
        <v>88</v>
      </c>
      <c r="C97" s="20">
        <v>9</v>
      </c>
      <c r="D97" s="20">
        <v>1</v>
      </c>
      <c r="E97" s="110">
        <v>228</v>
      </c>
      <c r="F97" s="115"/>
    </row>
    <row r="98" spans="1:6" x14ac:dyDescent="0.25">
      <c r="A98" s="13">
        <v>84</v>
      </c>
      <c r="B98" s="21" t="s">
        <v>88</v>
      </c>
      <c r="C98" s="20">
        <v>10</v>
      </c>
      <c r="D98" s="20">
        <v>1</v>
      </c>
      <c r="E98" s="110">
        <v>228</v>
      </c>
      <c r="F98" s="115"/>
    </row>
    <row r="99" spans="1:6" x14ac:dyDescent="0.25">
      <c r="A99" s="13">
        <v>85</v>
      </c>
      <c r="B99" s="21" t="s">
        <v>88</v>
      </c>
      <c r="C99" s="20">
        <v>16</v>
      </c>
      <c r="D99" s="20">
        <v>1</v>
      </c>
      <c r="E99" s="110">
        <v>228</v>
      </c>
      <c r="F99" s="115"/>
    </row>
    <row r="100" spans="1:6" x14ac:dyDescent="0.25">
      <c r="A100" s="13">
        <v>86</v>
      </c>
      <c r="B100" s="21" t="s">
        <v>88</v>
      </c>
      <c r="C100" s="20">
        <v>11</v>
      </c>
      <c r="D100" s="20">
        <v>1</v>
      </c>
      <c r="E100" s="110">
        <v>228</v>
      </c>
      <c r="F100" s="115"/>
    </row>
    <row r="101" spans="1:6" x14ac:dyDescent="0.25">
      <c r="A101" s="13">
        <v>87</v>
      </c>
      <c r="B101" s="21" t="s">
        <v>88</v>
      </c>
      <c r="C101" s="20">
        <v>15</v>
      </c>
      <c r="D101" s="20">
        <v>1</v>
      </c>
      <c r="E101" s="110">
        <v>228</v>
      </c>
      <c r="F101" s="115"/>
    </row>
    <row r="102" spans="1:6" x14ac:dyDescent="0.25">
      <c r="A102" s="13">
        <v>88</v>
      </c>
      <c r="B102" s="21" t="s">
        <v>88</v>
      </c>
      <c r="C102" s="20">
        <v>17</v>
      </c>
      <c r="D102" s="20">
        <v>1</v>
      </c>
      <c r="E102" s="110">
        <v>228</v>
      </c>
      <c r="F102" s="115"/>
    </row>
    <row r="103" spans="1:6" x14ac:dyDescent="0.25">
      <c r="A103" s="13">
        <v>89</v>
      </c>
      <c r="B103" s="21" t="s">
        <v>118</v>
      </c>
      <c r="C103" s="20">
        <v>3</v>
      </c>
      <c r="D103" s="20">
        <v>1</v>
      </c>
      <c r="E103" s="110">
        <v>228</v>
      </c>
      <c r="F103" s="115"/>
    </row>
    <row r="104" spans="1:6" x14ac:dyDescent="0.25">
      <c r="A104" s="13">
        <v>90</v>
      </c>
      <c r="B104" s="21" t="s">
        <v>89</v>
      </c>
      <c r="C104" s="20" t="s">
        <v>90</v>
      </c>
      <c r="D104" s="20">
        <v>1</v>
      </c>
      <c r="E104" s="110">
        <v>228</v>
      </c>
      <c r="F104" s="115"/>
    </row>
    <row r="105" spans="1:6" x14ac:dyDescent="0.25">
      <c r="A105" s="13">
        <v>91</v>
      </c>
      <c r="B105" s="21" t="s">
        <v>89</v>
      </c>
      <c r="C105" s="20">
        <v>5</v>
      </c>
      <c r="D105" s="20">
        <v>1</v>
      </c>
      <c r="E105" s="110">
        <v>228</v>
      </c>
      <c r="F105" s="115"/>
    </row>
    <row r="106" spans="1:6" x14ac:dyDescent="0.25">
      <c r="A106" s="13">
        <v>92</v>
      </c>
      <c r="B106" s="21" t="s">
        <v>89</v>
      </c>
      <c r="C106" s="20">
        <v>7</v>
      </c>
      <c r="D106" s="20">
        <v>1</v>
      </c>
      <c r="E106" s="110">
        <v>228</v>
      </c>
      <c r="F106" s="115"/>
    </row>
    <row r="107" spans="1:6" x14ac:dyDescent="0.25">
      <c r="A107" s="13">
        <v>93</v>
      </c>
      <c r="B107" s="21" t="s">
        <v>89</v>
      </c>
      <c r="C107" s="20">
        <v>9</v>
      </c>
      <c r="D107" s="20">
        <v>1</v>
      </c>
      <c r="E107" s="110">
        <v>228</v>
      </c>
      <c r="F107" s="115"/>
    </row>
    <row r="108" spans="1:6" x14ac:dyDescent="0.25">
      <c r="A108" s="13">
        <v>94</v>
      </c>
      <c r="B108" s="21" t="s">
        <v>89</v>
      </c>
      <c r="C108" s="20">
        <v>10</v>
      </c>
      <c r="D108" s="20">
        <v>1</v>
      </c>
      <c r="E108" s="110">
        <v>228</v>
      </c>
      <c r="F108" s="115"/>
    </row>
    <row r="109" spans="1:6" x14ac:dyDescent="0.25">
      <c r="A109" s="13">
        <v>95</v>
      </c>
      <c r="B109" s="21" t="s">
        <v>89</v>
      </c>
      <c r="C109" s="20">
        <v>11</v>
      </c>
      <c r="D109" s="20">
        <v>1</v>
      </c>
      <c r="E109" s="110">
        <v>228</v>
      </c>
      <c r="F109" s="115"/>
    </row>
    <row r="110" spans="1:6" x14ac:dyDescent="0.25">
      <c r="A110" s="13">
        <v>96</v>
      </c>
      <c r="B110" s="21" t="s">
        <v>89</v>
      </c>
      <c r="C110" s="20">
        <v>12</v>
      </c>
      <c r="D110" s="20">
        <v>1</v>
      </c>
      <c r="E110" s="110">
        <v>228</v>
      </c>
      <c r="F110" s="115"/>
    </row>
    <row r="111" spans="1:6" x14ac:dyDescent="0.25">
      <c r="A111" s="13">
        <v>97</v>
      </c>
      <c r="B111" s="21" t="s">
        <v>89</v>
      </c>
      <c r="C111" s="20">
        <v>13</v>
      </c>
      <c r="D111" s="20">
        <v>1</v>
      </c>
      <c r="E111" s="110">
        <v>228</v>
      </c>
      <c r="F111" s="115"/>
    </row>
    <row r="112" spans="1:6" x14ac:dyDescent="0.25">
      <c r="A112" s="13">
        <v>98</v>
      </c>
      <c r="B112" s="21" t="s">
        <v>89</v>
      </c>
      <c r="C112" s="20">
        <v>15</v>
      </c>
      <c r="D112" s="20">
        <v>1</v>
      </c>
      <c r="E112" s="110">
        <v>228</v>
      </c>
      <c r="F112" s="115"/>
    </row>
    <row r="113" spans="1:6" x14ac:dyDescent="0.25">
      <c r="A113" s="13">
        <v>99</v>
      </c>
      <c r="B113" s="21" t="s">
        <v>89</v>
      </c>
      <c r="C113" s="20">
        <v>16</v>
      </c>
      <c r="D113" s="20">
        <v>1</v>
      </c>
      <c r="E113" s="110">
        <v>228</v>
      </c>
      <c r="F113" s="115"/>
    </row>
    <row r="114" spans="1:6" x14ac:dyDescent="0.25">
      <c r="A114" s="13">
        <v>100</v>
      </c>
      <c r="B114" s="21" t="s">
        <v>89</v>
      </c>
      <c r="C114" s="20">
        <v>18</v>
      </c>
      <c r="D114" s="20">
        <v>1</v>
      </c>
      <c r="E114" s="110">
        <v>228</v>
      </c>
      <c r="F114" s="115"/>
    </row>
    <row r="115" spans="1:6" x14ac:dyDescent="0.25">
      <c r="A115" s="13">
        <v>101</v>
      </c>
      <c r="B115" s="21" t="s">
        <v>89</v>
      </c>
      <c r="C115" s="20">
        <v>20</v>
      </c>
      <c r="D115" s="20">
        <v>1</v>
      </c>
      <c r="E115" s="110">
        <v>228</v>
      </c>
      <c r="F115" s="115"/>
    </row>
    <row r="116" spans="1:6" x14ac:dyDescent="0.25">
      <c r="A116" s="13">
        <v>102</v>
      </c>
      <c r="B116" s="21" t="s">
        <v>91</v>
      </c>
      <c r="C116" s="20">
        <v>1</v>
      </c>
      <c r="D116" s="20">
        <v>1</v>
      </c>
      <c r="E116" s="110">
        <v>228</v>
      </c>
      <c r="F116" s="115"/>
    </row>
    <row r="117" spans="1:6" x14ac:dyDescent="0.25">
      <c r="A117" s="13">
        <v>103</v>
      </c>
      <c r="B117" s="21" t="s">
        <v>91</v>
      </c>
      <c r="C117" s="20">
        <v>3</v>
      </c>
      <c r="D117" s="20">
        <v>1</v>
      </c>
      <c r="E117" s="110">
        <v>228</v>
      </c>
      <c r="F117" s="115"/>
    </row>
    <row r="118" spans="1:6" x14ac:dyDescent="0.25">
      <c r="A118" s="13">
        <v>104</v>
      </c>
      <c r="B118" s="21" t="s">
        <v>91</v>
      </c>
      <c r="C118" s="20">
        <v>5</v>
      </c>
      <c r="D118" s="20">
        <v>1</v>
      </c>
      <c r="E118" s="110">
        <v>228</v>
      </c>
      <c r="F118" s="115"/>
    </row>
    <row r="119" spans="1:6" x14ac:dyDescent="0.25">
      <c r="A119" s="13">
        <v>105</v>
      </c>
      <c r="B119" s="21" t="s">
        <v>91</v>
      </c>
      <c r="C119" s="20">
        <v>9</v>
      </c>
      <c r="D119" s="20">
        <v>1</v>
      </c>
      <c r="E119" s="110">
        <v>228</v>
      </c>
      <c r="F119" s="115"/>
    </row>
    <row r="120" spans="1:6" x14ac:dyDescent="0.25">
      <c r="A120" s="13">
        <v>106</v>
      </c>
      <c r="B120" s="21" t="s">
        <v>91</v>
      </c>
      <c r="C120" s="20">
        <v>13</v>
      </c>
      <c r="D120" s="20">
        <v>1</v>
      </c>
      <c r="E120" s="110">
        <v>228</v>
      </c>
      <c r="F120" s="115"/>
    </row>
    <row r="121" spans="1:6" x14ac:dyDescent="0.25">
      <c r="A121" s="13">
        <v>107</v>
      </c>
      <c r="B121" s="21" t="s">
        <v>103</v>
      </c>
      <c r="C121" s="20" t="s">
        <v>92</v>
      </c>
      <c r="D121" s="20">
        <v>1</v>
      </c>
      <c r="E121" s="110">
        <v>228</v>
      </c>
      <c r="F121" s="115"/>
    </row>
    <row r="122" spans="1:6" x14ac:dyDescent="0.25">
      <c r="A122" s="13">
        <v>108</v>
      </c>
      <c r="B122" s="21" t="s">
        <v>103</v>
      </c>
      <c r="C122" s="20">
        <v>20</v>
      </c>
      <c r="D122" s="20">
        <v>1</v>
      </c>
      <c r="E122" s="110">
        <v>228</v>
      </c>
      <c r="F122" s="115"/>
    </row>
    <row r="123" spans="1:6" x14ac:dyDescent="0.25">
      <c r="A123" s="13">
        <v>109</v>
      </c>
      <c r="B123" s="21" t="s">
        <v>103</v>
      </c>
      <c r="C123" s="20">
        <v>22</v>
      </c>
      <c r="D123" s="20">
        <v>1</v>
      </c>
      <c r="E123" s="110">
        <v>228</v>
      </c>
      <c r="F123" s="115"/>
    </row>
    <row r="124" spans="1:6" x14ac:dyDescent="0.25">
      <c r="A124" s="13">
        <v>110</v>
      </c>
      <c r="B124" s="21" t="s">
        <v>104</v>
      </c>
      <c r="C124" s="20" t="s">
        <v>93</v>
      </c>
      <c r="D124" s="20">
        <v>1</v>
      </c>
      <c r="E124" s="110">
        <v>228</v>
      </c>
      <c r="F124" s="115"/>
    </row>
    <row r="125" spans="1:6" x14ac:dyDescent="0.25">
      <c r="A125" s="13">
        <v>111</v>
      </c>
      <c r="B125" s="21" t="s">
        <v>104</v>
      </c>
      <c r="C125" s="20">
        <v>20</v>
      </c>
      <c r="D125" s="20">
        <v>1</v>
      </c>
      <c r="E125" s="110">
        <v>228</v>
      </c>
      <c r="F125" s="115"/>
    </row>
    <row r="126" spans="1:6" x14ac:dyDescent="0.25">
      <c r="A126" s="13">
        <v>112</v>
      </c>
      <c r="B126" s="21" t="s">
        <v>94</v>
      </c>
      <c r="C126" s="20">
        <v>1</v>
      </c>
      <c r="D126" s="20">
        <v>1</v>
      </c>
      <c r="E126" s="110">
        <v>228</v>
      </c>
      <c r="F126" s="115"/>
    </row>
    <row r="127" spans="1:6" x14ac:dyDescent="0.25">
      <c r="A127" s="13">
        <v>113</v>
      </c>
      <c r="B127" s="21" t="s">
        <v>94</v>
      </c>
      <c r="C127" s="20">
        <v>2</v>
      </c>
      <c r="D127" s="20">
        <v>1</v>
      </c>
      <c r="E127" s="110">
        <v>228</v>
      </c>
      <c r="F127" s="115"/>
    </row>
    <row r="128" spans="1:6" x14ac:dyDescent="0.25">
      <c r="A128" s="13">
        <v>114</v>
      </c>
      <c r="B128" s="21" t="s">
        <v>105</v>
      </c>
      <c r="C128" s="20">
        <v>10</v>
      </c>
      <c r="D128" s="20">
        <v>1</v>
      </c>
      <c r="E128" s="110">
        <v>228</v>
      </c>
      <c r="F128" s="115"/>
    </row>
    <row r="129" spans="1:6" ht="16.5" thickBot="1" x14ac:dyDescent="0.3">
      <c r="A129" s="15">
        <v>115</v>
      </c>
      <c r="B129" s="27" t="s">
        <v>105</v>
      </c>
      <c r="C129" s="25">
        <v>18</v>
      </c>
      <c r="D129" s="25">
        <v>1</v>
      </c>
      <c r="E129" s="111">
        <v>228</v>
      </c>
      <c r="F129" s="116"/>
    </row>
    <row r="130" spans="1:6" ht="16.5" thickBot="1" x14ac:dyDescent="0.3">
      <c r="A130" s="117" t="s">
        <v>182</v>
      </c>
      <c r="B130" s="118"/>
      <c r="C130" s="119"/>
      <c r="D130" s="17">
        <f>SUM(D15:D129)</f>
        <v>119</v>
      </c>
      <c r="E130" s="18">
        <f>SUM(E15:E129)</f>
        <v>27132</v>
      </c>
      <c r="F130" s="19"/>
    </row>
    <row r="131" spans="1:6" x14ac:dyDescent="0.25">
      <c r="D131" s="8"/>
    </row>
    <row r="132" spans="1:6" ht="15" customHeight="1" thickBot="1" x14ac:dyDescent="0.3">
      <c r="A132" s="6" t="s">
        <v>109</v>
      </c>
      <c r="B132" s="6"/>
      <c r="C132" s="6"/>
      <c r="D132" s="6"/>
      <c r="E132" s="6"/>
      <c r="F132" s="6"/>
    </row>
    <row r="133" spans="1:6" ht="63" x14ac:dyDescent="0.25">
      <c r="A133" s="10" t="s">
        <v>65</v>
      </c>
      <c r="B133" s="11" t="s">
        <v>96</v>
      </c>
      <c r="C133" s="11" t="s">
        <v>97</v>
      </c>
      <c r="D133" s="11" t="s">
        <v>98</v>
      </c>
      <c r="E133" s="11" t="s">
        <v>178</v>
      </c>
      <c r="F133" s="12" t="s">
        <v>177</v>
      </c>
    </row>
    <row r="134" spans="1:6" x14ac:dyDescent="0.25">
      <c r="A134" s="13">
        <v>1</v>
      </c>
      <c r="B134" s="22" t="s">
        <v>115</v>
      </c>
      <c r="C134" s="20">
        <v>123</v>
      </c>
      <c r="D134" s="20">
        <v>1</v>
      </c>
      <c r="E134" s="20">
        <v>88.56</v>
      </c>
      <c r="F134" s="23"/>
    </row>
    <row r="135" spans="1:6" x14ac:dyDescent="0.25">
      <c r="A135" s="13">
        <v>2</v>
      </c>
      <c r="B135" s="21" t="s">
        <v>76</v>
      </c>
      <c r="C135" s="20">
        <v>2</v>
      </c>
      <c r="D135" s="20">
        <v>1</v>
      </c>
      <c r="E135" s="20">
        <v>88.56</v>
      </c>
      <c r="F135" s="24"/>
    </row>
    <row r="136" spans="1:6" x14ac:dyDescent="0.25">
      <c r="A136" s="13">
        <v>3</v>
      </c>
      <c r="B136" s="21" t="s">
        <v>76</v>
      </c>
      <c r="C136" s="20">
        <v>6</v>
      </c>
      <c r="D136" s="20">
        <v>1</v>
      </c>
      <c r="E136" s="20">
        <v>88.56</v>
      </c>
      <c r="F136" s="24"/>
    </row>
    <row r="137" spans="1:6" x14ac:dyDescent="0.25">
      <c r="A137" s="13">
        <v>4</v>
      </c>
      <c r="B137" s="21" t="s">
        <v>88</v>
      </c>
      <c r="C137" s="20">
        <v>16</v>
      </c>
      <c r="D137" s="20">
        <v>1</v>
      </c>
      <c r="E137" s="20">
        <v>88.56</v>
      </c>
      <c r="F137" s="24"/>
    </row>
    <row r="138" spans="1:6" ht="16.5" thickBot="1" x14ac:dyDescent="0.3">
      <c r="A138" s="15">
        <v>5</v>
      </c>
      <c r="B138" s="27" t="s">
        <v>95</v>
      </c>
      <c r="C138" s="25">
        <v>3</v>
      </c>
      <c r="D138" s="25">
        <v>1</v>
      </c>
      <c r="E138" s="25">
        <v>88.56</v>
      </c>
      <c r="F138" s="26"/>
    </row>
    <row r="139" spans="1:6" ht="16.5" thickBot="1" x14ac:dyDescent="0.3">
      <c r="A139" s="117" t="s">
        <v>182</v>
      </c>
      <c r="B139" s="118"/>
      <c r="C139" s="119"/>
      <c r="D139" s="17">
        <f>SUM(D134:D138)</f>
        <v>5</v>
      </c>
      <c r="E139" s="18">
        <f>SUM(E134:E138)</f>
        <v>442.8</v>
      </c>
      <c r="F139" s="19"/>
    </row>
  </sheetData>
  <mergeCells count="10">
    <mergeCell ref="A139:C139"/>
    <mergeCell ref="A130:C130"/>
    <mergeCell ref="A5:F5"/>
    <mergeCell ref="A3:F3"/>
    <mergeCell ref="A1:F1"/>
    <mergeCell ref="B8:C8"/>
    <mergeCell ref="B9:C9"/>
    <mergeCell ref="B10:C10"/>
    <mergeCell ref="A6:F6"/>
    <mergeCell ref="A11: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2"/>
  <sheetViews>
    <sheetView zoomScale="96" zoomScaleNormal="96" workbookViewId="0">
      <selection activeCell="C145" sqref="C145"/>
    </sheetView>
  </sheetViews>
  <sheetFormatPr defaultColWidth="9.140625" defaultRowHeight="15.75" x14ac:dyDescent="0.25"/>
  <cols>
    <col min="1" max="1" width="5.28515625" style="30" customWidth="1"/>
    <col min="2" max="2" width="6.85546875" style="30" customWidth="1"/>
    <col min="3" max="3" width="136" style="29" customWidth="1"/>
    <col min="4" max="4" width="6.85546875" style="30" customWidth="1"/>
    <col min="5" max="5" width="5.5703125" style="30" customWidth="1"/>
    <col min="6" max="6" width="6.5703125" style="30" customWidth="1"/>
    <col min="7" max="7" width="9.42578125" style="30" customWidth="1"/>
    <col min="8" max="8" width="8.7109375" style="30" customWidth="1"/>
    <col min="9" max="9" width="9.42578125" style="30" customWidth="1"/>
    <col min="10" max="10" width="7" style="30" customWidth="1"/>
    <col min="11" max="11" width="9.85546875" style="30" customWidth="1"/>
    <col min="12" max="12" width="9.28515625" style="30" customWidth="1"/>
    <col min="13" max="13" width="9.7109375" style="30" customWidth="1"/>
    <col min="14" max="14" width="9.85546875" style="30" customWidth="1"/>
    <col min="15" max="15" width="6.85546875" style="30" customWidth="1"/>
    <col min="16" max="16" width="13.85546875" style="30" customWidth="1"/>
    <col min="17" max="16384" width="9.140625" style="29"/>
  </cols>
  <sheetData>
    <row r="1" spans="1:16" ht="44.25" customHeight="1" x14ac:dyDescent="0.25">
      <c r="A1" s="127" t="s">
        <v>190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x14ac:dyDescent="0.25">
      <c r="C2" s="108" t="s">
        <v>191</v>
      </c>
    </row>
    <row r="3" spans="1:16" ht="14.25" customHeight="1" x14ac:dyDescent="0.25">
      <c r="B3" s="129" t="s">
        <v>184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 ht="14.25" customHeight="1" x14ac:dyDescent="0.25">
      <c r="B4" s="130" t="s">
        <v>185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6" ht="14.25" customHeight="1" x14ac:dyDescent="0.25">
      <c r="C5" s="30"/>
      <c r="P5" s="28"/>
    </row>
    <row r="6" spans="1:16" x14ac:dyDescent="0.25">
      <c r="A6" s="29"/>
      <c r="B6" s="31"/>
      <c r="C6" s="31"/>
      <c r="D6" s="31"/>
      <c r="E6" s="31"/>
      <c r="F6" s="31"/>
      <c r="G6" s="31"/>
      <c r="H6" s="30" t="s">
        <v>106</v>
      </c>
      <c r="I6" s="31"/>
      <c r="J6" s="31"/>
      <c r="K6" s="31"/>
      <c r="L6" s="31"/>
      <c r="M6" s="31"/>
      <c r="N6" s="31"/>
      <c r="O6" s="31"/>
      <c r="P6" s="31"/>
    </row>
    <row r="7" spans="1:16" ht="14.25" customHeight="1" x14ac:dyDescent="0.25">
      <c r="A7" s="151" t="s">
        <v>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ht="41.25" customHeight="1" x14ac:dyDescent="0.25">
      <c r="A8" s="152" t="s">
        <v>60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</row>
    <row r="9" spans="1:16" x14ac:dyDescent="0.25">
      <c r="A9" s="130" t="s">
        <v>107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</row>
    <row r="11" spans="1:16" x14ac:dyDescent="0.25">
      <c r="C11" s="29" t="s">
        <v>1</v>
      </c>
      <c r="D11" s="139" t="s">
        <v>31</v>
      </c>
      <c r="E11" s="139"/>
      <c r="F11" s="139"/>
      <c r="G11" s="139"/>
      <c r="H11" s="139"/>
      <c r="I11" s="139"/>
      <c r="J11" s="139"/>
      <c r="K11" s="139"/>
      <c r="L11" s="139"/>
      <c r="M11" s="139"/>
      <c r="N11" s="139"/>
    </row>
    <row r="12" spans="1:16" x14ac:dyDescent="0.25">
      <c r="C12" s="29" t="s">
        <v>2</v>
      </c>
      <c r="D12" s="139" t="s">
        <v>58</v>
      </c>
      <c r="E12" s="139"/>
      <c r="F12" s="139"/>
      <c r="G12" s="139"/>
      <c r="H12" s="139"/>
      <c r="I12" s="139"/>
      <c r="J12" s="139"/>
      <c r="K12" s="139"/>
      <c r="L12" s="139"/>
      <c r="M12" s="139"/>
      <c r="N12" s="139"/>
    </row>
    <row r="13" spans="1:16" x14ac:dyDescent="0.25">
      <c r="C13" s="29" t="s">
        <v>3</v>
      </c>
      <c r="D13" s="139" t="s">
        <v>34</v>
      </c>
      <c r="E13" s="139"/>
      <c r="F13" s="139"/>
      <c r="G13" s="139"/>
      <c r="H13" s="139"/>
      <c r="I13" s="139"/>
      <c r="J13" s="139"/>
      <c r="K13" s="139"/>
      <c r="L13" s="139"/>
      <c r="M13" s="139"/>
      <c r="N13" s="139"/>
    </row>
    <row r="14" spans="1:16" x14ac:dyDescent="0.25">
      <c r="C14" s="29" t="s">
        <v>4</v>
      </c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</row>
    <row r="15" spans="1:16" x14ac:dyDescent="0.25">
      <c r="B15" s="29"/>
      <c r="O15" s="28" t="s">
        <v>187</v>
      </c>
      <c r="P15" s="33">
        <v>228</v>
      </c>
    </row>
    <row r="16" spans="1:16" hidden="1" x14ac:dyDescent="0.25">
      <c r="O16" s="31"/>
      <c r="P16" s="31"/>
    </row>
    <row r="17" spans="1:16" ht="33.75" customHeight="1" thickBot="1" x14ac:dyDescent="0.3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1"/>
      <c r="L17" s="31"/>
      <c r="M17" s="31"/>
      <c r="N17" s="31"/>
      <c r="O17" s="28" t="s">
        <v>188</v>
      </c>
      <c r="P17" s="35">
        <f>P73</f>
        <v>0</v>
      </c>
    </row>
    <row r="18" spans="1:16" ht="16.5" hidden="1" thickBot="1" x14ac:dyDescent="0.3"/>
    <row r="19" spans="1:16" ht="14.25" customHeight="1" thickBot="1" x14ac:dyDescent="0.3">
      <c r="A19" s="140" t="s">
        <v>5</v>
      </c>
      <c r="B19" s="142" t="s">
        <v>6</v>
      </c>
      <c r="C19" s="142" t="s">
        <v>27</v>
      </c>
      <c r="D19" s="144" t="s">
        <v>7</v>
      </c>
      <c r="E19" s="146" t="s">
        <v>8</v>
      </c>
      <c r="F19" s="148" t="s">
        <v>9</v>
      </c>
      <c r="G19" s="149"/>
      <c r="H19" s="149"/>
      <c r="I19" s="149"/>
      <c r="J19" s="149"/>
      <c r="K19" s="150"/>
      <c r="L19" s="148" t="s">
        <v>10</v>
      </c>
      <c r="M19" s="149"/>
      <c r="N19" s="149"/>
      <c r="O19" s="149"/>
      <c r="P19" s="150"/>
    </row>
    <row r="20" spans="1:16" ht="66" customHeight="1" thickBot="1" x14ac:dyDescent="0.3">
      <c r="A20" s="141"/>
      <c r="B20" s="143"/>
      <c r="C20" s="143"/>
      <c r="D20" s="145"/>
      <c r="E20" s="147"/>
      <c r="F20" s="37" t="s">
        <v>11</v>
      </c>
      <c r="G20" s="38" t="s">
        <v>12</v>
      </c>
      <c r="H20" s="38" t="s">
        <v>13</v>
      </c>
      <c r="I20" s="38" t="s">
        <v>28</v>
      </c>
      <c r="J20" s="38" t="s">
        <v>14</v>
      </c>
      <c r="K20" s="39" t="s">
        <v>15</v>
      </c>
      <c r="L20" s="37" t="s">
        <v>16</v>
      </c>
      <c r="M20" s="38" t="s">
        <v>13</v>
      </c>
      <c r="N20" s="38" t="s">
        <v>28</v>
      </c>
      <c r="O20" s="38" t="s">
        <v>14</v>
      </c>
      <c r="P20" s="39" t="s">
        <v>17</v>
      </c>
    </row>
    <row r="21" spans="1:16" ht="16.5" thickBot="1" x14ac:dyDescent="0.3">
      <c r="A21" s="40">
        <v>1</v>
      </c>
      <c r="B21" s="41">
        <f>A21+1</f>
        <v>2</v>
      </c>
      <c r="C21" s="41">
        <f t="shared" ref="C21:P21" si="0">B21+1</f>
        <v>3</v>
      </c>
      <c r="D21" s="41">
        <f t="shared" si="0"/>
        <v>4</v>
      </c>
      <c r="E21" s="42">
        <f t="shared" si="0"/>
        <v>5</v>
      </c>
      <c r="F21" s="40">
        <f t="shared" si="0"/>
        <v>6</v>
      </c>
      <c r="G21" s="41">
        <f t="shared" si="0"/>
        <v>7</v>
      </c>
      <c r="H21" s="41">
        <f t="shared" si="0"/>
        <v>8</v>
      </c>
      <c r="I21" s="41">
        <f t="shared" si="0"/>
        <v>9</v>
      </c>
      <c r="J21" s="41">
        <f t="shared" si="0"/>
        <v>10</v>
      </c>
      <c r="K21" s="42">
        <f t="shared" si="0"/>
        <v>11</v>
      </c>
      <c r="L21" s="40">
        <f t="shared" si="0"/>
        <v>12</v>
      </c>
      <c r="M21" s="41">
        <f t="shared" si="0"/>
        <v>13</v>
      </c>
      <c r="N21" s="41">
        <f t="shared" si="0"/>
        <v>14</v>
      </c>
      <c r="O21" s="41">
        <f t="shared" si="0"/>
        <v>15</v>
      </c>
      <c r="P21" s="42">
        <f t="shared" si="0"/>
        <v>16</v>
      </c>
    </row>
    <row r="22" spans="1:16" ht="0.75" customHeight="1" thickBot="1" x14ac:dyDescent="0.3">
      <c r="A22" s="43"/>
      <c r="B22" s="36"/>
      <c r="C22" s="36"/>
      <c r="D22" s="36"/>
      <c r="E22" s="44"/>
      <c r="F22" s="43"/>
      <c r="G22" s="36"/>
      <c r="H22" s="36"/>
      <c r="I22" s="36"/>
      <c r="J22" s="36"/>
      <c r="K22" s="44"/>
      <c r="L22" s="43"/>
      <c r="M22" s="36"/>
      <c r="N22" s="36"/>
      <c r="O22" s="36"/>
      <c r="P22" s="44"/>
    </row>
    <row r="23" spans="1:16" ht="17.25" customHeight="1" x14ac:dyDescent="0.25">
      <c r="A23" s="45">
        <v>1</v>
      </c>
      <c r="B23" s="46"/>
      <c r="C23" s="47" t="s">
        <v>36</v>
      </c>
      <c r="D23" s="46"/>
      <c r="E23" s="48"/>
      <c r="F23" s="49"/>
      <c r="G23" s="50"/>
      <c r="H23" s="51"/>
      <c r="I23" s="52"/>
      <c r="J23" s="51"/>
      <c r="K23" s="53"/>
      <c r="L23" s="54"/>
      <c r="M23" s="51"/>
      <c r="N23" s="51"/>
      <c r="O23" s="51"/>
      <c r="P23" s="53"/>
    </row>
    <row r="24" spans="1:16" x14ac:dyDescent="0.25">
      <c r="A24" s="55" t="s">
        <v>39</v>
      </c>
      <c r="B24" s="56"/>
      <c r="C24" s="57" t="s">
        <v>38</v>
      </c>
      <c r="D24" s="56" t="s">
        <v>18</v>
      </c>
      <c r="E24" s="58">
        <v>1</v>
      </c>
      <c r="F24" s="59"/>
      <c r="G24" s="60"/>
      <c r="H24" s="61"/>
      <c r="I24" s="62"/>
      <c r="J24" s="61"/>
      <c r="K24" s="63"/>
      <c r="L24" s="64"/>
      <c r="M24" s="61"/>
      <c r="N24" s="61"/>
      <c r="O24" s="61"/>
      <c r="P24" s="63"/>
    </row>
    <row r="25" spans="1:16" x14ac:dyDescent="0.25">
      <c r="A25" s="55" t="s">
        <v>40</v>
      </c>
      <c r="B25" s="56"/>
      <c r="C25" s="57" t="s">
        <v>121</v>
      </c>
      <c r="D25" s="56" t="s">
        <v>18</v>
      </c>
      <c r="E25" s="58">
        <v>1</v>
      </c>
      <c r="F25" s="59"/>
      <c r="G25" s="60"/>
      <c r="H25" s="61"/>
      <c r="I25" s="62"/>
      <c r="J25" s="61"/>
      <c r="K25" s="63"/>
      <c r="L25" s="64"/>
      <c r="M25" s="61"/>
      <c r="N25" s="61"/>
      <c r="O25" s="61"/>
      <c r="P25" s="63"/>
    </row>
    <row r="26" spans="1:16" x14ac:dyDescent="0.25">
      <c r="A26" s="55" t="s">
        <v>41</v>
      </c>
      <c r="B26" s="56"/>
      <c r="C26" s="57" t="s">
        <v>128</v>
      </c>
      <c r="D26" s="56" t="s">
        <v>18</v>
      </c>
      <c r="E26" s="58">
        <v>1</v>
      </c>
      <c r="F26" s="59"/>
      <c r="G26" s="60"/>
      <c r="H26" s="61"/>
      <c r="I26" s="62"/>
      <c r="J26" s="61"/>
      <c r="K26" s="63"/>
      <c r="L26" s="64"/>
      <c r="M26" s="61"/>
      <c r="N26" s="61"/>
      <c r="O26" s="61"/>
      <c r="P26" s="63"/>
    </row>
    <row r="27" spans="1:16" x14ac:dyDescent="0.25">
      <c r="A27" s="55" t="s">
        <v>42</v>
      </c>
      <c r="B27" s="56"/>
      <c r="C27" s="57" t="s">
        <v>127</v>
      </c>
      <c r="D27" s="56" t="s">
        <v>18</v>
      </c>
      <c r="E27" s="58">
        <v>2</v>
      </c>
      <c r="F27" s="59"/>
      <c r="G27" s="60"/>
      <c r="H27" s="61"/>
      <c r="I27" s="62"/>
      <c r="J27" s="61"/>
      <c r="K27" s="63"/>
      <c r="L27" s="64"/>
      <c r="M27" s="61"/>
      <c r="N27" s="61"/>
      <c r="O27" s="61"/>
      <c r="P27" s="63"/>
    </row>
    <row r="28" spans="1:16" x14ac:dyDescent="0.25">
      <c r="A28" s="55" t="s">
        <v>43</v>
      </c>
      <c r="B28" s="56"/>
      <c r="C28" s="57" t="s">
        <v>155</v>
      </c>
      <c r="D28" s="56" t="s">
        <v>29</v>
      </c>
      <c r="E28" s="58">
        <v>1</v>
      </c>
      <c r="F28" s="59"/>
      <c r="G28" s="60"/>
      <c r="H28" s="61"/>
      <c r="I28" s="62"/>
      <c r="J28" s="61"/>
      <c r="K28" s="63"/>
      <c r="L28" s="64"/>
      <c r="M28" s="61"/>
      <c r="N28" s="61"/>
      <c r="O28" s="61"/>
      <c r="P28" s="63"/>
    </row>
    <row r="29" spans="1:16" ht="31.5" x14ac:dyDescent="0.25">
      <c r="A29" s="55" t="s">
        <v>61</v>
      </c>
      <c r="B29" s="56"/>
      <c r="C29" s="57" t="s">
        <v>174</v>
      </c>
      <c r="D29" s="56" t="s">
        <v>29</v>
      </c>
      <c r="E29" s="58">
        <v>1</v>
      </c>
      <c r="F29" s="59"/>
      <c r="G29" s="60"/>
      <c r="H29" s="61"/>
      <c r="I29" s="62"/>
      <c r="J29" s="61"/>
      <c r="K29" s="63"/>
      <c r="L29" s="64"/>
      <c r="M29" s="61"/>
      <c r="N29" s="61"/>
      <c r="O29" s="61"/>
      <c r="P29" s="63"/>
    </row>
    <row r="30" spans="1:16" x14ac:dyDescent="0.25">
      <c r="A30" s="55" t="s">
        <v>125</v>
      </c>
      <c r="B30" s="56"/>
      <c r="C30" s="57" t="s">
        <v>156</v>
      </c>
      <c r="D30" s="56" t="s">
        <v>18</v>
      </c>
      <c r="E30" s="58">
        <v>1</v>
      </c>
      <c r="F30" s="59"/>
      <c r="G30" s="60"/>
      <c r="H30" s="61"/>
      <c r="I30" s="62"/>
      <c r="J30" s="61"/>
      <c r="K30" s="63"/>
      <c r="L30" s="64"/>
      <c r="M30" s="61"/>
      <c r="N30" s="61"/>
      <c r="O30" s="61"/>
      <c r="P30" s="63"/>
    </row>
    <row r="31" spans="1:16" x14ac:dyDescent="0.25">
      <c r="A31" s="55" t="s">
        <v>126</v>
      </c>
      <c r="B31" s="56"/>
      <c r="C31" s="57" t="s">
        <v>157</v>
      </c>
      <c r="D31" s="56" t="s">
        <v>18</v>
      </c>
      <c r="E31" s="58">
        <v>1</v>
      </c>
      <c r="F31" s="59"/>
      <c r="G31" s="60"/>
      <c r="H31" s="61"/>
      <c r="I31" s="62"/>
      <c r="J31" s="61"/>
      <c r="K31" s="63"/>
      <c r="L31" s="64"/>
      <c r="M31" s="61"/>
      <c r="N31" s="61"/>
      <c r="O31" s="61"/>
      <c r="P31" s="63"/>
    </row>
    <row r="32" spans="1:16" x14ac:dyDescent="0.25">
      <c r="A32" s="55" t="s">
        <v>129</v>
      </c>
      <c r="B32" s="56"/>
      <c r="C32" s="57" t="s">
        <v>145</v>
      </c>
      <c r="D32" s="56" t="s">
        <v>18</v>
      </c>
      <c r="E32" s="58">
        <v>4</v>
      </c>
      <c r="F32" s="59"/>
      <c r="G32" s="60"/>
      <c r="H32" s="61"/>
      <c r="I32" s="62"/>
      <c r="J32" s="61"/>
      <c r="K32" s="63"/>
      <c r="L32" s="64"/>
      <c r="M32" s="61"/>
      <c r="N32" s="61"/>
      <c r="O32" s="61"/>
      <c r="P32" s="63"/>
    </row>
    <row r="33" spans="1:16" x14ac:dyDescent="0.25">
      <c r="A33" s="55" t="s">
        <v>130</v>
      </c>
      <c r="B33" s="56"/>
      <c r="C33" s="57" t="s">
        <v>143</v>
      </c>
      <c r="D33" s="56" t="s">
        <v>18</v>
      </c>
      <c r="E33" s="58">
        <v>1</v>
      </c>
      <c r="F33" s="59"/>
      <c r="G33" s="60"/>
      <c r="H33" s="61"/>
      <c r="I33" s="62"/>
      <c r="J33" s="61"/>
      <c r="K33" s="63"/>
      <c r="L33" s="64"/>
      <c r="M33" s="61"/>
      <c r="N33" s="61"/>
      <c r="O33" s="61"/>
      <c r="P33" s="63"/>
    </row>
    <row r="34" spans="1:16" x14ac:dyDescent="0.25">
      <c r="A34" s="55" t="s">
        <v>131</v>
      </c>
      <c r="B34" s="56"/>
      <c r="C34" s="57" t="s">
        <v>144</v>
      </c>
      <c r="D34" s="56" t="s">
        <v>18</v>
      </c>
      <c r="E34" s="58">
        <v>1</v>
      </c>
      <c r="F34" s="59"/>
      <c r="G34" s="60"/>
      <c r="H34" s="61"/>
      <c r="I34" s="62"/>
      <c r="J34" s="61"/>
      <c r="K34" s="63"/>
      <c r="L34" s="64"/>
      <c r="M34" s="61"/>
      <c r="N34" s="61"/>
      <c r="O34" s="61"/>
      <c r="P34" s="63"/>
    </row>
    <row r="35" spans="1:16" x14ac:dyDescent="0.25">
      <c r="A35" s="55" t="s">
        <v>142</v>
      </c>
      <c r="B35" s="56"/>
      <c r="C35" s="57" t="s">
        <v>158</v>
      </c>
      <c r="D35" s="56" t="s">
        <v>18</v>
      </c>
      <c r="E35" s="58">
        <v>1</v>
      </c>
      <c r="F35" s="59"/>
      <c r="G35" s="60"/>
      <c r="H35" s="61"/>
      <c r="I35" s="62"/>
      <c r="J35" s="61"/>
      <c r="K35" s="63"/>
      <c r="L35" s="64"/>
      <c r="M35" s="61"/>
      <c r="N35" s="61"/>
      <c r="O35" s="61"/>
      <c r="P35" s="63"/>
    </row>
    <row r="36" spans="1:16" ht="18.75" customHeight="1" x14ac:dyDescent="0.25">
      <c r="A36" s="65">
        <v>2</v>
      </c>
      <c r="B36" s="66"/>
      <c r="C36" s="67" t="s">
        <v>44</v>
      </c>
      <c r="D36" s="66"/>
      <c r="E36" s="68"/>
      <c r="F36" s="69"/>
      <c r="G36" s="70"/>
      <c r="H36" s="71"/>
      <c r="I36" s="72"/>
      <c r="J36" s="71"/>
      <c r="K36" s="73"/>
      <c r="L36" s="74"/>
      <c r="M36" s="71"/>
      <c r="N36" s="71"/>
      <c r="O36" s="71"/>
      <c r="P36" s="73"/>
    </row>
    <row r="37" spans="1:16" x14ac:dyDescent="0.25">
      <c r="A37" s="55" t="s">
        <v>45</v>
      </c>
      <c r="B37" s="56"/>
      <c r="C37" s="57" t="s">
        <v>50</v>
      </c>
      <c r="D37" s="56" t="s">
        <v>18</v>
      </c>
      <c r="E37" s="58">
        <v>1</v>
      </c>
      <c r="F37" s="59"/>
      <c r="G37" s="60"/>
      <c r="H37" s="61"/>
      <c r="I37" s="62"/>
      <c r="J37" s="61"/>
      <c r="K37" s="63"/>
      <c r="L37" s="64"/>
      <c r="M37" s="61"/>
      <c r="N37" s="61"/>
      <c r="O37" s="61"/>
      <c r="P37" s="63"/>
    </row>
    <row r="38" spans="1:16" x14ac:dyDescent="0.25">
      <c r="A38" s="55" t="s">
        <v>46</v>
      </c>
      <c r="B38" s="56"/>
      <c r="C38" s="57" t="s">
        <v>189</v>
      </c>
      <c r="D38" s="56" t="s">
        <v>18</v>
      </c>
      <c r="E38" s="58">
        <v>1</v>
      </c>
      <c r="F38" s="59"/>
      <c r="G38" s="60"/>
      <c r="H38" s="61"/>
      <c r="I38" s="62"/>
      <c r="J38" s="61"/>
      <c r="K38" s="63"/>
      <c r="L38" s="64"/>
      <c r="M38" s="61"/>
      <c r="N38" s="61"/>
      <c r="O38" s="61"/>
      <c r="P38" s="63"/>
    </row>
    <row r="39" spans="1:16" x14ac:dyDescent="0.25">
      <c r="A39" s="55" t="s">
        <v>47</v>
      </c>
      <c r="B39" s="56"/>
      <c r="C39" s="57" t="s">
        <v>159</v>
      </c>
      <c r="D39" s="56" t="s">
        <v>29</v>
      </c>
      <c r="E39" s="58">
        <v>1</v>
      </c>
      <c r="F39" s="59"/>
      <c r="G39" s="60"/>
      <c r="H39" s="61"/>
      <c r="I39" s="62"/>
      <c r="J39" s="61"/>
      <c r="K39" s="63"/>
      <c r="L39" s="64"/>
      <c r="M39" s="61"/>
      <c r="N39" s="61"/>
      <c r="O39" s="61"/>
      <c r="P39" s="63"/>
    </row>
    <row r="40" spans="1:16" x14ac:dyDescent="0.25">
      <c r="A40" s="55" t="s">
        <v>48</v>
      </c>
      <c r="B40" s="56"/>
      <c r="C40" s="57" t="s">
        <v>160</v>
      </c>
      <c r="D40" s="56" t="s">
        <v>29</v>
      </c>
      <c r="E40" s="58">
        <v>1</v>
      </c>
      <c r="F40" s="59"/>
      <c r="G40" s="60"/>
      <c r="H40" s="61"/>
      <c r="I40" s="62"/>
      <c r="J40" s="61"/>
      <c r="K40" s="63"/>
      <c r="L40" s="64"/>
      <c r="M40" s="61"/>
      <c r="N40" s="61"/>
      <c r="O40" s="61"/>
      <c r="P40" s="63"/>
    </row>
    <row r="41" spans="1:16" x14ac:dyDescent="0.25">
      <c r="A41" s="55" t="s">
        <v>49</v>
      </c>
      <c r="B41" s="56"/>
      <c r="C41" s="57" t="s">
        <v>175</v>
      </c>
      <c r="D41" s="56" t="s">
        <v>18</v>
      </c>
      <c r="E41" s="58">
        <v>1</v>
      </c>
      <c r="F41" s="59"/>
      <c r="G41" s="60"/>
      <c r="H41" s="61"/>
      <c r="I41" s="62"/>
      <c r="J41" s="61"/>
      <c r="K41" s="63"/>
      <c r="L41" s="64"/>
      <c r="M41" s="61"/>
      <c r="N41" s="61"/>
      <c r="O41" s="61"/>
      <c r="P41" s="63"/>
    </row>
    <row r="42" spans="1:16" x14ac:dyDescent="0.25">
      <c r="A42" s="55" t="s">
        <v>133</v>
      </c>
      <c r="B42" s="56"/>
      <c r="C42" s="57" t="s">
        <v>145</v>
      </c>
      <c r="D42" s="56" t="s">
        <v>18</v>
      </c>
      <c r="E42" s="58">
        <v>2</v>
      </c>
      <c r="F42" s="59"/>
      <c r="G42" s="60"/>
      <c r="H42" s="76"/>
      <c r="I42" s="62"/>
      <c r="J42" s="61"/>
      <c r="K42" s="63"/>
      <c r="L42" s="64"/>
      <c r="M42" s="61"/>
      <c r="N42" s="61"/>
      <c r="O42" s="61"/>
      <c r="P42" s="63"/>
    </row>
    <row r="43" spans="1:16" x14ac:dyDescent="0.25">
      <c r="A43" s="55" t="s">
        <v>134</v>
      </c>
      <c r="B43" s="56"/>
      <c r="C43" s="57" t="s">
        <v>132</v>
      </c>
      <c r="D43" s="56" t="s">
        <v>18</v>
      </c>
      <c r="E43" s="58">
        <v>1</v>
      </c>
      <c r="F43" s="59"/>
      <c r="G43" s="60"/>
      <c r="H43" s="76"/>
      <c r="I43" s="62"/>
      <c r="J43" s="61"/>
      <c r="K43" s="63"/>
      <c r="L43" s="64"/>
      <c r="M43" s="61"/>
      <c r="N43" s="61"/>
      <c r="O43" s="61"/>
      <c r="P43" s="63"/>
    </row>
    <row r="44" spans="1:16" x14ac:dyDescent="0.25">
      <c r="A44" s="55" t="s">
        <v>135</v>
      </c>
      <c r="B44" s="56"/>
      <c r="C44" s="57" t="s">
        <v>161</v>
      </c>
      <c r="D44" s="56" t="s">
        <v>18</v>
      </c>
      <c r="E44" s="58">
        <v>1</v>
      </c>
      <c r="F44" s="59"/>
      <c r="G44" s="60"/>
      <c r="H44" s="76"/>
      <c r="I44" s="62"/>
      <c r="J44" s="61"/>
      <c r="K44" s="63"/>
      <c r="L44" s="64"/>
      <c r="M44" s="61"/>
      <c r="N44" s="61"/>
      <c r="O44" s="61"/>
      <c r="P44" s="63"/>
    </row>
    <row r="45" spans="1:16" x14ac:dyDescent="0.25">
      <c r="A45" s="65">
        <v>3</v>
      </c>
      <c r="B45" s="66"/>
      <c r="C45" s="67" t="s">
        <v>149</v>
      </c>
      <c r="D45" s="66"/>
      <c r="E45" s="68"/>
      <c r="F45" s="69"/>
      <c r="G45" s="70"/>
      <c r="H45" s="71"/>
      <c r="I45" s="72"/>
      <c r="J45" s="71"/>
      <c r="K45" s="73"/>
      <c r="L45" s="74"/>
      <c r="M45" s="71"/>
      <c r="N45" s="71"/>
      <c r="O45" s="71"/>
      <c r="P45" s="73"/>
    </row>
    <row r="46" spans="1:16" x14ac:dyDescent="0.25">
      <c r="A46" s="55" t="s">
        <v>51</v>
      </c>
      <c r="B46" s="56"/>
      <c r="C46" s="57" t="s">
        <v>150</v>
      </c>
      <c r="D46" s="56" t="s">
        <v>18</v>
      </c>
      <c r="E46" s="75">
        <v>1</v>
      </c>
      <c r="F46" s="59"/>
      <c r="G46" s="60"/>
      <c r="H46" s="61"/>
      <c r="I46" s="62"/>
      <c r="J46" s="61"/>
      <c r="K46" s="63"/>
      <c r="L46" s="64"/>
      <c r="M46" s="61"/>
      <c r="N46" s="61"/>
      <c r="O46" s="61"/>
      <c r="P46" s="63"/>
    </row>
    <row r="47" spans="1:16" ht="33" customHeight="1" x14ac:dyDescent="0.25">
      <c r="A47" s="55" t="s">
        <v>54</v>
      </c>
      <c r="B47" s="56"/>
      <c r="C47" s="57" t="s">
        <v>151</v>
      </c>
      <c r="D47" s="56" t="s">
        <v>152</v>
      </c>
      <c r="E47" s="58">
        <v>1</v>
      </c>
      <c r="F47" s="59"/>
      <c r="G47" s="60"/>
      <c r="H47" s="61"/>
      <c r="I47" s="62"/>
      <c r="J47" s="61"/>
      <c r="K47" s="63"/>
      <c r="L47" s="64"/>
      <c r="M47" s="61"/>
      <c r="N47" s="61"/>
      <c r="O47" s="61"/>
      <c r="P47" s="63"/>
    </row>
    <row r="48" spans="1:16" x14ac:dyDescent="0.25">
      <c r="A48" s="55" t="s">
        <v>55</v>
      </c>
      <c r="B48" s="56"/>
      <c r="C48" s="57" t="s">
        <v>176</v>
      </c>
      <c r="D48" s="56" t="s">
        <v>152</v>
      </c>
      <c r="E48" s="75">
        <v>1</v>
      </c>
      <c r="F48" s="59"/>
      <c r="G48" s="60"/>
      <c r="H48" s="61"/>
      <c r="I48" s="62"/>
      <c r="J48" s="61"/>
      <c r="K48" s="63"/>
      <c r="L48" s="64"/>
      <c r="M48" s="61"/>
      <c r="N48" s="61"/>
      <c r="O48" s="61"/>
      <c r="P48" s="63"/>
    </row>
    <row r="49" spans="1:16" x14ac:dyDescent="0.25">
      <c r="A49" s="55" t="s">
        <v>56</v>
      </c>
      <c r="B49" s="56"/>
      <c r="C49" s="57" t="s">
        <v>153</v>
      </c>
      <c r="D49" s="56" t="s">
        <v>18</v>
      </c>
      <c r="E49" s="58">
        <v>2</v>
      </c>
      <c r="F49" s="59"/>
      <c r="G49" s="60"/>
      <c r="H49" s="61"/>
      <c r="I49" s="62"/>
      <c r="J49" s="61"/>
      <c r="K49" s="63"/>
      <c r="L49" s="64"/>
      <c r="M49" s="61"/>
      <c r="N49" s="61"/>
      <c r="O49" s="61"/>
      <c r="P49" s="63"/>
    </row>
    <row r="50" spans="1:16" x14ac:dyDescent="0.25">
      <c r="A50" s="55" t="s">
        <v>162</v>
      </c>
      <c r="B50" s="56"/>
      <c r="C50" s="57" t="s">
        <v>154</v>
      </c>
      <c r="D50" s="56" t="s">
        <v>18</v>
      </c>
      <c r="E50" s="58">
        <v>1</v>
      </c>
      <c r="F50" s="59"/>
      <c r="G50" s="60"/>
      <c r="H50" s="61"/>
      <c r="I50" s="62"/>
      <c r="J50" s="61"/>
      <c r="K50" s="63"/>
      <c r="L50" s="64"/>
      <c r="M50" s="61"/>
      <c r="N50" s="61"/>
      <c r="O50" s="61"/>
      <c r="P50" s="63"/>
    </row>
    <row r="51" spans="1:16" x14ac:dyDescent="0.25">
      <c r="A51" s="65">
        <v>4</v>
      </c>
      <c r="B51" s="66"/>
      <c r="C51" s="67" t="s">
        <v>146</v>
      </c>
      <c r="D51" s="66"/>
      <c r="E51" s="68"/>
      <c r="F51" s="69"/>
      <c r="G51" s="70"/>
      <c r="H51" s="71"/>
      <c r="I51" s="72"/>
      <c r="J51" s="71"/>
      <c r="K51" s="73"/>
      <c r="L51" s="74"/>
      <c r="M51" s="71"/>
      <c r="N51" s="71"/>
      <c r="O51" s="71"/>
      <c r="P51" s="73"/>
    </row>
    <row r="52" spans="1:16" x14ac:dyDescent="0.25">
      <c r="A52" s="55" t="s">
        <v>165</v>
      </c>
      <c r="B52" s="56"/>
      <c r="C52" s="57" t="s">
        <v>53</v>
      </c>
      <c r="D52" s="56" t="s">
        <v>18</v>
      </c>
      <c r="E52" s="58">
        <v>1</v>
      </c>
      <c r="F52" s="59"/>
      <c r="G52" s="60"/>
      <c r="H52" s="61"/>
      <c r="I52" s="62"/>
      <c r="J52" s="61"/>
      <c r="K52" s="63"/>
      <c r="L52" s="64"/>
      <c r="M52" s="61"/>
      <c r="N52" s="61"/>
      <c r="O52" s="61"/>
      <c r="P52" s="63"/>
    </row>
    <row r="53" spans="1:16" x14ac:dyDescent="0.25">
      <c r="A53" s="55" t="s">
        <v>166</v>
      </c>
      <c r="B53" s="56"/>
      <c r="C53" s="57" t="s">
        <v>163</v>
      </c>
      <c r="D53" s="56" t="s">
        <v>30</v>
      </c>
      <c r="E53" s="58">
        <v>4</v>
      </c>
      <c r="F53" s="59"/>
      <c r="G53" s="60"/>
      <c r="H53" s="61"/>
      <c r="I53" s="62"/>
      <c r="J53" s="61"/>
      <c r="K53" s="63"/>
      <c r="L53" s="64"/>
      <c r="M53" s="61"/>
      <c r="N53" s="61"/>
      <c r="O53" s="61"/>
      <c r="P53" s="63"/>
    </row>
    <row r="54" spans="1:16" x14ac:dyDescent="0.25">
      <c r="A54" s="55" t="s">
        <v>167</v>
      </c>
      <c r="B54" s="56"/>
      <c r="C54" s="57" t="s">
        <v>52</v>
      </c>
      <c r="D54" s="56" t="s">
        <v>18</v>
      </c>
      <c r="E54" s="58">
        <v>1</v>
      </c>
      <c r="F54" s="59"/>
      <c r="G54" s="60"/>
      <c r="H54" s="61"/>
      <c r="I54" s="62"/>
      <c r="J54" s="61"/>
      <c r="K54" s="63"/>
      <c r="L54" s="64"/>
      <c r="M54" s="61"/>
      <c r="N54" s="61"/>
      <c r="O54" s="61"/>
      <c r="P54" s="63"/>
    </row>
    <row r="55" spans="1:16" x14ac:dyDescent="0.25">
      <c r="A55" s="55" t="s">
        <v>168</v>
      </c>
      <c r="B55" s="56"/>
      <c r="C55" s="57" t="s">
        <v>164</v>
      </c>
      <c r="D55" s="56" t="s">
        <v>30</v>
      </c>
      <c r="E55" s="58">
        <v>2</v>
      </c>
      <c r="F55" s="59"/>
      <c r="G55" s="60"/>
      <c r="H55" s="61"/>
      <c r="I55" s="62"/>
      <c r="J55" s="61"/>
      <c r="K55" s="63"/>
      <c r="L55" s="64"/>
      <c r="M55" s="61"/>
      <c r="N55" s="61"/>
      <c r="O55" s="61"/>
      <c r="P55" s="63"/>
    </row>
    <row r="56" spans="1:16" x14ac:dyDescent="0.25">
      <c r="A56" s="55" t="s">
        <v>168</v>
      </c>
      <c r="B56" s="56"/>
      <c r="C56" s="57" t="s">
        <v>57</v>
      </c>
      <c r="D56" s="56" t="s">
        <v>18</v>
      </c>
      <c r="E56" s="58">
        <v>1</v>
      </c>
      <c r="F56" s="59"/>
      <c r="G56" s="60"/>
      <c r="H56" s="61"/>
      <c r="I56" s="62"/>
      <c r="J56" s="61"/>
      <c r="K56" s="63"/>
      <c r="L56" s="64"/>
      <c r="M56" s="61"/>
      <c r="N56" s="61"/>
      <c r="O56" s="61"/>
      <c r="P56" s="63"/>
    </row>
    <row r="57" spans="1:16" x14ac:dyDescent="0.25">
      <c r="A57" s="65">
        <v>5</v>
      </c>
      <c r="B57" s="66"/>
      <c r="C57" s="67" t="s">
        <v>137</v>
      </c>
      <c r="D57" s="66"/>
      <c r="E57" s="68"/>
      <c r="F57" s="69"/>
      <c r="G57" s="70"/>
      <c r="H57" s="71"/>
      <c r="I57" s="72"/>
      <c r="J57" s="71"/>
      <c r="K57" s="73"/>
      <c r="L57" s="74"/>
      <c r="M57" s="71"/>
      <c r="N57" s="71"/>
      <c r="O57" s="71"/>
      <c r="P57" s="73"/>
    </row>
    <row r="58" spans="1:16" x14ac:dyDescent="0.25">
      <c r="A58" s="55" t="s">
        <v>62</v>
      </c>
      <c r="B58" s="56"/>
      <c r="C58" s="57" t="s">
        <v>140</v>
      </c>
      <c r="D58" s="56" t="s">
        <v>122</v>
      </c>
      <c r="E58" s="58">
        <v>1</v>
      </c>
      <c r="F58" s="59"/>
      <c r="G58" s="60"/>
      <c r="H58" s="61"/>
      <c r="I58" s="62"/>
      <c r="J58" s="61"/>
      <c r="K58" s="63"/>
      <c r="L58" s="64"/>
      <c r="M58" s="61"/>
      <c r="N58" s="61"/>
      <c r="O58" s="61"/>
      <c r="P58" s="63"/>
    </row>
    <row r="59" spans="1:16" ht="31.5" x14ac:dyDescent="0.25">
      <c r="A59" s="55" t="s">
        <v>63</v>
      </c>
      <c r="B59" s="56"/>
      <c r="C59" s="57" t="s">
        <v>169</v>
      </c>
      <c r="D59" s="56" t="s">
        <v>122</v>
      </c>
      <c r="E59" s="58">
        <v>1</v>
      </c>
      <c r="F59" s="59"/>
      <c r="G59" s="60"/>
      <c r="H59" s="61"/>
      <c r="I59" s="62"/>
      <c r="J59" s="61"/>
      <c r="K59" s="63"/>
      <c r="L59" s="64"/>
      <c r="M59" s="61"/>
      <c r="N59" s="61"/>
      <c r="O59" s="61"/>
      <c r="P59" s="63"/>
    </row>
    <row r="60" spans="1:16" ht="19.5" customHeight="1" x14ac:dyDescent="0.25">
      <c r="A60" s="55" t="s">
        <v>138</v>
      </c>
      <c r="B60" s="56"/>
      <c r="C60" s="57" t="s">
        <v>136</v>
      </c>
      <c r="D60" s="56" t="s">
        <v>122</v>
      </c>
      <c r="E60" s="58">
        <v>1</v>
      </c>
      <c r="F60" s="59"/>
      <c r="G60" s="60"/>
      <c r="H60" s="61"/>
      <c r="I60" s="62"/>
      <c r="J60" s="61"/>
      <c r="K60" s="63"/>
      <c r="L60" s="64"/>
      <c r="M60" s="61"/>
      <c r="N60" s="61"/>
      <c r="O60" s="61"/>
      <c r="P60" s="63"/>
    </row>
    <row r="61" spans="1:16" ht="21" customHeight="1" x14ac:dyDescent="0.25">
      <c r="A61" s="65">
        <v>6</v>
      </c>
      <c r="B61" s="66"/>
      <c r="C61" s="67" t="s">
        <v>170</v>
      </c>
      <c r="D61" s="66" t="s">
        <v>37</v>
      </c>
      <c r="E61" s="68">
        <v>1</v>
      </c>
      <c r="F61" s="69"/>
      <c r="G61" s="70"/>
      <c r="H61" s="71"/>
      <c r="I61" s="72"/>
      <c r="J61" s="71"/>
      <c r="K61" s="73"/>
      <c r="L61" s="74"/>
      <c r="M61" s="71"/>
      <c r="N61" s="71"/>
      <c r="O61" s="71"/>
      <c r="P61" s="73"/>
    </row>
    <row r="62" spans="1:16" ht="21" customHeight="1" x14ac:dyDescent="0.25">
      <c r="A62" s="65">
        <v>7</v>
      </c>
      <c r="B62" s="66"/>
      <c r="C62" s="67" t="s">
        <v>147</v>
      </c>
      <c r="D62" s="66" t="s">
        <v>37</v>
      </c>
      <c r="E62" s="68">
        <v>1</v>
      </c>
      <c r="F62" s="69"/>
      <c r="G62" s="70"/>
      <c r="H62" s="71"/>
      <c r="I62" s="72"/>
      <c r="J62" s="71"/>
      <c r="K62" s="73"/>
      <c r="L62" s="74"/>
      <c r="M62" s="71"/>
      <c r="N62" s="71"/>
      <c r="O62" s="71"/>
      <c r="P62" s="73"/>
    </row>
    <row r="63" spans="1:16" ht="21" customHeight="1" x14ac:dyDescent="0.25">
      <c r="A63" s="65">
        <v>8</v>
      </c>
      <c r="B63" s="66"/>
      <c r="C63" s="67" t="s">
        <v>139</v>
      </c>
      <c r="D63" s="66" t="s">
        <v>37</v>
      </c>
      <c r="E63" s="68">
        <v>1</v>
      </c>
      <c r="F63" s="69"/>
      <c r="G63" s="70"/>
      <c r="H63" s="71"/>
      <c r="I63" s="72"/>
      <c r="J63" s="71"/>
      <c r="K63" s="73"/>
      <c r="L63" s="74"/>
      <c r="M63" s="71"/>
      <c r="N63" s="71"/>
      <c r="O63" s="71"/>
      <c r="P63" s="73"/>
    </row>
    <row r="64" spans="1:16" ht="21.75" customHeight="1" x14ac:dyDescent="0.25">
      <c r="A64" s="65">
        <v>9</v>
      </c>
      <c r="B64" s="66"/>
      <c r="C64" s="67" t="s">
        <v>148</v>
      </c>
      <c r="D64" s="66" t="s">
        <v>37</v>
      </c>
      <c r="E64" s="68">
        <v>1</v>
      </c>
      <c r="F64" s="69"/>
      <c r="G64" s="70"/>
      <c r="H64" s="71"/>
      <c r="I64" s="72"/>
      <c r="J64" s="71"/>
      <c r="K64" s="73"/>
      <c r="L64" s="74"/>
      <c r="M64" s="71"/>
      <c r="N64" s="71"/>
      <c r="O64" s="71"/>
      <c r="P64" s="73"/>
    </row>
    <row r="65" spans="1:16" ht="18" customHeight="1" x14ac:dyDescent="0.25">
      <c r="A65" s="65">
        <v>10</v>
      </c>
      <c r="B65" s="66"/>
      <c r="C65" s="67" t="s">
        <v>59</v>
      </c>
      <c r="D65" s="66"/>
      <c r="E65" s="68"/>
      <c r="F65" s="69"/>
      <c r="G65" s="70"/>
      <c r="H65" s="71"/>
      <c r="I65" s="72"/>
      <c r="J65" s="71"/>
      <c r="K65" s="73"/>
      <c r="L65" s="74"/>
      <c r="M65" s="71"/>
      <c r="N65" s="71"/>
      <c r="O65" s="71"/>
      <c r="P65" s="73"/>
    </row>
    <row r="66" spans="1:16" ht="18.75" customHeight="1" x14ac:dyDescent="0.25">
      <c r="A66" s="55" t="s">
        <v>171</v>
      </c>
      <c r="B66" s="56"/>
      <c r="C66" s="57" t="s">
        <v>172</v>
      </c>
      <c r="D66" s="56" t="s">
        <v>29</v>
      </c>
      <c r="E66" s="58">
        <v>1</v>
      </c>
      <c r="F66" s="59"/>
      <c r="G66" s="60"/>
      <c r="H66" s="61"/>
      <c r="I66" s="62"/>
      <c r="J66" s="61"/>
      <c r="K66" s="63"/>
      <c r="L66" s="64"/>
      <c r="M66" s="61"/>
      <c r="N66" s="61"/>
      <c r="O66" s="61"/>
      <c r="P66" s="63"/>
    </row>
    <row r="67" spans="1:16" ht="18" customHeight="1" thickBot="1" x14ac:dyDescent="0.3">
      <c r="A67" s="77">
        <v>11</v>
      </c>
      <c r="B67" s="78"/>
      <c r="C67" s="79" t="s">
        <v>141</v>
      </c>
      <c r="D67" s="80" t="s">
        <v>112</v>
      </c>
      <c r="E67" s="81">
        <v>1</v>
      </c>
      <c r="F67" s="82"/>
      <c r="G67" s="83"/>
      <c r="H67" s="84"/>
      <c r="I67" s="85"/>
      <c r="J67" s="84"/>
      <c r="K67" s="86"/>
      <c r="L67" s="87"/>
      <c r="M67" s="84"/>
      <c r="N67" s="84"/>
      <c r="O67" s="84"/>
      <c r="P67" s="86"/>
    </row>
    <row r="68" spans="1:16" ht="15" customHeight="1" thickBot="1" x14ac:dyDescent="0.3">
      <c r="A68" s="153" t="s">
        <v>19</v>
      </c>
      <c r="B68" s="154"/>
      <c r="C68" s="154"/>
      <c r="D68" s="154"/>
      <c r="E68" s="154"/>
      <c r="F68" s="154"/>
      <c r="G68" s="154"/>
      <c r="H68" s="154"/>
      <c r="I68" s="154"/>
      <c r="J68" s="154"/>
      <c r="K68" s="155"/>
      <c r="L68" s="88"/>
      <c r="M68" s="89"/>
      <c r="N68" s="89"/>
      <c r="O68" s="89"/>
      <c r="P68" s="90"/>
    </row>
    <row r="69" spans="1:16" x14ac:dyDescent="0.25">
      <c r="C69" s="29" t="s">
        <v>33</v>
      </c>
      <c r="D69" s="135"/>
      <c r="E69" s="135"/>
      <c r="F69" s="135"/>
      <c r="G69" s="135"/>
      <c r="H69" s="135"/>
      <c r="I69" s="135"/>
      <c r="J69" s="135"/>
      <c r="K69" s="135"/>
      <c r="L69" s="135"/>
      <c r="P69" s="91"/>
    </row>
    <row r="70" spans="1:16" x14ac:dyDescent="0.25">
      <c r="C70" s="92" t="s">
        <v>35</v>
      </c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4"/>
    </row>
    <row r="71" spans="1:16" x14ac:dyDescent="0.25">
      <c r="C71" s="29" t="s">
        <v>20</v>
      </c>
      <c r="F71" s="95"/>
      <c r="G71" s="32" t="s">
        <v>21</v>
      </c>
      <c r="P71" s="91"/>
    </row>
    <row r="72" spans="1:16" x14ac:dyDescent="0.25">
      <c r="C72" s="29" t="s">
        <v>22</v>
      </c>
      <c r="F72" s="95"/>
      <c r="G72" s="32" t="s">
        <v>21</v>
      </c>
      <c r="P72" s="91"/>
    </row>
    <row r="73" spans="1:16" x14ac:dyDescent="0.25">
      <c r="C73" s="92" t="s">
        <v>23</v>
      </c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4"/>
    </row>
    <row r="74" spans="1:16" x14ac:dyDescent="0.25">
      <c r="C74" s="29" t="s">
        <v>24</v>
      </c>
      <c r="F74" s="95">
        <v>21</v>
      </c>
      <c r="G74" s="32" t="s">
        <v>21</v>
      </c>
      <c r="P74" s="91"/>
    </row>
    <row r="75" spans="1:16" x14ac:dyDescent="0.25">
      <c r="C75" s="92" t="s">
        <v>25</v>
      </c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4"/>
    </row>
    <row r="77" spans="1:16" ht="24" customHeight="1" x14ac:dyDescent="0.25">
      <c r="B77" s="28"/>
      <c r="C77" s="96" t="s">
        <v>108</v>
      </c>
      <c r="D77" s="136"/>
      <c r="E77" s="136"/>
      <c r="F77" s="136"/>
      <c r="G77" s="136"/>
      <c r="H77" s="136"/>
      <c r="I77" s="136"/>
      <c r="J77" s="136"/>
      <c r="K77" s="136"/>
      <c r="L77" s="137"/>
      <c r="M77" s="137"/>
      <c r="N77" s="138"/>
      <c r="O77" s="138"/>
      <c r="P77" s="138"/>
    </row>
    <row r="78" spans="1:16" ht="15" customHeight="1" x14ac:dyDescent="0.25">
      <c r="B78" s="28"/>
      <c r="E78" s="97"/>
      <c r="F78" s="131" t="s">
        <v>32</v>
      </c>
      <c r="G78" s="131"/>
      <c r="H78" s="131"/>
      <c r="I78" s="131"/>
      <c r="J78" s="131"/>
      <c r="K78" s="131"/>
      <c r="L78" s="131"/>
      <c r="M78" s="131"/>
      <c r="N78" s="131"/>
      <c r="O78" s="131"/>
      <c r="P78" s="131"/>
    </row>
    <row r="81" spans="1:16" ht="14.25" customHeight="1" x14ac:dyDescent="0.25">
      <c r="B81" s="129" t="s">
        <v>184</v>
      </c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</row>
    <row r="82" spans="1:16" ht="14.25" customHeight="1" x14ac:dyDescent="0.25">
      <c r="B82" s="130" t="s">
        <v>186</v>
      </c>
      <c r="C82" s="130"/>
      <c r="D82" s="130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0"/>
    </row>
    <row r="83" spans="1:16" ht="12.75" customHeight="1" x14ac:dyDescent="0.25">
      <c r="C83" s="30"/>
      <c r="P83" s="28"/>
    </row>
    <row r="84" spans="1:16" x14ac:dyDescent="0.25">
      <c r="A84" s="29"/>
      <c r="B84" s="31"/>
      <c r="C84" s="31"/>
      <c r="D84" s="31"/>
      <c r="E84" s="31"/>
      <c r="F84" s="31"/>
      <c r="G84" s="31"/>
      <c r="H84" s="30" t="s">
        <v>109</v>
      </c>
      <c r="I84" s="31"/>
      <c r="J84" s="31"/>
      <c r="K84" s="31"/>
      <c r="L84" s="31"/>
      <c r="M84" s="31"/>
      <c r="N84" s="31"/>
      <c r="O84" s="31"/>
      <c r="P84" s="31"/>
    </row>
    <row r="85" spans="1:16" x14ac:dyDescent="0.25">
      <c r="A85" s="151" t="s">
        <v>0</v>
      </c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2" t="s">
        <v>64</v>
      </c>
      <c r="B86" s="152"/>
      <c r="C86" s="152"/>
      <c r="D86" s="152"/>
      <c r="E86" s="152"/>
      <c r="F86" s="152"/>
      <c r="G86" s="152"/>
      <c r="H86" s="152"/>
      <c r="I86" s="152"/>
      <c r="J86" s="152"/>
      <c r="K86" s="152"/>
      <c r="L86" s="152"/>
      <c r="M86" s="152"/>
      <c r="N86" s="152"/>
      <c r="O86" s="152"/>
      <c r="P86" s="152"/>
    </row>
    <row r="87" spans="1:16" x14ac:dyDescent="0.25">
      <c r="A87" s="130" t="s">
        <v>107</v>
      </c>
      <c r="B87" s="130"/>
      <c r="C87" s="130"/>
      <c r="D87" s="130"/>
      <c r="E87" s="130"/>
      <c r="F87" s="130"/>
      <c r="G87" s="130"/>
      <c r="H87" s="130"/>
      <c r="I87" s="130"/>
      <c r="J87" s="130"/>
      <c r="K87" s="130"/>
      <c r="L87" s="130"/>
      <c r="M87" s="130"/>
      <c r="N87" s="130"/>
      <c r="O87" s="130"/>
      <c r="P87" s="130"/>
    </row>
    <row r="89" spans="1:16" x14ac:dyDescent="0.25">
      <c r="C89" s="29" t="s">
        <v>1</v>
      </c>
      <c r="D89" s="139" t="s">
        <v>31</v>
      </c>
      <c r="E89" s="139"/>
      <c r="F89" s="139"/>
      <c r="G89" s="139"/>
      <c r="H89" s="139"/>
      <c r="I89" s="139"/>
      <c r="J89" s="139"/>
      <c r="K89" s="139"/>
      <c r="L89" s="139"/>
      <c r="M89" s="139"/>
      <c r="N89" s="139"/>
    </row>
    <row r="90" spans="1:16" x14ac:dyDescent="0.25">
      <c r="C90" s="29" t="s">
        <v>2</v>
      </c>
      <c r="D90" s="139" t="s">
        <v>58</v>
      </c>
      <c r="E90" s="139"/>
      <c r="F90" s="139"/>
      <c r="G90" s="139"/>
      <c r="H90" s="139"/>
      <c r="I90" s="139"/>
      <c r="J90" s="139"/>
      <c r="K90" s="139"/>
      <c r="L90" s="139"/>
      <c r="M90" s="139"/>
      <c r="N90" s="139"/>
    </row>
    <row r="91" spans="1:16" x14ac:dyDescent="0.25">
      <c r="C91" s="29" t="s">
        <v>3</v>
      </c>
      <c r="D91" s="139" t="s">
        <v>34</v>
      </c>
      <c r="E91" s="139"/>
      <c r="F91" s="139"/>
      <c r="G91" s="139"/>
      <c r="H91" s="139"/>
      <c r="I91" s="139"/>
      <c r="J91" s="139"/>
      <c r="K91" s="139"/>
      <c r="L91" s="139"/>
      <c r="M91" s="139"/>
      <c r="N91" s="139"/>
    </row>
    <row r="92" spans="1:16" x14ac:dyDescent="0.25">
      <c r="C92" s="29" t="s">
        <v>4</v>
      </c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39"/>
    </row>
    <row r="93" spans="1:16" x14ac:dyDescent="0.25">
      <c r="B93" s="29"/>
      <c r="O93" s="28" t="s">
        <v>187</v>
      </c>
      <c r="P93" s="33">
        <v>88.56</v>
      </c>
    </row>
    <row r="94" spans="1:16" hidden="1" x14ac:dyDescent="0.25">
      <c r="O94" s="31"/>
      <c r="P94" s="31"/>
    </row>
    <row r="95" spans="1:16" ht="16.5" thickBot="1" x14ac:dyDescent="0.3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1"/>
      <c r="L95" s="31"/>
      <c r="M95" s="31"/>
      <c r="N95" s="31"/>
      <c r="O95" s="28" t="s">
        <v>188</v>
      </c>
      <c r="P95" s="35">
        <f>P135</f>
        <v>0</v>
      </c>
    </row>
    <row r="96" spans="1:16" ht="16.5" hidden="1" thickBot="1" x14ac:dyDescent="0.3"/>
    <row r="97" spans="1:16" ht="16.5" thickBot="1" x14ac:dyDescent="0.3">
      <c r="A97" s="140" t="s">
        <v>5</v>
      </c>
      <c r="B97" s="142" t="s">
        <v>6</v>
      </c>
      <c r="C97" s="142" t="s">
        <v>27</v>
      </c>
      <c r="D97" s="144" t="s">
        <v>7</v>
      </c>
      <c r="E97" s="146" t="s">
        <v>8</v>
      </c>
      <c r="F97" s="148" t="s">
        <v>9</v>
      </c>
      <c r="G97" s="149"/>
      <c r="H97" s="149"/>
      <c r="I97" s="149"/>
      <c r="J97" s="149"/>
      <c r="K97" s="150"/>
      <c r="L97" s="148" t="s">
        <v>10</v>
      </c>
      <c r="M97" s="149"/>
      <c r="N97" s="149"/>
      <c r="O97" s="149"/>
      <c r="P97" s="150"/>
    </row>
    <row r="98" spans="1:16" ht="63.75" thickBot="1" x14ac:dyDescent="0.3">
      <c r="A98" s="141"/>
      <c r="B98" s="143"/>
      <c r="C98" s="143"/>
      <c r="D98" s="145"/>
      <c r="E98" s="147"/>
      <c r="F98" s="37" t="s">
        <v>11</v>
      </c>
      <c r="G98" s="38" t="s">
        <v>12</v>
      </c>
      <c r="H98" s="38" t="s">
        <v>13</v>
      </c>
      <c r="I98" s="38" t="s">
        <v>28</v>
      </c>
      <c r="J98" s="38" t="s">
        <v>14</v>
      </c>
      <c r="K98" s="39" t="s">
        <v>15</v>
      </c>
      <c r="L98" s="37" t="s">
        <v>16</v>
      </c>
      <c r="M98" s="38" t="s">
        <v>13</v>
      </c>
      <c r="N98" s="38" t="s">
        <v>28</v>
      </c>
      <c r="O98" s="38" t="s">
        <v>14</v>
      </c>
      <c r="P98" s="39" t="s">
        <v>17</v>
      </c>
    </row>
    <row r="99" spans="1:16" ht="16.5" thickBot="1" x14ac:dyDescent="0.3">
      <c r="A99" s="40">
        <v>1</v>
      </c>
      <c r="B99" s="41">
        <f>A99+1</f>
        <v>2</v>
      </c>
      <c r="C99" s="41">
        <f t="shared" ref="C99:P99" si="1">B99+1</f>
        <v>3</v>
      </c>
      <c r="D99" s="41">
        <f t="shared" si="1"/>
        <v>4</v>
      </c>
      <c r="E99" s="42">
        <f t="shared" si="1"/>
        <v>5</v>
      </c>
      <c r="F99" s="40">
        <f t="shared" si="1"/>
        <v>6</v>
      </c>
      <c r="G99" s="41">
        <f t="shared" si="1"/>
        <v>7</v>
      </c>
      <c r="H99" s="41">
        <f t="shared" si="1"/>
        <v>8</v>
      </c>
      <c r="I99" s="41">
        <f t="shared" si="1"/>
        <v>9</v>
      </c>
      <c r="J99" s="41">
        <f t="shared" si="1"/>
        <v>10</v>
      </c>
      <c r="K99" s="42">
        <f t="shared" si="1"/>
        <v>11</v>
      </c>
      <c r="L99" s="40">
        <f t="shared" si="1"/>
        <v>12</v>
      </c>
      <c r="M99" s="41">
        <f t="shared" si="1"/>
        <v>13</v>
      </c>
      <c r="N99" s="41">
        <f t="shared" si="1"/>
        <v>14</v>
      </c>
      <c r="O99" s="41">
        <f t="shared" si="1"/>
        <v>15</v>
      </c>
      <c r="P99" s="42">
        <f t="shared" si="1"/>
        <v>16</v>
      </c>
    </row>
    <row r="100" spans="1:16" x14ac:dyDescent="0.25">
      <c r="A100" s="98"/>
      <c r="B100" s="99"/>
      <c r="C100" s="99"/>
      <c r="D100" s="99"/>
      <c r="E100" s="100"/>
      <c r="F100" s="98"/>
      <c r="G100" s="99"/>
      <c r="H100" s="99"/>
      <c r="I100" s="99"/>
      <c r="J100" s="99"/>
      <c r="K100" s="101"/>
      <c r="L100" s="98"/>
      <c r="M100" s="99"/>
      <c r="N100" s="99"/>
      <c r="O100" s="99"/>
      <c r="P100" s="101"/>
    </row>
    <row r="101" spans="1:16" ht="15" customHeight="1" x14ac:dyDescent="0.25">
      <c r="A101" s="65">
        <v>1</v>
      </c>
      <c r="B101" s="66"/>
      <c r="C101" s="102" t="s">
        <v>36</v>
      </c>
      <c r="D101" s="66" t="s">
        <v>37</v>
      </c>
      <c r="E101" s="68">
        <v>1</v>
      </c>
      <c r="F101" s="69"/>
      <c r="G101" s="70"/>
      <c r="H101" s="71"/>
      <c r="I101" s="72"/>
      <c r="J101" s="71"/>
      <c r="K101" s="73"/>
      <c r="L101" s="74"/>
      <c r="M101" s="71"/>
      <c r="N101" s="71"/>
      <c r="O101" s="71"/>
      <c r="P101" s="73"/>
    </row>
    <row r="102" spans="1:16" ht="17.25" customHeight="1" x14ac:dyDescent="0.25">
      <c r="A102" s="55" t="s">
        <v>39</v>
      </c>
      <c r="B102" s="56"/>
      <c r="C102" s="57" t="s">
        <v>38</v>
      </c>
      <c r="D102" s="56" t="s">
        <v>18</v>
      </c>
      <c r="E102" s="58">
        <v>1</v>
      </c>
      <c r="F102" s="59"/>
      <c r="G102" s="60"/>
      <c r="H102" s="61"/>
      <c r="I102" s="62"/>
      <c r="J102" s="61"/>
      <c r="K102" s="63"/>
      <c r="L102" s="64"/>
      <c r="M102" s="61"/>
      <c r="N102" s="61"/>
      <c r="O102" s="61"/>
      <c r="P102" s="63"/>
    </row>
    <row r="103" spans="1:16" ht="17.25" customHeight="1" x14ac:dyDescent="0.25">
      <c r="A103" s="55" t="s">
        <v>40</v>
      </c>
      <c r="B103" s="56"/>
      <c r="C103" s="57" t="s">
        <v>121</v>
      </c>
      <c r="D103" s="56" t="s">
        <v>18</v>
      </c>
      <c r="E103" s="58">
        <v>1</v>
      </c>
      <c r="F103" s="59"/>
      <c r="G103" s="60"/>
      <c r="H103" s="61"/>
      <c r="I103" s="62"/>
      <c r="J103" s="61"/>
      <c r="K103" s="63"/>
      <c r="L103" s="64"/>
      <c r="M103" s="61"/>
      <c r="N103" s="61"/>
      <c r="O103" s="61"/>
      <c r="P103" s="63"/>
    </row>
    <row r="104" spans="1:16" ht="17.25" customHeight="1" x14ac:dyDescent="0.25">
      <c r="A104" s="55" t="s">
        <v>41</v>
      </c>
      <c r="B104" s="56"/>
      <c r="C104" s="57" t="s">
        <v>128</v>
      </c>
      <c r="D104" s="56" t="s">
        <v>18</v>
      </c>
      <c r="E104" s="58">
        <v>1</v>
      </c>
      <c r="F104" s="59"/>
      <c r="G104" s="60"/>
      <c r="H104" s="61"/>
      <c r="I104" s="62"/>
      <c r="J104" s="61"/>
      <c r="K104" s="63"/>
      <c r="L104" s="64"/>
      <c r="M104" s="61"/>
      <c r="N104" s="61"/>
      <c r="O104" s="61"/>
      <c r="P104" s="63"/>
    </row>
    <row r="105" spans="1:16" ht="17.25" customHeight="1" x14ac:dyDescent="0.25">
      <c r="A105" s="55" t="s">
        <v>42</v>
      </c>
      <c r="B105" s="56"/>
      <c r="C105" s="57" t="s">
        <v>127</v>
      </c>
      <c r="D105" s="56" t="s">
        <v>18</v>
      </c>
      <c r="E105" s="58">
        <v>2</v>
      </c>
      <c r="F105" s="59"/>
      <c r="G105" s="60"/>
      <c r="H105" s="61"/>
      <c r="I105" s="62"/>
      <c r="J105" s="61"/>
      <c r="K105" s="63"/>
      <c r="L105" s="64"/>
      <c r="M105" s="61"/>
      <c r="N105" s="61"/>
      <c r="O105" s="61"/>
      <c r="P105" s="63"/>
    </row>
    <row r="106" spans="1:16" ht="17.25" customHeight="1" x14ac:dyDescent="0.25">
      <c r="A106" s="55" t="s">
        <v>43</v>
      </c>
      <c r="B106" s="56"/>
      <c r="C106" s="57" t="s">
        <v>155</v>
      </c>
      <c r="D106" s="56" t="s">
        <v>29</v>
      </c>
      <c r="E106" s="58">
        <v>1</v>
      </c>
      <c r="F106" s="59"/>
      <c r="G106" s="60"/>
      <c r="H106" s="61"/>
      <c r="I106" s="62"/>
      <c r="J106" s="61"/>
      <c r="K106" s="63"/>
      <c r="L106" s="64"/>
      <c r="M106" s="61"/>
      <c r="N106" s="61"/>
      <c r="O106" s="61"/>
      <c r="P106" s="63"/>
    </row>
    <row r="107" spans="1:16" ht="31.5" x14ac:dyDescent="0.25">
      <c r="A107" s="55" t="s">
        <v>61</v>
      </c>
      <c r="B107" s="56"/>
      <c r="C107" s="57" t="s">
        <v>174</v>
      </c>
      <c r="D107" s="56" t="s">
        <v>29</v>
      </c>
      <c r="E107" s="58">
        <v>1</v>
      </c>
      <c r="F107" s="59"/>
      <c r="G107" s="60"/>
      <c r="H107" s="61"/>
      <c r="I107" s="62"/>
      <c r="J107" s="61"/>
      <c r="K107" s="63"/>
      <c r="L107" s="64"/>
      <c r="M107" s="61"/>
      <c r="N107" s="61"/>
      <c r="O107" s="61"/>
      <c r="P107" s="63"/>
    </row>
    <row r="108" spans="1:16" ht="17.25" customHeight="1" x14ac:dyDescent="0.25">
      <c r="A108" s="55" t="s">
        <v>125</v>
      </c>
      <c r="B108" s="56"/>
      <c r="C108" s="57" t="s">
        <v>156</v>
      </c>
      <c r="D108" s="56" t="s">
        <v>18</v>
      </c>
      <c r="E108" s="58">
        <v>1</v>
      </c>
      <c r="F108" s="59"/>
      <c r="G108" s="60"/>
      <c r="H108" s="61"/>
      <c r="I108" s="62"/>
      <c r="J108" s="61"/>
      <c r="K108" s="63"/>
      <c r="L108" s="64"/>
      <c r="M108" s="61"/>
      <c r="N108" s="61"/>
      <c r="O108" s="61"/>
      <c r="P108" s="63"/>
    </row>
    <row r="109" spans="1:16" ht="17.25" customHeight="1" x14ac:dyDescent="0.25">
      <c r="A109" s="55" t="s">
        <v>126</v>
      </c>
      <c r="B109" s="56"/>
      <c r="C109" s="57" t="s">
        <v>157</v>
      </c>
      <c r="D109" s="56" t="s">
        <v>18</v>
      </c>
      <c r="E109" s="58">
        <v>1</v>
      </c>
      <c r="F109" s="59"/>
      <c r="G109" s="60"/>
      <c r="H109" s="61"/>
      <c r="I109" s="62"/>
      <c r="J109" s="61"/>
      <c r="K109" s="63"/>
      <c r="L109" s="64"/>
      <c r="M109" s="61"/>
      <c r="N109" s="61"/>
      <c r="O109" s="61"/>
      <c r="P109" s="63"/>
    </row>
    <row r="110" spans="1:16" ht="17.25" customHeight="1" x14ac:dyDescent="0.25">
      <c r="A110" s="55" t="s">
        <v>129</v>
      </c>
      <c r="B110" s="56"/>
      <c r="C110" s="57" t="s">
        <v>143</v>
      </c>
      <c r="D110" s="56" t="s">
        <v>18</v>
      </c>
      <c r="E110" s="58">
        <v>1</v>
      </c>
      <c r="F110" s="59"/>
      <c r="G110" s="60"/>
      <c r="H110" s="61"/>
      <c r="I110" s="62"/>
      <c r="J110" s="61"/>
      <c r="K110" s="63"/>
      <c r="L110" s="64"/>
      <c r="M110" s="61"/>
      <c r="N110" s="61"/>
      <c r="O110" s="61"/>
      <c r="P110" s="63"/>
    </row>
    <row r="111" spans="1:16" ht="17.25" customHeight="1" x14ac:dyDescent="0.25">
      <c r="A111" s="55" t="s">
        <v>130</v>
      </c>
      <c r="B111" s="56"/>
      <c r="C111" s="57" t="s">
        <v>144</v>
      </c>
      <c r="D111" s="56" t="s">
        <v>18</v>
      </c>
      <c r="E111" s="58">
        <v>1</v>
      </c>
      <c r="F111" s="59"/>
      <c r="G111" s="60"/>
      <c r="H111" s="61"/>
      <c r="I111" s="62"/>
      <c r="J111" s="61"/>
      <c r="K111" s="63"/>
      <c r="L111" s="64"/>
      <c r="M111" s="61"/>
      <c r="N111" s="61"/>
      <c r="O111" s="61"/>
      <c r="P111" s="63"/>
    </row>
    <row r="112" spans="1:16" ht="17.25" customHeight="1" x14ac:dyDescent="0.25">
      <c r="A112" s="55" t="s">
        <v>131</v>
      </c>
      <c r="B112" s="56"/>
      <c r="C112" s="57" t="s">
        <v>158</v>
      </c>
      <c r="D112" s="56" t="s">
        <v>18</v>
      </c>
      <c r="E112" s="58">
        <v>1</v>
      </c>
      <c r="F112" s="59"/>
      <c r="G112" s="60"/>
      <c r="H112" s="61"/>
      <c r="I112" s="62"/>
      <c r="J112" s="61"/>
      <c r="K112" s="63"/>
      <c r="L112" s="64"/>
      <c r="M112" s="61"/>
      <c r="N112" s="61"/>
      <c r="O112" s="61"/>
      <c r="P112" s="63"/>
    </row>
    <row r="113" spans="1:16" x14ac:dyDescent="0.25">
      <c r="A113" s="65">
        <v>2</v>
      </c>
      <c r="B113" s="66"/>
      <c r="C113" s="67" t="s">
        <v>149</v>
      </c>
      <c r="D113" s="66"/>
      <c r="E113" s="68"/>
      <c r="F113" s="69"/>
      <c r="G113" s="70"/>
      <c r="H113" s="71"/>
      <c r="I113" s="72"/>
      <c r="J113" s="71"/>
      <c r="K113" s="73"/>
      <c r="L113" s="74"/>
      <c r="M113" s="71"/>
      <c r="N113" s="71"/>
      <c r="O113" s="71"/>
      <c r="P113" s="73"/>
    </row>
    <row r="114" spans="1:16" x14ac:dyDescent="0.25">
      <c r="A114" s="55" t="s">
        <v>45</v>
      </c>
      <c r="B114" s="56"/>
      <c r="C114" s="57" t="s">
        <v>150</v>
      </c>
      <c r="D114" s="56" t="s">
        <v>18</v>
      </c>
      <c r="E114" s="75">
        <v>1</v>
      </c>
      <c r="F114" s="59"/>
      <c r="G114" s="60"/>
      <c r="H114" s="61"/>
      <c r="I114" s="62"/>
      <c r="J114" s="61"/>
      <c r="K114" s="63"/>
      <c r="L114" s="64"/>
      <c r="M114" s="61"/>
      <c r="N114" s="61"/>
      <c r="O114" s="61"/>
      <c r="P114" s="63"/>
    </row>
    <row r="115" spans="1:16" ht="35.25" customHeight="1" x14ac:dyDescent="0.25">
      <c r="A115" s="55" t="s">
        <v>46</v>
      </c>
      <c r="B115" s="56"/>
      <c r="C115" s="57" t="s">
        <v>151</v>
      </c>
      <c r="D115" s="56" t="s">
        <v>152</v>
      </c>
      <c r="E115" s="58">
        <v>1</v>
      </c>
      <c r="F115" s="59"/>
      <c r="G115" s="60"/>
      <c r="H115" s="61"/>
      <c r="I115" s="62"/>
      <c r="J115" s="61"/>
      <c r="K115" s="63"/>
      <c r="L115" s="64"/>
      <c r="M115" s="61"/>
      <c r="N115" s="61"/>
      <c r="O115" s="61"/>
      <c r="P115" s="63"/>
    </row>
    <row r="116" spans="1:16" ht="17.25" customHeight="1" x14ac:dyDescent="0.25">
      <c r="A116" s="55" t="s">
        <v>47</v>
      </c>
      <c r="B116" s="56"/>
      <c r="C116" s="57" t="s">
        <v>176</v>
      </c>
      <c r="D116" s="56" t="s">
        <v>152</v>
      </c>
      <c r="E116" s="58">
        <v>1</v>
      </c>
      <c r="F116" s="59"/>
      <c r="G116" s="60"/>
      <c r="H116" s="61"/>
      <c r="I116" s="62"/>
      <c r="J116" s="61"/>
      <c r="K116" s="63"/>
      <c r="L116" s="64"/>
      <c r="M116" s="61"/>
      <c r="N116" s="61"/>
      <c r="O116" s="61"/>
      <c r="P116" s="63"/>
    </row>
    <row r="117" spans="1:16" ht="17.25" customHeight="1" x14ac:dyDescent="0.25">
      <c r="A117" s="55" t="s">
        <v>48</v>
      </c>
      <c r="B117" s="56"/>
      <c r="C117" s="57" t="s">
        <v>153</v>
      </c>
      <c r="D117" s="56" t="s">
        <v>18</v>
      </c>
      <c r="E117" s="58">
        <v>2</v>
      </c>
      <c r="F117" s="59"/>
      <c r="G117" s="60"/>
      <c r="H117" s="61"/>
      <c r="I117" s="62"/>
      <c r="J117" s="61"/>
      <c r="K117" s="63"/>
      <c r="L117" s="64"/>
      <c r="M117" s="61"/>
      <c r="N117" s="61"/>
      <c r="O117" s="61"/>
      <c r="P117" s="63"/>
    </row>
    <row r="118" spans="1:16" ht="17.25" customHeight="1" x14ac:dyDescent="0.25">
      <c r="A118" s="55" t="s">
        <v>49</v>
      </c>
      <c r="B118" s="56"/>
      <c r="C118" s="57" t="s">
        <v>154</v>
      </c>
      <c r="D118" s="56" t="s">
        <v>18</v>
      </c>
      <c r="E118" s="58">
        <v>1</v>
      </c>
      <c r="F118" s="59"/>
      <c r="G118" s="60"/>
      <c r="H118" s="61"/>
      <c r="I118" s="62"/>
      <c r="J118" s="61"/>
      <c r="K118" s="63"/>
      <c r="L118" s="64"/>
      <c r="M118" s="61"/>
      <c r="N118" s="61"/>
      <c r="O118" s="61"/>
      <c r="P118" s="63"/>
    </row>
    <row r="119" spans="1:16" x14ac:dyDescent="0.25">
      <c r="A119" s="65">
        <v>3</v>
      </c>
      <c r="B119" s="66"/>
      <c r="C119" s="67" t="s">
        <v>137</v>
      </c>
      <c r="D119" s="66"/>
      <c r="E119" s="68"/>
      <c r="F119" s="69"/>
      <c r="G119" s="70"/>
      <c r="H119" s="71"/>
      <c r="I119" s="72"/>
      <c r="J119" s="71"/>
      <c r="K119" s="73"/>
      <c r="L119" s="74"/>
      <c r="M119" s="71"/>
      <c r="N119" s="71"/>
      <c r="O119" s="71"/>
      <c r="P119" s="73"/>
    </row>
    <row r="120" spans="1:16" ht="17.25" customHeight="1" x14ac:dyDescent="0.25">
      <c r="A120" s="55" t="s">
        <v>51</v>
      </c>
      <c r="B120" s="56"/>
      <c r="C120" s="57" t="s">
        <v>140</v>
      </c>
      <c r="D120" s="56" t="s">
        <v>122</v>
      </c>
      <c r="E120" s="58">
        <v>1</v>
      </c>
      <c r="F120" s="59"/>
      <c r="G120" s="60"/>
      <c r="H120" s="61"/>
      <c r="I120" s="62"/>
      <c r="J120" s="61"/>
      <c r="K120" s="63"/>
      <c r="L120" s="64"/>
      <c r="M120" s="61"/>
      <c r="N120" s="61"/>
      <c r="O120" s="61"/>
      <c r="P120" s="63"/>
    </row>
    <row r="121" spans="1:16" ht="31.5" x14ac:dyDescent="0.25">
      <c r="A121" s="55" t="s">
        <v>54</v>
      </c>
      <c r="B121" s="56"/>
      <c r="C121" s="57" t="s">
        <v>169</v>
      </c>
      <c r="D121" s="56" t="s">
        <v>122</v>
      </c>
      <c r="E121" s="58">
        <v>1</v>
      </c>
      <c r="F121" s="59"/>
      <c r="G121" s="60"/>
      <c r="H121" s="61"/>
      <c r="I121" s="62"/>
      <c r="J121" s="61"/>
      <c r="K121" s="63"/>
      <c r="L121" s="64"/>
      <c r="M121" s="61"/>
      <c r="N121" s="61"/>
      <c r="O121" s="61"/>
      <c r="P121" s="63"/>
    </row>
    <row r="122" spans="1:16" x14ac:dyDescent="0.25">
      <c r="A122" s="55" t="s">
        <v>55</v>
      </c>
      <c r="B122" s="56"/>
      <c r="C122" s="57" t="s">
        <v>136</v>
      </c>
      <c r="D122" s="56" t="s">
        <v>122</v>
      </c>
      <c r="E122" s="58">
        <v>1</v>
      </c>
      <c r="F122" s="59"/>
      <c r="G122" s="60"/>
      <c r="H122" s="61"/>
      <c r="I122" s="62"/>
      <c r="J122" s="61"/>
      <c r="K122" s="63"/>
      <c r="L122" s="64"/>
      <c r="M122" s="61"/>
      <c r="N122" s="61"/>
      <c r="O122" s="61"/>
      <c r="P122" s="63"/>
    </row>
    <row r="123" spans="1:16" ht="18" customHeight="1" x14ac:dyDescent="0.25">
      <c r="A123" s="65">
        <v>4</v>
      </c>
      <c r="B123" s="66"/>
      <c r="C123" s="67" t="s">
        <v>170</v>
      </c>
      <c r="D123" s="66" t="s">
        <v>37</v>
      </c>
      <c r="E123" s="68">
        <v>1</v>
      </c>
      <c r="F123" s="69"/>
      <c r="G123" s="70"/>
      <c r="H123" s="71"/>
      <c r="I123" s="72"/>
      <c r="J123" s="71"/>
      <c r="K123" s="73"/>
      <c r="L123" s="74"/>
      <c r="M123" s="71"/>
      <c r="N123" s="71"/>
      <c r="O123" s="71"/>
      <c r="P123" s="73"/>
    </row>
    <row r="124" spans="1:16" ht="15.75" customHeight="1" x14ac:dyDescent="0.25">
      <c r="A124" s="65">
        <v>5</v>
      </c>
      <c r="B124" s="66"/>
      <c r="C124" s="67" t="s">
        <v>147</v>
      </c>
      <c r="D124" s="66" t="s">
        <v>37</v>
      </c>
      <c r="E124" s="68">
        <v>1</v>
      </c>
      <c r="F124" s="69"/>
      <c r="G124" s="70"/>
      <c r="H124" s="71"/>
      <c r="I124" s="72"/>
      <c r="J124" s="71"/>
      <c r="K124" s="73"/>
      <c r="L124" s="74"/>
      <c r="M124" s="71"/>
      <c r="N124" s="71"/>
      <c r="O124" s="71"/>
      <c r="P124" s="73"/>
    </row>
    <row r="125" spans="1:16" ht="18.75" customHeight="1" x14ac:dyDescent="0.25">
      <c r="A125" s="65">
        <v>6</v>
      </c>
      <c r="B125" s="66"/>
      <c r="C125" s="67" t="s">
        <v>139</v>
      </c>
      <c r="D125" s="66" t="s">
        <v>37</v>
      </c>
      <c r="E125" s="68">
        <v>1</v>
      </c>
      <c r="F125" s="69"/>
      <c r="G125" s="70"/>
      <c r="H125" s="71"/>
      <c r="I125" s="72"/>
      <c r="J125" s="71"/>
      <c r="K125" s="73"/>
      <c r="L125" s="74"/>
      <c r="M125" s="71"/>
      <c r="N125" s="71"/>
      <c r="O125" s="71"/>
      <c r="P125" s="73"/>
    </row>
    <row r="126" spans="1:16" ht="17.25" customHeight="1" x14ac:dyDescent="0.25">
      <c r="A126" s="65">
        <v>7</v>
      </c>
      <c r="B126" s="66"/>
      <c r="C126" s="67" t="s">
        <v>148</v>
      </c>
      <c r="D126" s="66" t="s">
        <v>37</v>
      </c>
      <c r="E126" s="68">
        <v>1</v>
      </c>
      <c r="F126" s="69"/>
      <c r="G126" s="70"/>
      <c r="H126" s="71"/>
      <c r="I126" s="72"/>
      <c r="J126" s="71"/>
      <c r="K126" s="73"/>
      <c r="L126" s="74"/>
      <c r="M126" s="71"/>
      <c r="N126" s="71"/>
      <c r="O126" s="71"/>
      <c r="P126" s="73"/>
    </row>
    <row r="127" spans="1:16" ht="20.25" customHeight="1" x14ac:dyDescent="0.25">
      <c r="A127" s="65">
        <v>8</v>
      </c>
      <c r="B127" s="66"/>
      <c r="C127" s="67" t="s">
        <v>59</v>
      </c>
      <c r="D127" s="66"/>
      <c r="E127" s="68"/>
      <c r="F127" s="69"/>
      <c r="G127" s="70"/>
      <c r="H127" s="71"/>
      <c r="I127" s="72"/>
      <c r="J127" s="71"/>
      <c r="K127" s="73"/>
      <c r="L127" s="74"/>
      <c r="M127" s="71"/>
      <c r="N127" s="71"/>
      <c r="O127" s="71"/>
      <c r="P127" s="73"/>
    </row>
    <row r="128" spans="1:16" x14ac:dyDescent="0.25">
      <c r="A128" s="55" t="s">
        <v>173</v>
      </c>
      <c r="B128" s="56"/>
      <c r="C128" s="57" t="s">
        <v>172</v>
      </c>
      <c r="D128" s="56" t="s">
        <v>29</v>
      </c>
      <c r="E128" s="58">
        <v>1</v>
      </c>
      <c r="F128" s="59"/>
      <c r="G128" s="60"/>
      <c r="H128" s="61"/>
      <c r="I128" s="62"/>
      <c r="J128" s="61"/>
      <c r="K128" s="63"/>
      <c r="L128" s="64"/>
      <c r="M128" s="61"/>
      <c r="N128" s="61"/>
      <c r="O128" s="61"/>
      <c r="P128" s="63"/>
    </row>
    <row r="129" spans="1:16" ht="16.5" thickBot="1" x14ac:dyDescent="0.3">
      <c r="A129" s="77">
        <v>9</v>
      </c>
      <c r="B129" s="78"/>
      <c r="C129" s="79" t="s">
        <v>141</v>
      </c>
      <c r="D129" s="80" t="s">
        <v>112</v>
      </c>
      <c r="E129" s="81">
        <v>1</v>
      </c>
      <c r="F129" s="69"/>
      <c r="G129" s="70"/>
      <c r="H129" s="71"/>
      <c r="I129" s="72"/>
      <c r="J129" s="71"/>
      <c r="K129" s="73"/>
      <c r="L129" s="74"/>
      <c r="M129" s="71"/>
      <c r="N129" s="71"/>
      <c r="O129" s="71"/>
      <c r="P129" s="73"/>
    </row>
    <row r="130" spans="1:16" ht="16.5" thickBot="1" x14ac:dyDescent="0.3">
      <c r="A130" s="132" t="s">
        <v>19</v>
      </c>
      <c r="B130" s="133"/>
      <c r="C130" s="133"/>
      <c r="D130" s="133"/>
      <c r="E130" s="133"/>
      <c r="F130" s="133"/>
      <c r="G130" s="133"/>
      <c r="H130" s="133"/>
      <c r="I130" s="133"/>
      <c r="J130" s="133"/>
      <c r="K130" s="134"/>
      <c r="L130" s="103"/>
      <c r="M130" s="104"/>
      <c r="N130" s="104"/>
      <c r="O130" s="104"/>
      <c r="P130" s="105"/>
    </row>
    <row r="131" spans="1:16" x14ac:dyDescent="0.25">
      <c r="C131" s="29" t="s">
        <v>33</v>
      </c>
      <c r="D131" s="135"/>
      <c r="E131" s="135"/>
      <c r="F131" s="135"/>
      <c r="G131" s="135"/>
      <c r="H131" s="135"/>
      <c r="I131" s="135"/>
      <c r="J131" s="135"/>
      <c r="K131" s="135"/>
      <c r="L131" s="135"/>
      <c r="P131" s="91"/>
    </row>
    <row r="132" spans="1:16" x14ac:dyDescent="0.25">
      <c r="C132" s="92" t="s">
        <v>35</v>
      </c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</row>
    <row r="133" spans="1:16" x14ac:dyDescent="0.25">
      <c r="C133" s="29" t="s">
        <v>20</v>
      </c>
      <c r="F133" s="95"/>
      <c r="G133" s="32" t="s">
        <v>21</v>
      </c>
      <c r="P133" s="91"/>
    </row>
    <row r="134" spans="1:16" x14ac:dyDescent="0.25">
      <c r="C134" s="29" t="s">
        <v>22</v>
      </c>
      <c r="F134" s="95"/>
      <c r="G134" s="32" t="s">
        <v>21</v>
      </c>
      <c r="P134" s="91"/>
    </row>
    <row r="135" spans="1:16" x14ac:dyDescent="0.25">
      <c r="C135" s="92" t="s">
        <v>23</v>
      </c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</row>
    <row r="136" spans="1:16" x14ac:dyDescent="0.25">
      <c r="C136" s="29" t="s">
        <v>24</v>
      </c>
      <c r="F136" s="95">
        <v>21</v>
      </c>
      <c r="G136" s="32" t="s">
        <v>21</v>
      </c>
      <c r="P136" s="91"/>
    </row>
    <row r="137" spans="1:16" x14ac:dyDescent="0.25">
      <c r="C137" s="92" t="s">
        <v>25</v>
      </c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</row>
    <row r="139" spans="1:16" x14ac:dyDescent="0.25">
      <c r="B139" s="28"/>
      <c r="C139" s="96" t="s">
        <v>26</v>
      </c>
      <c r="D139" s="136"/>
      <c r="E139" s="136"/>
      <c r="F139" s="136"/>
      <c r="G139" s="136"/>
      <c r="H139" s="136"/>
      <c r="I139" s="136"/>
      <c r="J139" s="136"/>
      <c r="K139" s="136"/>
      <c r="L139" s="137"/>
      <c r="M139" s="137"/>
      <c r="N139" s="138"/>
      <c r="O139" s="138"/>
      <c r="P139" s="138"/>
    </row>
    <row r="140" spans="1:16" x14ac:dyDescent="0.25">
      <c r="B140" s="28"/>
      <c r="E140" s="97"/>
      <c r="F140" s="131" t="s">
        <v>32</v>
      </c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</row>
    <row r="142" spans="1:16" x14ac:dyDescent="0.25">
      <c r="B142" s="106" t="s">
        <v>113</v>
      </c>
      <c r="C142" s="107" t="s">
        <v>192</v>
      </c>
    </row>
  </sheetData>
  <mergeCells count="45">
    <mergeCell ref="D13:N13"/>
    <mergeCell ref="D14:N14"/>
    <mergeCell ref="A7:P7"/>
    <mergeCell ref="A85:P85"/>
    <mergeCell ref="A86:P86"/>
    <mergeCell ref="A87:P87"/>
    <mergeCell ref="D89:N89"/>
    <mergeCell ref="A68:K68"/>
    <mergeCell ref="D77:K77"/>
    <mergeCell ref="L77:M77"/>
    <mergeCell ref="F78:P78"/>
    <mergeCell ref="N77:P77"/>
    <mergeCell ref="D69:L69"/>
    <mergeCell ref="D90:N90"/>
    <mergeCell ref="D91:N91"/>
    <mergeCell ref="D92:N92"/>
    <mergeCell ref="A97:A98"/>
    <mergeCell ref="B97:B98"/>
    <mergeCell ref="C97:C98"/>
    <mergeCell ref="D97:D98"/>
    <mergeCell ref="E97:E98"/>
    <mergeCell ref="F97:K97"/>
    <mergeCell ref="L97:P97"/>
    <mergeCell ref="F140:P140"/>
    <mergeCell ref="A130:K130"/>
    <mergeCell ref="D131:L131"/>
    <mergeCell ref="D139:K139"/>
    <mergeCell ref="L139:M139"/>
    <mergeCell ref="N139:P139"/>
    <mergeCell ref="A1:P1"/>
    <mergeCell ref="B3:P3"/>
    <mergeCell ref="B4:P4"/>
    <mergeCell ref="B81:P81"/>
    <mergeCell ref="B82:P82"/>
    <mergeCell ref="A8:P8"/>
    <mergeCell ref="A9:P9"/>
    <mergeCell ref="A19:A20"/>
    <mergeCell ref="B19:B20"/>
    <mergeCell ref="C19:C20"/>
    <mergeCell ref="D19:D20"/>
    <mergeCell ref="E19:E20"/>
    <mergeCell ref="F19:K19"/>
    <mergeCell ref="L19:P19"/>
    <mergeCell ref="D11:N11"/>
    <mergeCell ref="D12:N12"/>
  </mergeCells>
  <pageMargins left="0.43307086614173229" right="7.874015748031496E-2" top="0.62992125984251968" bottom="0.62992125984251968" header="0.31496062992125984" footer="0.19685039370078741"/>
  <pageSetup paperSize="9" scale="85" orientation="landscape" r:id="rId1"/>
  <headerFooter>
    <oddFooter>&amp;R&amp;"-,Italic"&amp;8&amp;K00-033Lapa &amp;P no &amp;N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errorStyle="information" allowBlank="1" showInputMessage="1" xr:uid="{00000000-0002-0000-0000-000000000000}">
          <x14:formula1>
            <xm:f>'C:\Users\Aivars.Strazdins\AppData\Local\Microsoft\Windows\Temporary Internet Files\Content.Outlook\IUMIUZ5P\Daces Grasm folderis\Tameshana\SANTEHNIKA-tames\[Plānotie darbi 2017 Inga.xlsx]Dati'!#REF!</xm:f>
          </x14:formula1>
          <xm:sqref>A8</xm:sqref>
        </x14:dataValidation>
        <x14:dataValidation type="list" errorStyle="information" allowBlank="1" showInputMessage="1" xr:uid="{26658E55-7F11-40A6-9989-81CFFB97C6B7}">
          <x14:formula1>
            <xm:f>'C:\Users\Aivars.Strazdins\AppData\Local\Microsoft\Windows\Temporary Internet Files\Content.Outlook\IUMIUZ5P\Daces Grasm folderis\Tameshana\SANTEHNIKA-tames\[Plānotie darbi 2017 Inga.xlsx]Dati'!#REF!</xm:f>
          </x14:formula1>
          <xm:sqref>A86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1</vt:i4>
      </vt:variant>
    </vt:vector>
  </HeadingPairs>
  <TitlesOfParts>
    <vt:vector size="3" baseType="lpstr">
      <vt:lpstr>9.pielikums</vt:lpstr>
      <vt:lpstr>8.pielikums</vt:lpstr>
      <vt:lpstr>'8.pielikums'!Drukāt_virsrakstus</vt:lpstr>
    </vt:vector>
  </TitlesOfParts>
  <Company>Malkalne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Dace.Grasmane</dc:creator>
  <cp:lastModifiedBy>Lolita Romaņenko</cp:lastModifiedBy>
  <cp:lastPrinted>2024-05-28T11:52:07Z</cp:lastPrinted>
  <dcterms:created xsi:type="dcterms:W3CDTF">2017-01-06T08:03:35Z</dcterms:created>
  <dcterms:modified xsi:type="dcterms:W3CDTF">2024-06-10T14:08:54Z</dcterms:modified>
</cp:coreProperties>
</file>