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R:\Iepirkumu_un_ligumu_dala\Aktualie iepirkumi\TIRGUS_PRIEKSIZPETES_2023\2024_GADS\BKUS_2024_85_TP_Stacionārās rentgeniekārtas iegāde un tehniskā apkalpošana_Ginta\"/>
    </mc:Choice>
  </mc:AlternateContent>
  <xr:revisionPtr revIDLastSave="0" documentId="8_{9170B840-87C7-449E-8D6D-EC3F3AEFCAD8}" xr6:coauthVersionLast="47" xr6:coauthVersionMax="47" xr10:uidLastSave="{00000000-0000-0000-0000-000000000000}"/>
  <bookViews>
    <workbookView xWindow="-108" yWindow="-108" windowWidth="23256" windowHeight="12576" activeTab="1" xr2:uid="{1EDBD8FC-5DE2-4AC0-BD26-7B081C4D3B03}"/>
  </bookViews>
  <sheets>
    <sheet name="Obligātās prasības" sheetId="4" r:id="rId1"/>
    <sheet name="1.daļa" sheetId="1" r:id="rId2"/>
    <sheet name="Telpu pielāgošanas darbi" sheetId="5" r:id="rId3"/>
    <sheet name="Iekārtu tehniskā apkalpošana" sheetId="2" r:id="rId4"/>
    <sheet name="Finanšu piedāvājums" sheetId="3" r:id="rId5"/>
  </sheets>
  <definedNames>
    <definedName name="_Hlk79403376" localSheetId="2">'Telpu pielāgošanas darbi'!$B$25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3" l="1"/>
  <c r="D7" i="3" l="1"/>
  <c r="D5" i="3"/>
  <c r="F4" i="3"/>
  <c r="G4" i="3" l="1"/>
</calcChain>
</file>

<file path=xl/sharedStrings.xml><?xml version="1.0" encoding="utf-8"?>
<sst xmlns="http://schemas.openxmlformats.org/spreadsheetml/2006/main" count="469" uniqueCount="409">
  <si>
    <t>Galda kustības bloķēšanas funkcija</t>
  </si>
  <si>
    <t xml:space="preserve">Iespēja apskatīt iegūtu rentgena attēlu uz rentgena spuldzes moduļa (ar iespēju izslēgt opciju) </t>
  </si>
  <si>
    <t>Vēlamās prasības</t>
  </si>
  <si>
    <t>Rentgena iekārta vai kabinets noformēta ar bērniem draudzīgu dizainu (dizainu saskaņot ar Pasūtītāju)</t>
  </si>
  <si>
    <t xml:space="preserve">Citas obligātas prasības </t>
  </si>
  <si>
    <t>Iespēja iestatīt automātisko izmeklējumu dzēšanu saskaņā ar lietotāja norādēm</t>
  </si>
  <si>
    <t>USB ports vai ekvivalents ar iespēju ierakstīt atsevišķus attēlus</t>
  </si>
  <si>
    <t>Datu saņemšana un sūtīšana uz PACS arhīvu, izmantojot DICOM formātu</t>
  </si>
  <si>
    <t>Pilna DICOM pakete iekārtas pieslēgšanai pie Slimnīcas PACS arhīva un  Modality Worklist, Archive</t>
  </si>
  <si>
    <t>Integrēta pacientu datu bāze, izmeklējumu apstrādei un arhivēšanai</t>
  </si>
  <si>
    <t>Attēlu atmiņa ne mazāka kā 4 000 attēli vai vismaz 240 GB</t>
  </si>
  <si>
    <t>Dokumentēšana un arhivēšana</t>
  </si>
  <si>
    <t>Skaņas signāls par ekspozīciju</t>
  </si>
  <si>
    <t>Mikrofons komunikācijai ar pacientiem</t>
  </si>
  <si>
    <t>Protokoli kvalitātes testiem</t>
  </si>
  <si>
    <t>Virtuālā režģa simulācijas programma, attēla kvalitātes uzlabošanai</t>
  </si>
  <si>
    <t>Laiks no ekspozīcijas līdz pilna attēla iegūšanai uz ekrāna ne vairāk kā 10 sekundes</t>
  </si>
  <si>
    <t>Kolimācija uz vadības pults ekrāna vai cits risinājums</t>
  </si>
  <si>
    <t>Automātiska protokolu iestatīšanas iespēja atbilstoši pacienta dzimšanas gadam</t>
  </si>
  <si>
    <t>Automātiska protokolu iestatīšanas iespēja atbilstoši pacienta izmēram (vismaz 4 pacienta izmēri)</t>
  </si>
  <si>
    <t>Izmeklēšanas protokoli ne mazāk kā 200 (modificējami)</t>
  </si>
  <si>
    <t>Pacientu reģistrācijas, t.s. ātrā pacientu datu ievade neatliekamās palīdzības situācijās</t>
  </si>
  <si>
    <t>Vismaz 19'' iekārtas vadības ekrāns ar peli un tastatūru</t>
  </si>
  <si>
    <r>
      <t>Izmeklējuma parametru izvēle uz vadības pults, tajā skaitā fokusa izmērs, pacienta izmērs, kV, mAs, mA</t>
    </r>
    <r>
      <rPr>
        <sz val="11"/>
        <color theme="1"/>
        <rFont val="Aptos Narrow"/>
        <family val="2"/>
        <scheme val="minor"/>
      </rPr>
      <t xml:space="preserve">, AEC ieslēgšana/izslēgšana, jonizācijas kameras (manuāla izvēle) </t>
    </r>
  </si>
  <si>
    <t>Rentgena iekārtas vadības darba stacija ar integrētu rentgenstaru ģeneratora vadību un attēlu iegūšanas un apstrādes sistēmu</t>
  </si>
  <si>
    <t>Iekārtas vadības darba vieta</t>
  </si>
  <si>
    <t>Vertikāla statīva starojuma absorbcijas koeficients ne lielāks kā 1,2 mm Al pie 100 kV</t>
  </si>
  <si>
    <t>Detektora motorizētas pozicionēšanās funkcija pret rentgena staru kūli, tajā skaitā staru kūli leņķī</t>
  </si>
  <si>
    <t>Izņemams starojuma režģis</t>
  </si>
  <si>
    <t>Vismaz trīs lauku automātiska ekspozīcijas kontrole</t>
  </si>
  <si>
    <t>CSI detektora tips</t>
  </si>
  <si>
    <t>DQE Devas kvantu efektivitāte pie 1 µGy, 2 µGy un 3,0 Lp/mm ne mazāka kā 25%</t>
  </si>
  <si>
    <t>Izšķirtspēja ne mazāk kā 3.3 lp/mm</t>
  </si>
  <si>
    <t>Detektora pikseļa izmērs ne lielāks par 150 μm</t>
  </si>
  <si>
    <t>Detektora matrica ne mazāk kā 2820 x 2820 pikseļi</t>
  </si>
  <si>
    <t>Detektora aktīvais izmērs ne mazāks kā 420 mm x 420 mm</t>
  </si>
  <si>
    <t>Maināms detektora augstums, mērīts no grīdas līdz detektora centram diapazonā ne vairāk kā no 37 cm un ne mazāk kā līdz 170 cm no grīdas</t>
  </si>
  <si>
    <t>Pie vertikālā statīva stiprināms augšējais roku balsts pacienta optimālai pozicionēšanai laterālajām projekcijām</t>
  </si>
  <si>
    <t>Vertikālais statīvs ar iebūvētu digitālo detektoru</t>
  </si>
  <si>
    <t>Galda starojuma absorbcijas koeficients ne lielāks kā 1,2 mm Al pie 100 kV</t>
  </si>
  <si>
    <t>Galda virsmas - detektora virsmas attālums ne vairāk kā 70 mm</t>
  </si>
  <si>
    <t>Iebūvēta detektora aizsardzība pret šķidruma pilieniem un putekļiem vai ekvivalents risinājums</t>
  </si>
  <si>
    <t>Pedāļi galda kustību regulēšanai vismaz kustība uz augšu, uz leju, „peldošās” galda virsmas atbrīvošana horizontālam pārvietojumam</t>
  </si>
  <si>
    <t>Maksimālais pacienta svars ne mazāk kā 300 kg (kad  galds ir dinamisks)</t>
  </si>
  <si>
    <t>Galda virsmas izmērs platumā 85 cm +/- 10 cm, garumā 230 cm +/-10 cm</t>
  </si>
  <si>
    <t>„Peldošā” galda virsma ar kustībām garenvirzienā vismaz ± 48 cm un šķērsvirzienā vismaz ± 12 cm, un detektora atvilktnes motorizētu pārvietojumu galdā</t>
  </si>
  <si>
    <t>Galds ar motorizētu maināmu augstumu diapazonā vismaz 40 cm</t>
  </si>
  <si>
    <t>Minimālais galda augstums ne vairāk kā 55 cm</t>
  </si>
  <si>
    <t>Pie grīdas fiksējams galds ar iebūvētu digitālo detektoru</t>
  </si>
  <si>
    <t>Izmeklējumu galds ar iebūvēto digitālo detektoru</t>
  </si>
  <si>
    <t>Fiksētais galda- spuldzes attālums 110 cm</t>
  </si>
  <si>
    <t>Spuldzes diafragma ir aprīkota ar lāzera tēmēkli centrēšanai</t>
  </si>
  <si>
    <t>Rentgena spuldzes modulis ar rokturi, pogu vai sensoru, kas atbrīvo kustību vismaz trīs virzienos vienlaicīgi</t>
  </si>
  <si>
    <t>Rentgena spuldzes modulis aprīkots ar tiešraides kameras funkciju pacientu pozicionēšanai. Attēla apskati uz iekārtas vadības pults. Kameras attēlam jāietver rentgenstaru lauku</t>
  </si>
  <si>
    <t>Rentgena spuldzes modulis aprīkots ar skārienjūtīgu ekrānu ar izmēru vismaz 10 collas, kas attēlo vismaz izmeklējuma veidu, izvēlētos filtrus, kolimāciju, SID un rentgena spuldzes leņķi, izvelēto statīvu, režģa pozīciju, pacientu datus, ieskaitot pacienta identifikātoru un vārdu, uzvārdu, kā arī indikātoru, ka iekārta atļauj veikt ekspozicīju</t>
  </si>
  <si>
    <t>Automātiska rentgena spuldzes sekošana galda un vertikālā statīva detektora augstumam</t>
  </si>
  <si>
    <t>Rentgena spuldzes motorizēts vertikālais kustību diapazons ne mazāk kā 150 cm</t>
  </si>
  <si>
    <t>Griestu stiprinājums ar teleskopisku kolonnu un motorizētu rentgena spuldzes augstuma maiņu</t>
  </si>
  <si>
    <t>Dozu mērīšanas ierīce ar integrētu kalkulācijas sistēmu vai ekvivalents risinājums ar dozu vērtību attēlošanu uz ierīces vadības displeja un uz DICOM attēla.</t>
  </si>
  <si>
    <t>Automātiska kolimācija atkarībā no izvēlētā izmeklējuma</t>
  </si>
  <si>
    <t>Kolimatorā iebūvēta automatiska attāluma mērīšanas sistēma SID attāluma noteikšanai un iestatīšanai (mērvienības cm)</t>
  </si>
  <si>
    <t>Automātiska un manuāla kolimatora atvēruma vai lauka izmēra maiņa</t>
  </si>
  <si>
    <r>
      <t xml:space="preserve">Kolimatora horizontāla brīvā rotācija vismaz  </t>
    </r>
    <r>
      <rPr>
        <sz val="11"/>
        <rFont val="Calibri"/>
        <family val="2"/>
        <charset val="186"/>
      </rPr>
      <t>±45 grādi</t>
    </r>
    <r>
      <rPr>
        <sz val="11"/>
        <rFont val="Aptos Narrow"/>
        <family val="2"/>
        <charset val="186"/>
        <scheme val="minor"/>
      </rPr>
      <t>, ar fiksēšanos 0°</t>
    </r>
  </si>
  <si>
    <r>
      <t>Kolimatorā integrēts starojuma filtrs ar motorizētu mainīšanas mehānismu ne mazāk kā 3 filtru kombinācijas</t>
    </r>
    <r>
      <rPr>
        <sz val="11"/>
        <rFont val="Aptos Narrow"/>
        <family val="2"/>
        <charset val="186"/>
        <scheme val="minor"/>
      </rPr>
      <t>, neieskaitot iekārtas iekšejo filtrāciju</t>
    </r>
  </si>
  <si>
    <t>Kolimators ar LED gaismas avotu (vai ekvivalents), tā izslēgšanās automātiska ar taimera funkciju</t>
  </si>
  <si>
    <t>Anoda lielais fokuss ne mazāks kā 1 mm</t>
  </si>
  <si>
    <t>Anoda mazais fokuss ne lielāks kā 0,6 mm</t>
  </si>
  <si>
    <t>Anoda siltumietelpība ne mazāk kā 300 kHU</t>
  </si>
  <si>
    <t>Rentgena spuldze un tās stiprinājums</t>
  </si>
  <si>
    <t>Automātiska ekspozīcijas kontrole (AEC)</t>
  </si>
  <si>
    <t>Automātiska ieejas barošanas sprieguma kompensēšana</t>
  </si>
  <si>
    <t>Iestrādāta aizsardzība pret rentgena spuldzes pārslodzi</t>
  </si>
  <si>
    <t>mAs mainīšana ne mazāk kā 35 soļos</t>
  </si>
  <si>
    <t>kV mainīšana ne mazāk kā 50 soļos</t>
  </si>
  <si>
    <t>Iespēja mainīt kV un mAs</t>
  </si>
  <si>
    <t>Iespēja mainīt kV, mA un ms</t>
  </si>
  <si>
    <t>Minimālais ekspozīcijas laiks ne ilgāks kā 2 ms</t>
  </si>
  <si>
    <r>
      <t>Maksimālā strāva pie 80 kV (</t>
    </r>
    <r>
      <rPr>
        <sz val="11"/>
        <rFont val="Calibri"/>
        <family val="2"/>
        <charset val="186"/>
      </rPr>
      <t>±</t>
    </r>
    <r>
      <rPr>
        <sz val="11"/>
        <rFont val="Times New Roman"/>
        <family val="1"/>
        <charset val="186"/>
      </rPr>
      <t>5kV) ne mazāk kā 800 mA</t>
    </r>
  </si>
  <si>
    <t>Maksimālā mAs ne mazāk kā 400 mAs</t>
  </si>
  <si>
    <t>Maksimālais spriegums ne mazāk kā 150 kV</t>
  </si>
  <si>
    <t>Jauda ne mazāk kā 60 kW</t>
  </si>
  <si>
    <t>Ģenerators</t>
  </si>
  <si>
    <t xml:space="preserve">Tehniskās prasības: </t>
  </si>
  <si>
    <t>Rentgenogrāfisko izmeklējumu veikšanai pediatriskajiem, tostarp jaundzimušajiem, zīdaiņiem un priekšlaikus dzimušajiem (neiznēsātajiem), un pieaugušajiem pacientiem neatliekamās, steidzamās situācijās un plānveida kārtā</t>
  </si>
  <si>
    <t xml:space="preserve">Veicamās funkcijas: </t>
  </si>
  <si>
    <t>Piemērs</t>
  </si>
  <si>
    <t>Skaits, gab.</t>
  </si>
  <si>
    <t xml:space="preserve">Preces nosaukums, veicamās funkcijas, tehniskās prasības un komplektācija </t>
  </si>
  <si>
    <t>Nr.</t>
  </si>
  <si>
    <t>Pretendenta piedāvājums, atsauce uz informatīvo materiālu (Informatīvā materiāla nosaukums, lpp.)</t>
  </si>
  <si>
    <t>Horizontāla pārvietošana vismaz 1 m.</t>
  </si>
  <si>
    <t xml:space="preserve"> SID 110 cm; 150 cm; 180 cm; 200 cm (pie vertikālā statīva) pozīciju fiksēšana</t>
  </si>
  <si>
    <t>1.1.</t>
  </si>
  <si>
    <t>1.2.</t>
  </si>
  <si>
    <t>1.3.</t>
  </si>
  <si>
    <t>1.4.</t>
  </si>
  <si>
    <t>1.5.</t>
  </si>
  <si>
    <t>1.6.</t>
  </si>
  <si>
    <t>1.7.</t>
  </si>
  <si>
    <t>1.8.</t>
  </si>
  <si>
    <t>Horizontāli pārvietojamais statīvs vertikālajiem izmeklējumiem ar iebūvētu digitālo detektoru, automātisko ekspozīcijas kontroli un režģi</t>
  </si>
  <si>
    <t>Izmeklēšanas protokoli jaundzimušiem, bērniem, pusaudžiem un pieaugušiem</t>
  </si>
  <si>
    <t>Attēlu apstrādes, pēcapstrādes un anotācijas rīki (vismaz attāluma mērīšana, brīva rotācija, iespēja pievienot tekstu uz attēla, iespēja mainīt spilgtumu un kontrastu gan manuāli, gan automātiski (vismaz 2 filtru kombinācijas), iespēja palielināt attēlu utt</t>
  </si>
  <si>
    <t>Arhivācija uz cietā diska</t>
  </si>
  <si>
    <t>Noraidīto izmeklējumu statistiskā analīze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</si>
  <si>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</si>
  <si>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</si>
  <si>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</si>
  <si>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</si>
  <si>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</si>
  <si>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</si>
  <si>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</si>
  <si>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</si>
  <si>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</si>
  <si>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</si>
  <si>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</si>
  <si>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</si>
  <si>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</si>
  <si>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</si>
  <si>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</si>
  <si>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</si>
  <si>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</si>
  <si>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</si>
  <si>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daļa</t>
  </si>
  <si>
    <t>1. pozīcija</t>
  </si>
  <si>
    <t>Mākslīgā plaušu ventilācijas ierīce</t>
  </si>
  <si>
    <t>1000h apkope</t>
  </si>
  <si>
    <t>JĀ</t>
  </si>
  <si>
    <t>2 gadu pārbaude</t>
  </si>
  <si>
    <t>Vienas vienības cena, EUR bez PVN</t>
  </si>
  <si>
    <t>Summa, EUR bez PVN</t>
  </si>
  <si>
    <t>PVN likme, %</t>
  </si>
  <si>
    <t>Summa par iekārtu tehnisko apkalpošanu (ja ražotājs tādu ir paredzējis)</t>
  </si>
  <si>
    <t xml:space="preserve">Vērtējamā summa </t>
  </si>
  <si>
    <t>Komentārs</t>
  </si>
  <si>
    <t>Stacionārās rentgeniekārtas iegāde un tehniskā apkalpošana</t>
  </si>
  <si>
    <t>Detektora izmērs ne mazāk kā 35 x 40 cm</t>
  </si>
  <si>
    <t>Detektora aktīvais izmērs sastāv ne mazāk kā 80% no detektora kopēja izmēra</t>
  </si>
  <si>
    <t>Detektora matrica ne mazāk kā 2300 x 2800 pikseļi</t>
  </si>
  <si>
    <t>Izšķirtspēja ne mazāk kā 3.3 Lp/mm</t>
  </si>
  <si>
    <t>Detektora svars ar bateriju ne vairāk kā 3,5 kg</t>
  </si>
  <si>
    <t>Maksimālā izkliedētā slodze uz detektoru ne mazāk kā 150 kg</t>
  </si>
  <si>
    <t>Maksimālā punkta (4 cm diametrā) slodze uz detektoru ne mazāk kā 100 kg</t>
  </si>
  <si>
    <t xml:space="preserve">No detektora viegli izņemama litija jona baterija </t>
  </si>
  <si>
    <t>Akumulatora vai baterijas darbības laiks darba režīmā vismaz 5 stundas vai vismaz 500 attēli</t>
  </si>
  <si>
    <t xml:space="preserve">Detektora aizsardzība pret šķidruma pilieniem un putekļiem </t>
  </si>
  <si>
    <t>Izmeklējuma datu pārraide, izmantojot WiFi</t>
  </si>
  <si>
    <t>1.9.</t>
  </si>
  <si>
    <t xml:space="preserve">Vismaz viena papildus baterija </t>
  </si>
  <si>
    <t>Portatīvā detektora bateriju lādēšanas ierīce</t>
  </si>
  <si>
    <t>Komplektācija</t>
  </si>
  <si>
    <t>Portatīvo detektoru atpazīšana (skeneris vai ekvivalents risinājums)</t>
  </si>
  <si>
    <t>nr.</t>
  </si>
  <si>
    <t>Obligātās prsības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</si>
  <si>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</si>
  <si>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</si>
  <si>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piedāvātai Precei Latvijas Republikā. </t>
  </si>
  <si>
    <t>Piedāvātas Preces  atbilstības deklarācijas kopija.</t>
  </si>
  <si>
    <t xml:space="preserve">Piedāvātas Preces CE sertifikāta kopija, ja attiecināms. </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</si>
  <si>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</si>
  <si>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</si>
  <si>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Piedāvājumā iesniegt ikgadējās uzturēšanas izmaksas pēcgarantijas periodā - paaugstināta jeb pilna servisa izmaksas</t>
  </si>
  <si>
    <t>Cenu iesniegt finanšu piedāvājumā</t>
  </si>
  <si>
    <t>Nav attiecināms</t>
  </si>
  <si>
    <t>Iekārtas, tās palīgierīču un sistēmu uzstādīšanas un izmeklējuma telpas iekārtošanas darbi:</t>
  </si>
  <si>
    <t>Piedaloties iepirkumā Pretendentam jāveic rentgeniekārtas telpas un inženiertehnisko komunikāciju apsekošana</t>
  </si>
  <si>
    <t>Pretendents iesniedz ar BKUS pārstāvi saskaņotu apliecinājumu par punkta izpildi. Apliecinājumā norādīts apsekošanas datums un laiks, kā arī personas, kas piedalījās apsekošanā</t>
  </si>
  <si>
    <t>Finanšu piedāvājumā jānorāda maksimālās telpas pielāgošanas un kosmētiskā remonta darbu izmaksas, tai skaitā būvprojekta risinājumu sagatavošana, atbilstošas būvdarbu atļaujas saņemšana, būvdarbi, būvdarbu uzraudzība atbilstoši Būvniecības likumam.</t>
  </si>
  <si>
    <t xml:space="preserve">Pēc līguma noslēgšanas Piegādātājam ir jāiesniedz Iekārtas montāžas plāns, montāžas plāns jāsaskaņo ar BKUS medicīnas fizikas ekspertu. </t>
  </si>
  <si>
    <t xml:space="preserve"> Pretendents iesniedz apliecinājumu par nosacījumu izpildi.</t>
  </si>
  <si>
    <t xml:space="preserve">Piegādātājam jāparedz izmeklējumu telpas kosmētiskā remonta veikšana, risinājumu saskaņojot ar Pasūtītāju. </t>
  </si>
  <si>
    <t>Piegādātājam jāparedz visas nepieciešamās inženiertehniskās komunikācijas un to pagarināšana Iekārtas pilnvērtīgas darbības nodrošināšanai atbilstoši ražotāja rekomendācijām.</t>
  </si>
  <si>
    <t xml:space="preserve">Piegādātajam jāparedz iekārtas dzesēšana atbilstoši ražotāja rekomendācijām. </t>
  </si>
  <si>
    <t>Prasības precei:</t>
  </si>
  <si>
    <t>Piedāvātā Prece ir jauna, iepriekš nelietota un nav izmantota prezentācijās; tā nesatur iepriekš lietotas vai atjaunotas sastāvdaļas vai komponentes. Tā ir ražota ne agrāk kā 12 mēnešus pirms piegādes.</t>
  </si>
  <si>
    <t xml:space="preserve">Piedāvājot savu preci pretendents apstiprina preces piegādes nosacījumu izpildi. </t>
  </si>
  <si>
    <t xml:space="preserve">Piedāvātajām precēm garantijas termiņš ir vismaz 24 (divdesmi četri) mēneši no pieņemšanas – nodošanas akta abpusēja parakstīšanas brīža. Garantijā tiek iekļautas bezmaksas tehniskās apkopes, tehniskā uzraudzība (elektrodrošības pārbaude, tehnisko parametru mērījumi un pacienta dozas mērītāja pārbaude), remontdarbus un rezerves daļas, programmatūras uzturēšanu un ražotāja noteikto bezmaksas programmatūras versiju atjaunošana </t>
  </si>
  <si>
    <t>Nododot Preci ekspluatācijā, piegādātājs nodrošina Iekārtas, tās palīgierīču un sistēmu uzstādīšanu, kā arī ražotāja pārbaudi, ja tādu ražotājs ir paredzējis. Piegādātājs nodrošina ražotāja pārbaudes apstiprinošas dokumentācijas iesniegšanu.</t>
  </si>
  <si>
    <t xml:space="preserve">Piegādātājs nodrošina izmeklējumu protokolu izveidi atbilstoši klīniskajām vajadzībām un lietotāju apmācības ar iekārtu, izsniedzot atbilstošus apmācību sertifikātus. </t>
  </si>
  <si>
    <t>Piegādājot Preci, Piegādātājs nodod sekojošu dokumentāciju: lietošanas instrukciju latviešu valodā gan papīra, gan digitālā formātā, oriģinālā valodā - digitālā formātā, servisa rokasgrāmatas daļu, kur norādīts cik un kāda tehniskā apkalpošana (apkopes un tehniskā uzraudzība) ir jāveic.</t>
  </si>
  <si>
    <t>Nododot Iekārtu ekspluatācijā, piegādātājs nodrošina pilnu radioloģijas attēla apriti (iekārtas pieslēgšana Slimnīcas informācijas sistēmai, attēlu arhivācijas sistēmai)</t>
  </si>
  <si>
    <t xml:space="preserve">Piedāvājot savu preci pretendents apstiprina tehniskās apkalpošanas nodrošināšanas nosacījumu izpildi. </t>
  </si>
  <si>
    <t>Servisa darbi jāveic ražotāja sertificētam inženierim</t>
  </si>
  <si>
    <t>Programmatūru uzturēšanu</t>
  </si>
  <si>
    <t>Konsultācijas, kā arī atkārtotas apmācības iekārtu lietošanā, ja tādas ir nepieciešamas, gan no ražotāju pārstāvjiem Latvijas teritorijā, gan ārpus Latvijas (vismaz attālināti)</t>
  </si>
  <si>
    <t>Ražotāja noteiktos periodiskos darbus (tehniskās apkopes un pārbaudes) laiku iepriekš jāsaskaņo ar BKUS līguma kontaktpersonu</t>
  </si>
  <si>
    <t>Visu veidu tehniskā apkalpošana jādokumentē un jānoslēdz ar abpusēji parakstītu pieņemšanas/nodošanas vai servisa aktu.</t>
  </si>
  <si>
    <t>Informēt Pasūtītāju gadījumos, ja ražotājs plāno pārtraukt tehnisko pavadību un tiklīdz ražotājs ir pārtraucis iekārtas tehnisko pavadību.</t>
  </si>
  <si>
    <t>Papildus informācija par iepirkumu un piedāvājuma aizpildīšanas prasībām:</t>
  </si>
  <si>
    <t xml:space="preserve">Pretendents tehniskajā piedāvājumā norāda Preces ražotāju, modeli un  atbilstošos parametrus. </t>
  </si>
  <si>
    <t>Parametru atbilstību pamatot ar norādi uz tehniskajām datu lapām vai informatīviem materiāliem,  norādot atsauci tehniskajā piedāvājumā uz konkrēto lapaspusi un punktu. Informatīvajā materiālā norādīt tehniskās specifikācijas punktu, uz kuru attiecināms. Vai iesniegt ražotāja apliecinājumu par punkta izpildi.</t>
  </si>
  <si>
    <t>Informatīvais materiāls 2, 4.lpp</t>
  </si>
  <si>
    <t>1.</t>
  </si>
  <si>
    <t>Spuldzes rotācijas amplitūda ap vertikālo asi ne mazāk kā no +180° līdz -120°  ar iespēju veikt ekspozīciju (ar vai bez fiksēšanos) vismaz 0°; ±90° un -120°; +180° pozīcijās</t>
  </si>
  <si>
    <r>
      <t>Detektora savērsums regulējams ap horizontālo asi vismaz -20° līdz +90° , ar 0</t>
    </r>
    <r>
      <rPr>
        <sz val="11"/>
        <rFont val="Calibri"/>
        <family val="2"/>
        <charset val="186"/>
      </rPr>
      <t>° pozīciju fiksēšana</t>
    </r>
  </si>
  <si>
    <t>Maksimāli pieļaujāma noslodze uz detektoru vismaz 20 kg</t>
  </si>
  <si>
    <r>
      <t xml:space="preserve">Šķērsvirziena rentgena spuldzes kustība vismaz </t>
    </r>
    <r>
      <rPr>
        <sz val="12"/>
        <rFont val="Calibri Light"/>
        <family val="2"/>
        <charset val="186"/>
      </rPr>
      <t>1.5 m</t>
    </r>
  </si>
  <si>
    <r>
      <t xml:space="preserve">Garenvirziena rentgena spuldzes kustība vismaz </t>
    </r>
    <r>
      <rPr>
        <sz val="12"/>
        <rFont val="Times New Roman"/>
        <family val="1"/>
        <charset val="186"/>
      </rPr>
      <t>3 m</t>
    </r>
  </si>
  <si>
    <t>1.1.1.</t>
  </si>
  <si>
    <t>1.1.2.</t>
  </si>
  <si>
    <t>1.1.3.</t>
  </si>
  <si>
    <t>1.1.4.</t>
  </si>
  <si>
    <t>1.1.5.</t>
  </si>
  <si>
    <t>1.1.6.</t>
  </si>
  <si>
    <t>1.1.7.</t>
  </si>
  <si>
    <t>1.1.8.</t>
  </si>
  <si>
    <t>1.1.9.</t>
  </si>
  <si>
    <t>1.1.10.</t>
  </si>
  <si>
    <t>1.1.11.</t>
  </si>
  <si>
    <t>1.1.12.</t>
  </si>
  <si>
    <t>Piedāvātā iekārta ir saderīga ar BKUS esošo portatīvo detektoru sistēmu Philips Skyplate vai piedāvājumā jāiekļauj lielais portatīvs detektors brīvajām ekspozīcijām. Prasības portatīvajam detektoram:</t>
  </si>
  <si>
    <t>Vienlaicīga abu fokusu izmantošana vienas ekspozīcijas laikā, lai nodrošinātu optimālu jaudas sadalījumu uz abiem fokusiem un nodrošinātu optimālu attēla kvalitāti un palielinātu rentgena spuldzes dzīvildzi</t>
  </si>
  <si>
    <t>…</t>
  </si>
  <si>
    <r>
      <rPr>
        <i/>
        <sz val="8"/>
        <rFont val="Times New Roman"/>
        <family val="1"/>
        <charset val="186"/>
      </rPr>
      <t xml:space="preserve">Papildus programmas/licences, kuras Pasūtītājs var iegādāties </t>
    </r>
    <r>
      <rPr>
        <i/>
        <sz val="8"/>
        <color rgb="FF000000"/>
        <rFont val="Times New Roman"/>
        <family val="1"/>
        <charset val="186"/>
      </rPr>
      <t>par papildus samaksu (nepieciešamības gadījumā papildināt ailes):</t>
    </r>
  </si>
  <si>
    <t xml:space="preserve">Stacionārās rentgeniekārtas iegāde </t>
  </si>
  <si>
    <t>Pēc preces piegādes, piegādātājs nodrošina tehniskās uzraudzības pārbaudes atbilstoši MK noteikumu Nr.482 3. pielikuma 1., 2. tabulai</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</si>
  <si>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</si>
  <si>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</si>
  <si>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</si>
  <si>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</si>
  <si>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</si>
  <si>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D</t>
  </si>
  <si>
    <t>E</t>
  </si>
  <si>
    <t>F</t>
  </si>
  <si>
    <t>G</t>
  </si>
  <si>
    <t>H</t>
  </si>
  <si>
    <t>Daļa</t>
  </si>
  <si>
    <t>VĒRTĒŠANAS KRITĒRIJI</t>
  </si>
  <si>
    <t>ĪPATSVARS</t>
  </si>
  <si>
    <t>A</t>
  </si>
  <si>
    <t>Preces paredzamais lietošanas ilgums</t>
  </si>
  <si>
    <t>Elektroenerģijas patēriņš darba režīmā</t>
  </si>
  <si>
    <t>∑</t>
  </si>
  <si>
    <t>I</t>
  </si>
  <si>
    <t>J</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</si>
  <si>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B+C+D+E+F+G+H+I+J</t>
    </r>
  </si>
  <si>
    <t xml:space="preserve">Minimālais ekspozīcijas laiks 1,0 ms un mazāk </t>
  </si>
  <si>
    <t>Piecu un vairāk lauku automātiska ekspozīcijas kontrole</t>
  </si>
  <si>
    <t>Skārienjutīgs vadības ekrāns</t>
  </si>
  <si>
    <t>Vienlaicīga abu fokusu izmantošana vienas ekspozīcijas laikā</t>
  </si>
  <si>
    <t>Iespēja apskatīt rentgena attēlu uz spuldzes moduļa</t>
  </si>
  <si>
    <t>Galda kustības bloķēšanas iespēja</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</si>
  <si>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</si>
  <si>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</si>
  <si>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</si>
  <si>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</si>
  <si>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</si>
  <si>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</si>
  <si>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</si>
  <si>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</si>
  <si>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</si>
  <si>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</si>
  <si>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</si>
  <si>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</si>
  <si>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</si>
  <si>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</si>
  <si>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</si>
  <si>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</si>
  <si>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</si>
  <si>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</si>
  <si>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</si>
  <si>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</si>
  <si>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</si>
  <si>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</si>
  <si>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1.3.1</t>
  </si>
  <si>
    <t>1.3.2</t>
  </si>
  <si>
    <t>1.3.3</t>
  </si>
  <si>
    <t>1.3.4</t>
  </si>
  <si>
    <t>1.3.5</t>
  </si>
  <si>
    <t>1.3.6</t>
  </si>
  <si>
    <t>1.3.7</t>
  </si>
  <si>
    <t>1.3.8</t>
  </si>
  <si>
    <t>1.3.9</t>
  </si>
  <si>
    <t>1.3.10</t>
  </si>
  <si>
    <t>1.3.11</t>
  </si>
  <si>
    <t>1.3.12</t>
  </si>
  <si>
    <t>1.3.13</t>
  </si>
  <si>
    <t>1.3.14</t>
  </si>
  <si>
    <t>1.3.15</t>
  </si>
  <si>
    <t>1.3.16</t>
  </si>
  <si>
    <t>1.3.17</t>
  </si>
  <si>
    <t>1.3.18</t>
  </si>
  <si>
    <t>1.4.1</t>
  </si>
  <si>
    <t>1.4.2</t>
  </si>
  <si>
    <t>1.4.3</t>
  </si>
  <si>
    <t>1.4.4</t>
  </si>
  <si>
    <t>1.4.5</t>
  </si>
  <si>
    <t>1.4.6</t>
  </si>
  <si>
    <t>1.4.7</t>
  </si>
  <si>
    <t>1.4.8</t>
  </si>
  <si>
    <t>1.4.9</t>
  </si>
  <si>
    <t>1.4.10</t>
  </si>
  <si>
    <t>1.4.11</t>
  </si>
  <si>
    <t>1.4.12</t>
  </si>
  <si>
    <t>1.4.13</t>
  </si>
  <si>
    <t>1.4.14</t>
  </si>
  <si>
    <t>1.4.15</t>
  </si>
  <si>
    <t>1.4.16</t>
  </si>
  <si>
    <t>1.5.1</t>
  </si>
  <si>
    <t>1.5.2</t>
  </si>
  <si>
    <t>1.5.3</t>
  </si>
  <si>
    <t>1.5.4</t>
  </si>
  <si>
    <t>1.5.5</t>
  </si>
  <si>
    <t>1.5.6</t>
  </si>
  <si>
    <t>1.5.7</t>
  </si>
  <si>
    <t>1.5.8</t>
  </si>
  <si>
    <t>1.5.9</t>
  </si>
  <si>
    <t>1.5.10</t>
  </si>
  <si>
    <t>1.5.11</t>
  </si>
  <si>
    <t>1.5.12</t>
  </si>
  <si>
    <t>1.5.13</t>
  </si>
  <si>
    <t>1.5.14</t>
  </si>
  <si>
    <t>1.5.15</t>
  </si>
  <si>
    <t>1.6.1</t>
  </si>
  <si>
    <t>1.6.2</t>
  </si>
  <si>
    <t>1.6.3</t>
  </si>
  <si>
    <t>1.6.4</t>
  </si>
  <si>
    <t>1.6.5</t>
  </si>
  <si>
    <t>1.6.6</t>
  </si>
  <si>
    <t>1.6.7</t>
  </si>
  <si>
    <t>1.6.8</t>
  </si>
  <si>
    <t>1.7.1</t>
  </si>
  <si>
    <t>1.7.2</t>
  </si>
  <si>
    <t>1.7.3</t>
  </si>
  <si>
    <t>1.7.4</t>
  </si>
  <si>
    <t>1.7.5</t>
  </si>
  <si>
    <t>1.7.6</t>
  </si>
  <si>
    <t>1.7.7</t>
  </si>
  <si>
    <t>1.7.8</t>
  </si>
  <si>
    <t>1.7.9</t>
  </si>
  <si>
    <t>1.7.10</t>
  </si>
  <si>
    <t>1.7.11</t>
  </si>
  <si>
    <t>1.7.12</t>
  </si>
  <si>
    <t>1.7.13</t>
  </si>
  <si>
    <t>1.7.14</t>
  </si>
  <si>
    <t>1.7.15</t>
  </si>
  <si>
    <t>1.7.16</t>
  </si>
  <si>
    <t>1.10.</t>
  </si>
  <si>
    <t>1.8.1</t>
  </si>
  <si>
    <t>1.9.1</t>
  </si>
  <si>
    <t>1.10.1.</t>
  </si>
  <si>
    <t>1.10.2.</t>
  </si>
  <si>
    <t>1.10.3.</t>
  </si>
  <si>
    <t>2.1.</t>
  </si>
  <si>
    <t>Griesti</t>
  </si>
  <si>
    <t>Apdares darbu prasības</t>
  </si>
  <si>
    <t>Esošo griestu notīrīšana, špaktelēšana.</t>
  </si>
  <si>
    <t xml:space="preserve">Krāsojums baltā tonī ar ūdens bāzes, lateksa krāsu, kas ir izturīga pret biežu mazgāšanu, t.sk ar stipriem mazgāšanas un dezinfekcijas līdzekļiem, kurus izmanto slimnīcās. Mitras berzes izturība – 1.klase (EN 13300:2002), augsta izturība pret mehānisko iedarbību.  </t>
  </si>
  <si>
    <t>Kā piemērs Tikkurila (Argentum 20), Teknos (Timanti clean) (vai analogs).</t>
  </si>
  <si>
    <t>2.1.1.</t>
  </si>
  <si>
    <t>2.1.2.</t>
  </si>
  <si>
    <t>2.2.</t>
  </si>
  <si>
    <t>Sienas</t>
  </si>
  <si>
    <t>2.2.1.</t>
  </si>
  <si>
    <t>Esošo sienu notīrīšana, špahtelēšana</t>
  </si>
  <si>
    <t>2.2.2.</t>
  </si>
  <si>
    <t xml:space="preserve">Krāsojums procedūru un pults telpā - gaišā tonī ar ūdens bāzes, lateksa krāsu, kas ir izturīga pret biežu mazgāšanu, t.sk ar stipriem mazgāšanas un dezinfekcijas līdzekļiem, kurus izmanto slimnīcās. Mitras berzes izturība – 1.klase (EN 13300:2002), augsta izturība pret mehānisko iedarbību.  </t>
  </si>
  <si>
    <t>Sienu tonis saskaņojams ar Pasūtītāju</t>
  </si>
  <si>
    <t>2.2.3.</t>
  </si>
  <si>
    <t>2.3.</t>
  </si>
  <si>
    <t>Grīdas</t>
  </si>
  <si>
    <t>Pēc esošā seguma noņemšnas tiek veikta grīdas pamatnes izlīdzināšana. Grīdas ir pilnīgi līdzenas un gludas, bez sliekšņiem. Grīdas pieļaujamais slīpums nepārsniedz 2 mm atšķirību uz 2 m.</t>
  </si>
  <si>
    <t>Linolejs ir jāieklāj saskaņā ar ražotāja instrukciju, izmantojot 15cm malu lentu no atbilstošā materiāla, kas ieklājams 5cm uz grīdas un 10 cm uzlokot uz sienas. Sadurvietā ar sienu stūri noapaļot vai lietot velves veidotāju, ieteicams izmantot  iepriekš izgatavotos iekšējo un ārējo stūru elementus.</t>
  </si>
  <si>
    <t>2.3.1.</t>
  </si>
  <si>
    <t>2.3.2.</t>
  </si>
  <si>
    <t>Gar aplodām savienojums ar grīdu aizpildāms ar silikonu.</t>
  </si>
  <si>
    <t>Grīdas tonis saskaņojams ar Pasūtītāju.</t>
  </si>
  <si>
    <t>Elektrību vadošs, iezemēts PVH flīžu vai ruļļi segums</t>
  </si>
  <si>
    <t>2.3.3.</t>
  </si>
  <si>
    <t>2.3.4.</t>
  </si>
  <si>
    <t>2.3.5.</t>
  </si>
  <si>
    <t>2.3.5.1.</t>
  </si>
  <si>
    <t>2.4.</t>
  </si>
  <si>
    <t>Apgaismojums un elektrotīkli</t>
  </si>
  <si>
    <t>2.4.1.</t>
  </si>
  <si>
    <t>Ja nepieciešams, demontējams vecais apgaismojums un  izbūvējams jauns LED tipa apgaismojums (viraspmetuma, elektrība skabeļus izvietojot virs reģipša griestiem)</t>
  </si>
  <si>
    <t>Nomaināmi elektrības slēdži un rozetes remontējamās telpās. Saskaņojams ar Pasūtītāju.</t>
  </si>
  <si>
    <t>Uzstādīt brīdinājuma gaismu pie pacientu ieejas durvīm.</t>
  </si>
  <si>
    <t>2.4.2.</t>
  </si>
  <si>
    <t>2.4.3.</t>
  </si>
  <si>
    <t>2.4.4.</t>
  </si>
  <si>
    <t>2.5.</t>
  </si>
  <si>
    <t>Kabeļu kanāli</t>
  </si>
  <si>
    <t>Iebūvējami grīdā un sienā</t>
  </si>
  <si>
    <t>Nodrošināmi visi pieslēgumi stacionārās  iekārtas darbībai</t>
  </si>
  <si>
    <t>Ja tehniski iespējams, vēlams izmantot esošos kabeļu kanālus.</t>
  </si>
  <si>
    <t>2.5.1.</t>
  </si>
  <si>
    <t>2.5.2.</t>
  </si>
  <si>
    <t>2.5.3.</t>
  </si>
  <si>
    <r>
      <t xml:space="preserve">Rentgeniekārta jānodot ekspluatācijā </t>
    </r>
    <r>
      <rPr>
        <b/>
        <sz val="11"/>
        <rFont val="Times New Roman"/>
        <family val="1"/>
        <charset val="186"/>
      </rPr>
      <t>90 dienu laikā no Pasūtījuma brīža</t>
    </r>
    <r>
      <rPr>
        <sz val="11"/>
        <rFont val="Times New Roman"/>
        <family val="1"/>
        <charset val="186"/>
      </rPr>
      <t>. Darbu izpildes laika grafiks mēneša laikā pēc līguma noslēgšanas jāsaskaņo ar Pasūtītāju.</t>
    </r>
  </si>
  <si>
    <t>Ģeneratora jauda 80kW vai liekāka</t>
  </si>
  <si>
    <t xml:space="preserve">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A vai C = (A vai C zemākā iesniegtā vērtība no visiem pretendentiem )/(faktiskā iesniegtā vērtība konkrētajam pretendentam) x Piešķiramais punktu skaits. Ja piedāvājumā nav norādīta informācija par elektroenerģijas patēriņu tiek piešķirti 0 punkti.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
B = (faktiskā iesniegtā vērtība konkrētajam pretendentam)/(B augstākā iesniegtā vērtība no visiem pretendentiem ) x Piešķiramais punktu skaits. Ja piedāvājumā nav norādīta informācija par preces lietošanas ilgumu tiek pieņemts, ka lietošanas ilgums ir noteiktais garantijas laiks.
5) D (Ģeneratora jauda 80kW vai liekāka) - tiek piešķirti 2 punkti par izpildi un 0 par neatbilstību prasībai 
6) E (Minimālais ekspozīcijas laiks 1,0 ms un mazāk ) - tiek piešķirti 3 punkti par izpildi, tiek piešķirti 2 punkti par minimālo ekspozīcijas laiku 1,1 ms līdz 1,4, tiek piešķirts 1 punkts par minimālo ekspozīcijas laiku 1,5 ms līdz 1,9 ms un 0 par minimālo ekspozīcijas laiku no 1,9 ms līdz 2,0 ms
7) F (Piecu un vairāk lauku automātiska ekspozīcijas kontrole) - tiek piešķirti 4 punkti par izpildi un 0 par neatbilstību prasībai 
8) G (Skārienjutīgs vadības ekrāns) - tiek piešķirti 5 punkti par izpildi un 0 par neatbilstību prasībai 
9) H (Vienlaicīga abu fokusu izmantošana vienas ekspozīcijas laikā)- tiek piešķirti 5 punkti par izpildi un 0 par neatbilstību prasībai 
10) I (Iespēja apskatīt rentgena attēlu uz spuldzes moduļa) - tiek piešķirti 3 punkti par izpildi un 0 par neatbilstību prasībai
11) J (Galda kustības bloķēšanas iespēja) - tiek piešķirti 3 punkti par izpildi un 0 par neatbilstību prasībai
</t>
  </si>
  <si>
    <r>
      <rPr>
        <strike/>
        <sz val="11"/>
        <color theme="1"/>
        <rFont val="Times New Roman"/>
        <family val="1"/>
        <charset val="186"/>
      </rPr>
      <t>S</t>
    </r>
    <r>
      <rPr>
        <sz val="11"/>
        <color theme="1"/>
        <rFont val="Times New Roman"/>
        <family val="1"/>
        <charset val="186"/>
      </rPr>
      <t>puldzes rotācijas amplitūda ap horizontālo asi ne mazāk kā no ± 110°  ar iespēju veikt ekspozīciju (ar vai bez fiksēšanos) vismaz 0°; ±90° un ± 110° pozīcijās</t>
    </r>
  </si>
  <si>
    <t>1.1.   demontēt esošo grīdas segumu telpā un ieklāt jaunu linoleja grīdas segumu saskaņā ar tālākajām prasībā. Pēc iekārtu demontāžas veikt grīdas detalizētu izpēti un novērtējumu tās izturībai attiecībā prasībām iekārtas izvietošanai – ja nepieciešams, tad veikt atbilstošs pastiprināšanas darbus, ko izstrādājis sertificēts būvkonstruktors;</t>
  </si>
  <si>
    <t>1.2.   veikt telpas sienu tīrīšanu, nepieciešamo vietu špaktelēšanu, slīpēšanu un krāsošanu;</t>
  </si>
  <si>
    <t>1.3.   telpā saglabājama esošā kondicionēšanas sistēma, ja telpas gaisa parametri atbilst ražotāja rekomendācijām</t>
  </si>
  <si>
    <t>1.4.   ja nepieciešams, izbūvēt jaunus LED tipa griestu apgaismojumus ar dimmēšanas funkciju. Pults telpā saglabāt esošo apgaismojumu.</t>
  </si>
  <si>
    <t xml:space="preserve">1.5.   veikt kabeļu kanālu izbūvi, kas nepieciešami iekārtu pieslēgumam, tos ieguldot sienā vai grīdā. Ja, pastāv iespēja izmantot esošos kabeļu pievadus, tos saglabāt; </t>
  </si>
  <si>
    <t>1.6.   darbu procesā jāpieaicina BKUS medicīnas fizikas ekspertu, lai detalizēti izvērtētu nepieciešamos risinājumus radiācijas aizsardzībai;</t>
  </si>
  <si>
    <t xml:space="preserve">1.7.   darbu procesā piesaistāms sertificēts būvkonstrukciju būvinženieris, lai izvērtētu un sniegtu apliecinājumu par grīdas un griestu stāvokli un papildu nepieciešamajiem darbiem, lai nodrošinātu konstrukciju nestspēju. </t>
  </si>
  <si>
    <r>
      <t xml:space="preserve">Elektriskā pretestība (EN 1081 (100V))- </t>
    </r>
    <r>
      <rPr>
        <b/>
        <sz val="11"/>
        <color theme="1"/>
        <rFont val="Times New Roman"/>
        <family val="1"/>
        <charset val="186"/>
      </rPr>
      <t xml:space="preserve">R ≤ 10 </t>
    </r>
    <r>
      <rPr>
        <b/>
        <vertAlign val="superscript"/>
        <sz val="11"/>
        <color theme="1"/>
        <rFont val="Times New Roman"/>
        <family val="1"/>
        <charset val="186"/>
      </rPr>
      <t>8</t>
    </r>
    <r>
      <rPr>
        <sz val="11"/>
        <color theme="1"/>
        <rFont val="Times New Roman"/>
        <family val="1"/>
        <charset val="186"/>
      </rPr>
      <t>– Ω (piemēram, Colorex sd; Mipolam Affinity EL7), flīzes izmērs (EN 427) – 615x615mm, kopējais biezums (EN 428) – 2,0mm, nodiluma izturība (EN 685) – 34 klase, paliekošais iespiedums (EN 433) – 0,035mm, pretslīde (DIN 51130) – R9, dimensiju stabilitāte (EN 434) - &lt;0,05%, ugunsdrošība (EN 13501-1) – Bfl-s1.</t>
    </r>
  </si>
  <si>
    <r>
      <t>Apgaismojuma līmenis (lx) atbilstoši MK notikumiem Nr.359 “</t>
    </r>
    <r>
      <rPr>
        <sz val="11"/>
        <color rgb="FF000000"/>
        <rFont val="Times New Roman"/>
        <family val="1"/>
        <charset val="186"/>
      </rPr>
      <t>Darba aizsardzības prasības darba vietās”  50 – 300 - 500 lx</t>
    </r>
  </si>
  <si>
    <t>Prasības telpu pielāgošanas darbiem:</t>
  </si>
  <si>
    <t>Telpu pielāgošanas darbi</t>
  </si>
  <si>
    <t>Rentgena spuldzes nomaiņa (ja pēcgarantijas periodā nepieciešams)</t>
  </si>
  <si>
    <r>
      <t>Preču kopējās (</t>
    </r>
    <r>
      <rPr>
        <i/>
        <sz val="10"/>
        <rFont val="Times New Roman"/>
        <family val="1"/>
        <charset val="186"/>
      </rPr>
      <t>iegāde, tehniskā apkalpošana, rentgena spuldzes nomaiņa un telpu pielāgošanas darbu izmaksas</t>
    </r>
    <r>
      <rPr>
        <sz val="10"/>
        <rFont val="Times New Roman"/>
        <family val="1"/>
        <charset val="186"/>
      </rPr>
      <t>) izmaksas</t>
    </r>
  </si>
  <si>
    <t>Tiek piešķirti 65 punkti par zemāko cenu un 35 punkti par noteikto iekārtas tehnisko prasību papildus izpildi. Maksimālais punktu skaits - 100. Vērtējamo summu sastāda cena par iekārtu, tehniskās apkalpošanas izmaksas, rentgena spuldzes nomaiņu un telpu pielāgošanas darbu izmaksas. Līguma slēgšanas tiesības tiks piešķirtas vienam pretendam ar saimnieciski izdevīgāko piedāvājumu.</t>
  </si>
  <si>
    <r>
      <t>Jānorāda Preces ražotāja noteiktais preces paredzamais lietošanas ilgums (</t>
    </r>
    <r>
      <rPr>
        <i/>
        <sz val="11"/>
        <rFont val="Times New Roman"/>
        <family val="1"/>
        <charset val="186"/>
      </rPr>
      <t>gados</t>
    </r>
    <r>
      <rPr>
        <sz val="11"/>
        <rFont val="Times New Roman"/>
        <family val="1"/>
        <charset val="186"/>
      </rPr>
      <t xml:space="preserve">) </t>
    </r>
  </si>
  <si>
    <t>Pretendentam pēcgarantijas periodā jānodrošina 3 gadu serviss, tas ir, tehniskās apkopes,  remontdarbus un rezerves daļas, programmatūras uzturēšanu un ražotāja noteikto bezmaksas programmatūras versiju atjaunošana.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</si>
</sst>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0.00\ &quot;€&quot;"/>
    <numFmt numFmtId="165" formatCode="_-[$€-2]\ * #,##0.00_-;\-[$€-2]\ * #,##0.00_-;_-[$€-2]\ * &quot;-&quot;??_-;_-@_-"/>
    <numFmt numFmtId="166" formatCode="_-* #,##0.00\ [$€-426]_-;\-* #,##0.00\ [$€-426]_-;_-* &quot;-&quot;??\ [$€-426]_-;_-@_-"/>
    <numFmt numFmtId="167" formatCode="_-[$Ls-426]\ * #,##0.00_-;\-[$Ls-426]\ * #,##0.00_-;_-[$Ls-426]\ * &quot;-&quot;??_-;_-@_-"/>
    <numFmt numFmtId="168" formatCode="_-&quot;€&quot;\ * #,##0.00_-;\-&quot;€&quot;\ * #,##0.00_-;_-&quot;€&quot;\ * &quot;-&quot;??_-;_-@_-"/>
  </numFmts>
  <fonts count="55">
    <font>
      <sz val="11"/>
      <color theme="1"/>
      <name val="Aptos Narrow"/>
      <family val="2"/>
      <scheme val="minor"/>
    </font>
    <font>
      <sz val="11"/>
      <color theme="1"/>
      <name val="Aptos Narrow"/>
      <family val="2"/>
      <charset val="186"/>
      <scheme val="minor"/>
    </font>
    <font>
      <sz val="11"/>
      <color theme="1"/>
      <name val="Aptos Narrow"/>
      <family val="2"/>
      <charset val="186"/>
      <scheme val="minor"/>
    </font>
    <font>
      <sz val="11"/>
      <color theme="1"/>
      <name val="Aptos Narrow"/>
      <family val="2"/>
      <charset val="186"/>
      <scheme val="minor"/>
    </font>
    <font>
      <sz val="11"/>
      <color theme="1"/>
      <name val="Times New Roman"/>
      <family val="1"/>
      <charset val="186"/>
    </font>
    <font>
      <sz val="11"/>
      <color theme="1"/>
      <name val="Aptos Narrow"/>
      <family val="2"/>
      <scheme val="minor"/>
    </font>
    <font>
      <sz val="11"/>
      <name val="Times New Roman"/>
      <family val="1"/>
      <charset val="186"/>
    </font>
    <font>
      <b/>
      <sz val="11"/>
      <color theme="1"/>
      <name val="Times New Roman"/>
      <family val="1"/>
      <charset val="186"/>
    </font>
    <font>
      <strike/>
      <sz val="11"/>
      <color theme="1"/>
      <name val="Times New Roman"/>
      <family val="1"/>
      <charset val="186"/>
    </font>
    <font>
      <sz val="11"/>
      <name val="Aptos Narrow"/>
      <family val="2"/>
      <charset val="186"/>
      <scheme val="minor"/>
    </font>
    <font>
      <sz val="12"/>
      <name val="Calibri Light"/>
      <family val="2"/>
      <charset val="186"/>
    </font>
    <font>
      <sz val="12"/>
      <name val="Times New Roman"/>
      <family val="1"/>
      <charset val="186"/>
    </font>
    <font>
      <sz val="11"/>
      <name val="Calibri"/>
      <family val="2"/>
      <charset val="186"/>
    </font>
    <font>
      <sz val="11"/>
      <color rgb="FFFF0000"/>
      <name val="Aptos Narrow"/>
      <family val="2"/>
      <scheme val="minor"/>
    </font>
    <font>
      <sz val="8"/>
      <color rgb="FF000000"/>
      <name val="Times New Roman"/>
      <family val="1"/>
      <charset val="186"/>
    </font>
    <font>
      <i/>
      <sz val="8"/>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Aptos Narrow"/>
      <family val="2"/>
      <scheme val="minor"/>
    </font>
    <font>
      <sz val="10"/>
      <name val="Times New Roman"/>
      <family val="1"/>
      <charset val="186"/>
    </font>
    <font>
      <sz val="9"/>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2"/>
      <color theme="1"/>
      <name val="Times New Roman"/>
      <family val="1"/>
      <charset val="186"/>
    </font>
    <font>
      <i/>
      <sz val="12"/>
      <color theme="1"/>
      <name val="Times New Roman"/>
      <family val="1"/>
      <charset val="186"/>
    </font>
    <font>
      <b/>
      <sz val="12"/>
      <color rgb="FF000000"/>
      <name val="Times New Roman"/>
      <family val="1"/>
      <charset val="186"/>
    </font>
    <font>
      <sz val="12"/>
      <color rgb="FF000000"/>
      <name val="Times New Roman"/>
      <family val="1"/>
      <charset val="186"/>
    </font>
    <font>
      <i/>
      <sz val="8"/>
      <color theme="1"/>
      <name val="Times New Roman"/>
      <family val="1"/>
      <charset val="186"/>
    </font>
    <font>
      <sz val="11"/>
      <color rgb="FF000000"/>
      <name val="Times New Roman"/>
      <family val="1"/>
      <charset val="186"/>
    </font>
    <font>
      <i/>
      <sz val="11"/>
      <color theme="1"/>
      <name val="Times New Roman"/>
      <family val="1"/>
      <charset val="186"/>
    </font>
    <font>
      <b/>
      <sz val="11"/>
      <name val="Times New Roman"/>
      <family val="1"/>
      <charset val="186"/>
    </font>
    <font>
      <sz val="10"/>
      <color theme="1"/>
      <name val="Times New Roman"/>
      <family val="1"/>
      <charset val="186"/>
    </font>
    <font>
      <sz val="10"/>
      <name val="Arial"/>
      <family val="2"/>
      <charset val="186"/>
    </font>
    <font>
      <sz val="11"/>
      <color rgb="FF000000"/>
      <name val="Calibri"/>
      <family val="2"/>
      <charset val="186"/>
    </font>
    <font>
      <i/>
      <sz val="11"/>
      <name val="Times New Roman"/>
      <family val="1"/>
      <charset val="186"/>
    </font>
    <font>
      <b/>
      <sz val="10"/>
      <color rgb="FF000000"/>
      <name val="Times New Roman"/>
      <family val="1"/>
      <charset val="186"/>
    </font>
    <font>
      <b/>
      <sz val="11"/>
      <color rgb="FF000000"/>
      <name val="Times New Roman"/>
      <family val="1"/>
      <charset val="186"/>
    </font>
    <font>
      <b/>
      <sz val="10"/>
      <color theme="1"/>
      <name val="Times New Roman"/>
      <family val="1"/>
      <charset val="186"/>
    </font>
    <font>
      <b/>
      <sz val="10"/>
      <name val="Times New Roman"/>
      <family val="1"/>
      <charset val="186"/>
    </font>
    <font>
      <i/>
      <sz val="10"/>
      <name val="Times New Roman"/>
      <family val="1"/>
      <charset val="186"/>
    </font>
    <font>
      <b/>
      <i/>
      <sz val="9"/>
      <color rgb="FF000000"/>
      <name val="Times New Roman"/>
      <family val="1"/>
      <charset val="186"/>
    </font>
    <font>
      <sz val="11"/>
      <color indexed="8"/>
      <name val="Calibri"/>
      <family val="2"/>
      <charset val="186"/>
    </font>
    <font>
      <sz val="10"/>
      <name val="Helv"/>
    </font>
    <font>
      <sz val="10"/>
      <color rgb="FF000000"/>
      <name val="RotisSansSerif"/>
      <charset val="186"/>
    </font>
    <font>
      <sz val="11"/>
      <color rgb="FF000000"/>
      <name val="Calibri"/>
      <family val="2"/>
      <charset val="1"/>
    </font>
    <font>
      <sz val="10"/>
      <color rgb="FF000000"/>
      <name val="RotisSansSerif"/>
      <family val="2"/>
      <charset val="186"/>
    </font>
    <font>
      <i/>
      <sz val="11"/>
      <color theme="1"/>
      <name val="Aptos Narrow"/>
      <family val="2"/>
      <scheme val="minor"/>
    </font>
    <font>
      <i/>
      <sz val="8"/>
      <name val="Times New Roman"/>
      <family val="1"/>
      <charset val="186"/>
    </font>
    <font>
      <sz val="8"/>
      <name val="Aptos Narrow"/>
      <family val="2"/>
      <scheme val="minor"/>
    </font>
    <font>
      <b/>
      <vertAlign val="superscript"/>
      <sz val="11"/>
      <color theme="1"/>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theme="3" tint="0.89999084444715716"/>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2" tint="-9.9978637043366805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auto="1"/>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auto="1"/>
      </left>
      <right/>
      <top style="thin">
        <color auto="1"/>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s>
  <cellStyleXfs count="320">
    <xf numFmtId="0" fontId="0" fillId="0" borderId="0"/>
    <xf numFmtId="0" fontId="3" fillId="0" borderId="0"/>
    <xf numFmtId="0" fontId="5" fillId="0" borderId="0"/>
    <xf numFmtId="0" fontId="20" fillId="0" borderId="0"/>
    <xf numFmtId="0" fontId="2" fillId="0" borderId="0"/>
    <xf numFmtId="9" fontId="5" fillId="0" borderId="0" applyFont="0" applyFill="0" applyBorder="0" applyAlignment="0" applyProtection="0"/>
    <xf numFmtId="0" fontId="1" fillId="0" borderId="0"/>
    <xf numFmtId="0" fontId="37" fillId="0" borderId="0"/>
    <xf numFmtId="167" fontId="36" fillId="0" borderId="0">
      <alignment vertical="center" wrapText="1"/>
    </xf>
    <xf numFmtId="0" fontId="37" fillId="0" borderId="0"/>
    <xf numFmtId="0" fontId="38" fillId="0" borderId="0"/>
    <xf numFmtId="43" fontId="1" fillId="0" borderId="0" applyFont="0" applyFill="0" applyBorder="0" applyAlignment="0" applyProtection="0"/>
    <xf numFmtId="0" fontId="1" fillId="0" borderId="0"/>
    <xf numFmtId="0" fontId="1" fillId="0" borderId="0"/>
    <xf numFmtId="168" fontId="5" fillId="0" borderId="0" applyFont="0" applyFill="0" applyBorder="0" applyAlignment="0" applyProtection="0"/>
    <xf numFmtId="0" fontId="46" fillId="0" borderId="0"/>
    <xf numFmtId="0" fontId="46" fillId="0" borderId="0"/>
    <xf numFmtId="0" fontId="1" fillId="0" borderId="0"/>
    <xf numFmtId="0" fontId="1" fillId="0" borderId="0"/>
    <xf numFmtId="0" fontId="48" fillId="0" borderId="0" applyNumberFormat="0" applyBorder="0" applyProtection="0"/>
    <xf numFmtId="0" fontId="37" fillId="0" borderId="0"/>
    <xf numFmtId="0" fontId="37" fillId="0" borderId="0"/>
    <xf numFmtId="0" fontId="48" fillId="0" borderId="0" applyNumberFormat="0" applyBorder="0" applyProtection="0"/>
    <xf numFmtId="0" fontId="37" fillId="0" borderId="0"/>
    <xf numFmtId="0" fontId="37" fillId="0" borderId="0"/>
    <xf numFmtId="0" fontId="5" fillId="0" borderId="0"/>
    <xf numFmtId="0" fontId="37"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5" fillId="0" borderId="0"/>
    <xf numFmtId="0" fontId="47" fillId="0" borderId="0"/>
    <xf numFmtId="0" fontId="37" fillId="0" borderId="0"/>
    <xf numFmtId="0" fontId="37" fillId="0" borderId="0" applyFill="0" applyBorder="0" applyAlignment="0" applyProtection="0"/>
    <xf numFmtId="0" fontId="1" fillId="0" borderId="0"/>
    <xf numFmtId="0" fontId="37" fillId="0" borderId="0"/>
    <xf numFmtId="0" fontId="5" fillId="0" borderId="0"/>
    <xf numFmtId="0" fontId="1" fillId="0" borderId="0"/>
    <xf numFmtId="0" fontId="1" fillId="0" borderId="0"/>
    <xf numFmtId="167" fontId="5"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alignment vertical="center"/>
    </xf>
    <xf numFmtId="0" fontId="1" fillId="0" borderId="0"/>
    <xf numFmtId="0" fontId="37" fillId="0" borderId="0"/>
    <xf numFmtId="0" fontId="1" fillId="0" borderId="0"/>
    <xf numFmtId="0" fontId="37"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46"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37" fillId="0" borderId="0"/>
    <xf numFmtId="0" fontId="1" fillId="0" borderId="0"/>
    <xf numFmtId="0" fontId="37"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9" fillId="0" borderId="0"/>
    <xf numFmtId="9" fontId="49" fillId="0" borderId="0" applyBorder="0" applyProtection="0"/>
    <xf numFmtId="167" fontId="1" fillId="0" borderId="0"/>
    <xf numFmtId="167" fontId="1" fillId="0" borderId="0"/>
    <xf numFmtId="167" fontId="5" fillId="0" borderId="0"/>
    <xf numFmtId="167" fontId="1" fillId="0" borderId="0"/>
    <xf numFmtId="167" fontId="38" fillId="0" borderId="0"/>
    <xf numFmtId="167" fontId="1" fillId="0" borderId="0"/>
    <xf numFmtId="167" fontId="1" fillId="0" borderId="0"/>
    <xf numFmtId="167" fontId="1" fillId="0" borderId="0"/>
    <xf numFmtId="167" fontId="5" fillId="0" borderId="0"/>
    <xf numFmtId="167" fontId="1" fillId="0" borderId="0"/>
    <xf numFmtId="167" fontId="1" fillId="0" borderId="0"/>
    <xf numFmtId="167" fontId="37" fillId="0" borderId="0"/>
    <xf numFmtId="167" fontId="37" fillId="0" borderId="0"/>
    <xf numFmtId="167" fontId="1" fillId="0" borderId="0"/>
    <xf numFmtId="167" fontId="1" fillId="0" borderId="0"/>
    <xf numFmtId="167" fontId="37" fillId="0" borderId="0"/>
    <xf numFmtId="167" fontId="47" fillId="0" borderId="0"/>
    <xf numFmtId="167" fontId="5" fillId="0" borderId="0"/>
    <xf numFmtId="167" fontId="1" fillId="0" borderId="0"/>
    <xf numFmtId="167" fontId="1" fillId="0" borderId="0"/>
    <xf numFmtId="167" fontId="1" fillId="0" borderId="0"/>
    <xf numFmtId="167" fontId="37" fillId="0" borderId="0"/>
    <xf numFmtId="167" fontId="1" fillId="0" borderId="0"/>
    <xf numFmtId="167" fontId="1" fillId="0" borderId="0"/>
    <xf numFmtId="167" fontId="20" fillId="0" borderId="0"/>
    <xf numFmtId="167" fontId="5" fillId="0" borderId="0"/>
    <xf numFmtId="167" fontId="1" fillId="0" borderId="0"/>
    <xf numFmtId="167" fontId="1" fillId="0" borderId="0"/>
    <xf numFmtId="167" fontId="46" fillId="0" borderId="0"/>
    <xf numFmtId="167" fontId="5" fillId="0" borderId="0"/>
    <xf numFmtId="167" fontId="37" fillId="0" borderId="0"/>
    <xf numFmtId="167" fontId="46" fillId="0" borderId="0"/>
    <xf numFmtId="167" fontId="1"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167"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50" fillId="0" borderId="0" applyNumberFormat="0" applyBorder="0" applyProtection="0"/>
    <xf numFmtId="0" fontId="50"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5" fillId="0" borderId="0" applyFont="0" applyFill="0" applyBorder="0" applyAlignment="0" applyProtection="0"/>
    <xf numFmtId="43" fontId="5" fillId="0" borderId="0" applyFont="0" applyFill="0" applyBorder="0" applyAlignment="0" applyProtection="0"/>
    <xf numFmtId="0" fontId="1" fillId="0" borderId="0"/>
    <xf numFmtId="0" fontId="49" fillId="0" borderId="0"/>
    <xf numFmtId="0" fontId="1" fillId="0" borderId="0"/>
    <xf numFmtId="0" fontId="1" fillId="0" borderId="0"/>
    <xf numFmtId="0" fontId="38" fillId="0" borderId="0"/>
    <xf numFmtId="0" fontId="1" fillId="0" borderId="0"/>
    <xf numFmtId="0" fontId="1" fillId="0" borderId="0"/>
    <xf numFmtId="0" fontId="5" fillId="0" borderId="0"/>
  </cellStyleXfs>
  <cellXfs count="174">
    <xf numFmtId="0" fontId="0" fillId="0" borderId="0" xfId="0"/>
    <xf numFmtId="0" fontId="3" fillId="0" borderId="0" xfId="1"/>
    <xf numFmtId="0" fontId="4" fillId="0" borderId="0" xfId="1" applyFont="1"/>
    <xf numFmtId="0" fontId="6" fillId="0" borderId="1" xfId="0" applyFont="1" applyBorder="1" applyAlignment="1">
      <alignment horizontal="left" wrapText="1"/>
    </xf>
    <xf numFmtId="0" fontId="4" fillId="0" borderId="1" xfId="1" applyFont="1" applyBorder="1"/>
    <xf numFmtId="0" fontId="9" fillId="0" borderId="0" xfId="1" applyFont="1"/>
    <xf numFmtId="0" fontId="4" fillId="2" borderId="1" xfId="0" applyFont="1" applyFill="1" applyBorder="1" applyAlignment="1">
      <alignment horizontal="left"/>
    </xf>
    <xf numFmtId="0" fontId="4" fillId="2" borderId="1" xfId="0" applyFont="1" applyFill="1" applyBorder="1" applyAlignment="1">
      <alignment wrapText="1"/>
    </xf>
    <xf numFmtId="0" fontId="14" fillId="0" borderId="0" xfId="2" applyFont="1" applyAlignment="1">
      <alignment horizontal="justify" vertical="center" wrapText="1"/>
    </xf>
    <xf numFmtId="0" fontId="15" fillId="0" borderId="0" xfId="2" applyFont="1" applyAlignment="1">
      <alignment horizontal="justify" vertical="center" wrapText="1"/>
    </xf>
    <xf numFmtId="0" fontId="14" fillId="0" borderId="0" xfId="2" applyFont="1" applyAlignment="1">
      <alignment horizontal="center" vertical="center"/>
    </xf>
    <xf numFmtId="0" fontId="14" fillId="0" borderId="0" xfId="2" applyFont="1" applyAlignment="1">
      <alignment horizontal="justify" vertical="center"/>
    </xf>
    <xf numFmtId="0" fontId="5" fillId="0" borderId="0" xfId="2"/>
    <xf numFmtId="0" fontId="16" fillId="0" borderId="0" xfId="2" applyFont="1" applyAlignment="1">
      <alignment horizontal="justify" vertical="center"/>
    </xf>
    <xf numFmtId="0" fontId="16" fillId="0" borderId="0" xfId="2" applyFont="1" applyAlignment="1">
      <alignment horizontal="justify" vertical="center" wrapText="1"/>
    </xf>
    <xf numFmtId="0" fontId="19" fillId="0" borderId="0" xfId="2" applyFont="1"/>
    <xf numFmtId="0" fontId="16" fillId="0" borderId="2" xfId="2" applyFont="1" applyBorder="1" applyAlignment="1">
      <alignment horizontal="justify" vertical="center" wrapText="1"/>
    </xf>
    <xf numFmtId="0" fontId="16" fillId="5" borderId="2" xfId="2" applyFont="1" applyFill="1" applyBorder="1" applyAlignment="1">
      <alignment horizontal="justify" vertical="center" wrapText="1"/>
    </xf>
    <xf numFmtId="0" fontId="21" fillId="0" borderId="2" xfId="3" applyFont="1" applyBorder="1" applyAlignment="1">
      <alignment horizontal="center" vertical="center" wrapText="1"/>
    </xf>
    <xf numFmtId="0" fontId="16" fillId="0" borderId="2" xfId="2" applyFont="1" applyBorder="1" applyAlignment="1">
      <alignment horizontal="center" vertical="center" wrapText="1"/>
    </xf>
    <xf numFmtId="0" fontId="17" fillId="0" borderId="2" xfId="2" applyFont="1" applyBorder="1" applyAlignment="1">
      <alignment horizontal="center" vertical="center" wrapText="1"/>
    </xf>
    <xf numFmtId="0" fontId="16" fillId="6" borderId="1" xfId="2" applyFont="1" applyFill="1" applyBorder="1" applyAlignment="1">
      <alignment horizontal="center" vertical="center" wrapText="1"/>
    </xf>
    <xf numFmtId="0" fontId="15" fillId="0" borderId="1" xfId="2" applyFont="1" applyBorder="1" applyAlignment="1">
      <alignment horizontal="center" vertical="center" wrapText="1"/>
    </xf>
    <xf numFmtId="0" fontId="16" fillId="0" borderId="1" xfId="2" applyFont="1" applyBorder="1" applyAlignment="1">
      <alignment horizontal="center" vertical="center"/>
    </xf>
    <xf numFmtId="0" fontId="16" fillId="0" borderId="1" xfId="2" applyFont="1" applyBorder="1" applyAlignment="1">
      <alignment horizontal="center" vertical="center" wrapText="1"/>
    </xf>
    <xf numFmtId="164" fontId="16" fillId="0" borderId="1" xfId="2" applyNumberFormat="1" applyFont="1" applyBorder="1" applyAlignment="1">
      <alignment horizontal="center" vertical="center"/>
    </xf>
    <xf numFmtId="165" fontId="16" fillId="0" borderId="1" xfId="2" applyNumberFormat="1" applyFont="1" applyBorder="1" applyAlignment="1">
      <alignment horizontal="center" vertical="center"/>
    </xf>
    <xf numFmtId="0" fontId="19" fillId="0" borderId="1" xfId="2" applyFont="1" applyBorder="1" applyAlignment="1">
      <alignment horizontal="center"/>
    </xf>
    <xf numFmtId="0" fontId="5" fillId="0" borderId="0" xfId="2" applyAlignment="1">
      <alignment horizontal="center"/>
    </xf>
    <xf numFmtId="0" fontId="24" fillId="0" borderId="1" xfId="2" applyFont="1" applyBorder="1" applyAlignment="1">
      <alignment horizontal="justify" vertical="center" wrapText="1"/>
    </xf>
    <xf numFmtId="0" fontId="24" fillId="5" borderId="1" xfId="2" applyFont="1" applyFill="1" applyBorder="1" applyAlignment="1">
      <alignment horizontal="justify" vertical="center" wrapText="1"/>
    </xf>
    <xf numFmtId="0" fontId="25" fillId="0" borderId="1" xfId="3" applyFont="1" applyBorder="1" applyAlignment="1">
      <alignment horizontal="center" vertical="center" wrapText="1"/>
    </xf>
    <xf numFmtId="0" fontId="24" fillId="0" borderId="2" xfId="2" applyFont="1" applyBorder="1" applyAlignment="1">
      <alignment horizontal="center" vertical="center" wrapText="1"/>
    </xf>
    <xf numFmtId="0" fontId="26" fillId="0" borderId="2" xfId="2" applyFont="1" applyBorder="1" applyAlignment="1">
      <alignment horizontal="center" vertical="center" wrapText="1"/>
    </xf>
    <xf numFmtId="0" fontId="24" fillId="0" borderId="1" xfId="2" applyFont="1" applyBorder="1" applyAlignment="1">
      <alignment horizontal="center" vertical="center" wrapText="1"/>
    </xf>
    <xf numFmtId="0" fontId="24" fillId="6" borderId="1" xfId="2" applyFont="1" applyFill="1" applyBorder="1" applyAlignment="1">
      <alignment horizontal="center" vertical="center" wrapText="1"/>
    </xf>
    <xf numFmtId="0" fontId="24" fillId="0" borderId="1" xfId="2" applyFont="1" applyBorder="1" applyAlignment="1">
      <alignment horizontal="center" vertical="center"/>
    </xf>
    <xf numFmtId="0" fontId="27" fillId="0" borderId="1" xfId="3" applyFont="1" applyBorder="1" applyAlignment="1">
      <alignment horizontal="center" wrapText="1"/>
    </xf>
    <xf numFmtId="0" fontId="13" fillId="0" borderId="1" xfId="2" applyFont="1" applyBorder="1"/>
    <xf numFmtId="0" fontId="28" fillId="0" borderId="0" xfId="4" applyFont="1" applyAlignment="1">
      <alignment vertical="center"/>
    </xf>
    <xf numFmtId="0" fontId="29" fillId="0" borderId="0" xfId="4" applyFont="1" applyAlignment="1">
      <alignment vertical="center"/>
    </xf>
    <xf numFmtId="0" fontId="33" fillId="0" borderId="1" xfId="4" applyFont="1" applyBorder="1" applyAlignment="1">
      <alignment vertical="center" wrapText="1"/>
    </xf>
    <xf numFmtId="0" fontId="4" fillId="2" borderId="1" xfId="0" applyFont="1" applyFill="1" applyBorder="1" applyAlignment="1">
      <alignment horizontal="center" wrapText="1"/>
    </xf>
    <xf numFmtId="0" fontId="4" fillId="2" borderId="1" xfId="0" applyFont="1" applyFill="1" applyBorder="1" applyAlignment="1">
      <alignment horizontal="center"/>
    </xf>
    <xf numFmtId="0" fontId="34" fillId="2" borderId="1" xfId="0" applyFont="1" applyFill="1" applyBorder="1" applyAlignment="1">
      <alignment horizontal="center" vertical="center"/>
    </xf>
    <xf numFmtId="0" fontId="34" fillId="2" borderId="1" xfId="0" applyFont="1" applyFill="1" applyBorder="1" applyAlignment="1">
      <alignment horizontal="center" wrapText="1"/>
    </xf>
    <xf numFmtId="0" fontId="34" fillId="2" borderId="1" xfId="0" applyFont="1" applyFill="1" applyBorder="1"/>
    <xf numFmtId="0" fontId="34" fillId="2" borderId="6" xfId="0" applyFont="1" applyFill="1" applyBorder="1" applyAlignment="1">
      <alignment horizontal="center"/>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xf numFmtId="0" fontId="6" fillId="0" borderId="1" xfId="0" applyFont="1" applyBorder="1" applyAlignment="1">
      <alignment wrapText="1"/>
    </xf>
    <xf numFmtId="0" fontId="6" fillId="0" borderId="1" xfId="0" applyFont="1" applyBorder="1" applyAlignment="1">
      <alignment horizontal="center" vertical="center" wrapText="1"/>
    </xf>
    <xf numFmtId="0" fontId="6" fillId="7" borderId="1" xfId="0" applyFont="1" applyFill="1" applyBorder="1" applyAlignment="1">
      <alignment wrapText="1"/>
    </xf>
    <xf numFmtId="0" fontId="4" fillId="0" borderId="0" xfId="0" applyFont="1" applyAlignment="1">
      <alignment horizontal="center" vertical="center"/>
    </xf>
    <xf numFmtId="0" fontId="6" fillId="0" borderId="0" xfId="0" applyFont="1" applyAlignment="1">
      <alignment wrapText="1"/>
    </xf>
    <xf numFmtId="0" fontId="4" fillId="0" borderId="0" xfId="0" applyFont="1" applyAlignment="1">
      <alignment wrapText="1"/>
    </xf>
    <xf numFmtId="0" fontId="4" fillId="0" borderId="0" xfId="0" applyFont="1"/>
    <xf numFmtId="0" fontId="0" fillId="0" borderId="0" xfId="0" applyAlignment="1">
      <alignment horizontal="center" vertical="center"/>
    </xf>
    <xf numFmtId="0" fontId="0" fillId="0" borderId="0" xfId="0" applyAlignment="1">
      <alignment wrapText="1"/>
    </xf>
    <xf numFmtId="0" fontId="34" fillId="2" borderId="1" xfId="0" applyFont="1" applyFill="1" applyBorder="1" applyAlignment="1">
      <alignment wrapText="1"/>
    </xf>
    <xf numFmtId="0" fontId="7" fillId="0" borderId="1" xfId="0" applyFont="1" applyBorder="1" applyAlignment="1">
      <alignment horizontal="left"/>
    </xf>
    <xf numFmtId="0" fontId="3" fillId="0" borderId="1" xfId="1" applyBorder="1"/>
    <xf numFmtId="0" fontId="4" fillId="2" borderId="6" xfId="0" applyFont="1" applyFill="1" applyBorder="1" applyAlignment="1">
      <alignment horizontal="left"/>
    </xf>
    <xf numFmtId="0" fontId="6" fillId="0" borderId="6" xfId="0" applyFont="1" applyBorder="1" applyAlignment="1">
      <alignment horizontal="left" wrapText="1"/>
    </xf>
    <xf numFmtId="0" fontId="4" fillId="0" borderId="6" xfId="0" applyFont="1" applyBorder="1" applyAlignment="1">
      <alignment horizontal="left" wrapText="1"/>
    </xf>
    <xf numFmtId="0" fontId="4" fillId="2" borderId="5" xfId="0" applyFont="1" applyFill="1" applyBorder="1"/>
    <xf numFmtId="49" fontId="4" fillId="0" borderId="1" xfId="0" applyNumberFormat="1" applyFont="1" applyBorder="1" applyAlignment="1">
      <alignment horizontal="left"/>
    </xf>
    <xf numFmtId="0" fontId="6" fillId="0" borderId="4" xfId="0" applyFont="1" applyBorder="1" applyAlignment="1">
      <alignment horizontal="left" wrapText="1"/>
    </xf>
    <xf numFmtId="0" fontId="1" fillId="0" borderId="0" xfId="6"/>
    <xf numFmtId="0" fontId="15" fillId="0" borderId="1" xfId="2" applyFont="1" applyBorder="1" applyAlignment="1">
      <alignment horizontal="justify" vertical="center" wrapText="1"/>
    </xf>
    <xf numFmtId="0" fontId="15" fillId="0" borderId="3" xfId="2" applyFont="1" applyBorder="1" applyAlignment="1">
      <alignment horizontal="justify" vertical="center" wrapText="1"/>
    </xf>
    <xf numFmtId="0" fontId="14" fillId="0" borderId="1" xfId="2" applyFont="1" applyBorder="1" applyAlignment="1">
      <alignment horizontal="center" vertical="center" wrapText="1"/>
    </xf>
    <xf numFmtId="49" fontId="35" fillId="8" borderId="1" xfId="0" applyNumberFormat="1" applyFont="1" applyFill="1" applyBorder="1" applyAlignment="1">
      <alignment horizontal="center" vertical="center"/>
    </xf>
    <xf numFmtId="0" fontId="6" fillId="0" borderId="1" xfId="0" applyFont="1" applyBorder="1" applyAlignment="1">
      <alignment horizontal="left" vertical="center" wrapText="1"/>
    </xf>
    <xf numFmtId="0" fontId="6" fillId="0" borderId="0" xfId="0" applyFont="1"/>
    <xf numFmtId="0" fontId="42" fillId="7" borderId="1" xfId="0" applyFont="1" applyFill="1" applyBorder="1" applyAlignment="1">
      <alignment horizontal="center" vertical="center"/>
    </xf>
    <xf numFmtId="49" fontId="35" fillId="0" borderId="4" xfId="0" applyNumberFormat="1" applyFont="1" applyBorder="1" applyAlignment="1">
      <alignment horizontal="center" vertical="center"/>
    </xf>
    <xf numFmtId="9" fontId="15" fillId="0" borderId="1" xfId="5" applyFont="1" applyBorder="1" applyAlignment="1">
      <alignment horizontal="center" vertical="center"/>
    </xf>
    <xf numFmtId="49" fontId="4" fillId="0" borderId="0" xfId="0" applyNumberFormat="1" applyFont="1"/>
    <xf numFmtId="0" fontId="43" fillId="0" borderId="1" xfId="0" applyFont="1" applyBorder="1" applyAlignment="1">
      <alignment vertical="center" wrapText="1"/>
    </xf>
    <xf numFmtId="166" fontId="32" fillId="0" borderId="1" xfId="2" applyNumberFormat="1" applyFont="1" applyBorder="1" applyAlignment="1">
      <alignment horizontal="center" vertical="center"/>
    </xf>
    <xf numFmtId="0" fontId="43" fillId="0" borderId="1" xfId="0" applyFont="1" applyBorder="1" applyAlignment="1">
      <alignment horizontal="center" vertical="center" wrapText="1"/>
    </xf>
    <xf numFmtId="0" fontId="45" fillId="0" borderId="1" xfId="2" applyFont="1" applyBorder="1" applyAlignment="1">
      <alignment horizontal="justify" vertical="center" wrapText="1"/>
    </xf>
    <xf numFmtId="0" fontId="40" fillId="10" borderId="1" xfId="0" applyFont="1" applyFill="1" applyBorder="1" applyAlignment="1">
      <alignment horizontal="center" vertical="center" wrapText="1"/>
    </xf>
    <xf numFmtId="49" fontId="35" fillId="0" borderId="12" xfId="0" applyNumberFormat="1" applyFont="1" applyBorder="1" applyAlignment="1">
      <alignment horizontal="center" vertical="center" wrapText="1"/>
    </xf>
    <xf numFmtId="49" fontId="35" fillId="0" borderId="1" xfId="0" applyNumberFormat="1" applyFont="1" applyBorder="1" applyAlignment="1">
      <alignment horizontal="center" vertical="center"/>
    </xf>
    <xf numFmtId="49" fontId="35" fillId="0" borderId="1" xfId="0" applyNumberFormat="1" applyFont="1" applyBorder="1" applyAlignment="1">
      <alignment horizontal="center" vertical="center" wrapText="1"/>
    </xf>
    <xf numFmtId="166" fontId="15" fillId="0" borderId="1" xfId="2" applyNumberFormat="1" applyFont="1" applyBorder="1" applyAlignment="1">
      <alignment horizontal="center" vertical="center"/>
    </xf>
    <xf numFmtId="0" fontId="51" fillId="0" borderId="1" xfId="2" applyFont="1" applyBorder="1" applyAlignment="1">
      <alignment horizontal="center" vertical="center" wrapText="1"/>
    </xf>
    <xf numFmtId="0" fontId="6" fillId="8" borderId="1" xfId="0" applyFont="1" applyFill="1" applyBorder="1" applyAlignment="1">
      <alignment wrapText="1"/>
    </xf>
    <xf numFmtId="0" fontId="6" fillId="8" borderId="4" xfId="0" applyFont="1" applyFill="1" applyBorder="1" applyAlignment="1">
      <alignment wrapText="1"/>
    </xf>
    <xf numFmtId="0" fontId="15" fillId="0" borderId="1" xfId="2" applyFont="1" applyBorder="1" applyAlignment="1">
      <alignment horizontal="center" vertical="center"/>
    </xf>
    <xf numFmtId="166" fontId="15" fillId="0" borderId="1" xfId="2" applyNumberFormat="1" applyFont="1" applyBorder="1" applyAlignment="1">
      <alignment horizontal="justify" vertical="center" wrapText="1"/>
    </xf>
    <xf numFmtId="0" fontId="5" fillId="0" borderId="1" xfId="2" applyBorder="1"/>
    <xf numFmtId="0" fontId="15" fillId="2" borderId="1" xfId="2" applyFont="1" applyFill="1" applyBorder="1" applyAlignment="1">
      <alignment horizontal="justify" vertical="center" wrapText="1"/>
    </xf>
    <xf numFmtId="166" fontId="15" fillId="0" borderId="1" xfId="2" applyNumberFormat="1" applyFont="1" applyBorder="1" applyAlignment="1">
      <alignment horizontal="center" vertical="center" wrapText="1"/>
    </xf>
    <xf numFmtId="14" fontId="4" fillId="0" borderId="1" xfId="1" applyNumberFormat="1" applyFont="1" applyBorder="1"/>
    <xf numFmtId="49" fontId="4" fillId="0" borderId="1" xfId="1" applyNumberFormat="1" applyFont="1" applyBorder="1"/>
    <xf numFmtId="49" fontId="4" fillId="0" borderId="0" xfId="1" applyNumberFormat="1" applyFont="1"/>
    <xf numFmtId="14" fontId="4" fillId="0" borderId="0" xfId="1" applyNumberFormat="1" applyFont="1"/>
    <xf numFmtId="0" fontId="6" fillId="3" borderId="11" xfId="0" applyFont="1" applyFill="1" applyBorder="1" applyAlignment="1">
      <alignment vertical="center" wrapText="1"/>
    </xf>
    <xf numFmtId="0" fontId="7" fillId="2" borderId="4" xfId="0" applyFont="1" applyFill="1" applyBorder="1" applyAlignment="1">
      <alignment horizontal="left"/>
    </xf>
    <xf numFmtId="0" fontId="7" fillId="2" borderId="11" xfId="0" applyFont="1" applyFill="1" applyBorder="1" applyAlignment="1">
      <alignment horizontal="left"/>
    </xf>
    <xf numFmtId="0" fontId="6" fillId="3" borderId="6" xfId="0" applyFont="1" applyFill="1" applyBorder="1" applyAlignment="1">
      <alignment horizontal="left" wrapText="1"/>
    </xf>
    <xf numFmtId="0" fontId="4" fillId="3" borderId="1" xfId="1" applyFont="1" applyFill="1" applyBorder="1"/>
    <xf numFmtId="0" fontId="4" fillId="3" borderId="4" xfId="1" applyFont="1" applyFill="1" applyBorder="1" applyAlignment="1">
      <alignment vertical="center"/>
    </xf>
    <xf numFmtId="49" fontId="4" fillId="3" borderId="1" xfId="1" applyNumberFormat="1" applyFont="1" applyFill="1" applyBorder="1"/>
    <xf numFmtId="0" fontId="7" fillId="2" borderId="11" xfId="0" applyFont="1" applyFill="1" applyBorder="1" applyAlignment="1">
      <alignment horizontal="left" wrapText="1"/>
    </xf>
    <xf numFmtId="0" fontId="6" fillId="0" borderId="0" xfId="0" applyFont="1" applyAlignment="1">
      <alignment vertical="top" wrapText="1"/>
    </xf>
    <xf numFmtId="0" fontId="0" fillId="0" borderId="1" xfId="0" applyBorder="1" applyAlignment="1">
      <alignment horizontal="left"/>
    </xf>
    <xf numFmtId="0" fontId="4" fillId="0" borderId="1" xfId="0" applyFont="1" applyBorder="1" applyAlignment="1">
      <alignment horizontal="justify" vertical="center"/>
    </xf>
    <xf numFmtId="0" fontId="33" fillId="0" borderId="1" xfId="0" applyFont="1" applyBorder="1" applyAlignment="1">
      <alignment horizontal="justify" vertical="center"/>
    </xf>
    <xf numFmtId="0" fontId="0" fillId="3" borderId="1" xfId="0" applyFill="1" applyBorder="1" applyAlignment="1">
      <alignment horizontal="left"/>
    </xf>
    <xf numFmtId="0" fontId="4" fillId="3" borderId="1" xfId="0" applyFont="1" applyFill="1" applyBorder="1" applyAlignment="1">
      <alignment horizontal="justify" vertical="center"/>
    </xf>
    <xf numFmtId="0" fontId="34" fillId="0" borderId="1" xfId="0" applyFont="1" applyBorder="1" applyAlignment="1">
      <alignment horizontal="justify" vertical="center"/>
    </xf>
    <xf numFmtId="0" fontId="4" fillId="3" borderId="1" xfId="0" applyFont="1" applyFill="1" applyBorder="1" applyAlignment="1">
      <alignment horizontal="left" vertical="center"/>
    </xf>
    <xf numFmtId="0" fontId="7" fillId="0" borderId="1" xfId="0" applyFont="1" applyBorder="1" applyAlignment="1">
      <alignment horizontal="justify" vertical="center"/>
    </xf>
    <xf numFmtId="0" fontId="4" fillId="0" borderId="1" xfId="0" applyFont="1" applyBorder="1" applyAlignment="1">
      <alignment vertical="center" wrapText="1"/>
    </xf>
    <xf numFmtId="0" fontId="4" fillId="0" borderId="1" xfId="0" applyFont="1" applyBorder="1" applyAlignment="1">
      <alignment horizontal="justify" vertical="center" wrapText="1"/>
    </xf>
    <xf numFmtId="0" fontId="33" fillId="0" borderId="1" xfId="0" applyFont="1" applyBorder="1" applyAlignment="1">
      <alignment wrapText="1"/>
    </xf>
    <xf numFmtId="14" fontId="0" fillId="0" borderId="1" xfId="0" applyNumberFormat="1" applyBorder="1" applyAlignment="1">
      <alignment horizontal="left"/>
    </xf>
    <xf numFmtId="0" fontId="0" fillId="0" borderId="0" xfId="0" applyAlignment="1">
      <alignment horizontal="left"/>
    </xf>
    <xf numFmtId="0" fontId="5" fillId="0" borderId="14" xfId="2" applyBorder="1"/>
    <xf numFmtId="0" fontId="15" fillId="11" borderId="11" xfId="2" applyFont="1" applyFill="1" applyBorder="1" applyAlignment="1">
      <alignment vertical="center"/>
    </xf>
    <xf numFmtId="0" fontId="15" fillId="11" borderId="14" xfId="2" applyFont="1" applyFill="1" applyBorder="1" applyAlignment="1">
      <alignment vertical="center"/>
    </xf>
    <xf numFmtId="0" fontId="34" fillId="2" borderId="1" xfId="0" applyFont="1" applyFill="1" applyBorder="1" applyAlignment="1">
      <alignment horizontal="left"/>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center" wrapText="1"/>
    </xf>
    <xf numFmtId="0" fontId="34" fillId="2" borderId="6" xfId="0" applyFont="1" applyFill="1" applyBorder="1" applyAlignment="1">
      <alignment horizontal="left"/>
    </xf>
    <xf numFmtId="0" fontId="34" fillId="2" borderId="5" xfId="0" applyFont="1" applyFill="1" applyBorder="1" applyAlignment="1">
      <alignment horizontal="left"/>
    </xf>
    <xf numFmtId="0" fontId="4" fillId="2" borderId="1" xfId="0" applyFont="1" applyFill="1" applyBorder="1" applyAlignment="1">
      <alignment horizontal="center"/>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49" fontId="35" fillId="8" borderId="1" xfId="0" applyNumberFormat="1" applyFont="1" applyFill="1" applyBorder="1" applyAlignment="1">
      <alignment horizontal="center" vertical="center" wrapText="1"/>
    </xf>
    <xf numFmtId="0" fontId="6" fillId="0" borderId="0" xfId="0" applyFont="1" applyAlignment="1">
      <alignment horizontal="left" vertical="top" wrapText="1"/>
    </xf>
    <xf numFmtId="0" fontId="7" fillId="2" borderId="7" xfId="0" applyFont="1" applyFill="1" applyBorder="1" applyAlignment="1">
      <alignment horizontal="center"/>
    </xf>
    <xf numFmtId="0" fontId="7" fillId="2" borderId="8" xfId="0" applyFont="1" applyFill="1" applyBorder="1" applyAlignment="1">
      <alignment horizontal="center"/>
    </xf>
    <xf numFmtId="0" fontId="7" fillId="0" borderId="4"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2" borderId="6" xfId="0" applyFont="1" applyFill="1" applyBorder="1" applyAlignment="1">
      <alignment horizontal="left"/>
    </xf>
    <xf numFmtId="0" fontId="7" fillId="2" borderId="9" xfId="0" applyFont="1" applyFill="1" applyBorder="1" applyAlignment="1">
      <alignment horizontal="left"/>
    </xf>
    <xf numFmtId="0" fontId="41" fillId="9" borderId="1" xfId="12" applyFont="1" applyFill="1" applyBorder="1" applyAlignment="1">
      <alignment horizontal="center" vertical="center" wrapText="1"/>
    </xf>
    <xf numFmtId="0" fontId="41" fillId="9" borderId="6" xfId="12" applyFont="1" applyFill="1" applyBorder="1" applyAlignment="1">
      <alignment horizontal="center" vertical="center" wrapText="1"/>
    </xf>
    <xf numFmtId="0" fontId="41" fillId="9" borderId="5" xfId="12" applyFont="1" applyFill="1" applyBorder="1" applyAlignment="1">
      <alignment horizontal="center" vertical="center" wrapText="1"/>
    </xf>
    <xf numFmtId="49" fontId="6" fillId="0" borderId="12" xfId="0" applyNumberFormat="1" applyFont="1" applyBorder="1" applyAlignment="1">
      <alignment horizontal="left" vertical="top" wrapText="1"/>
    </xf>
    <xf numFmtId="49" fontId="35" fillId="0" borderId="0" xfId="0" applyNumberFormat="1" applyFont="1" applyAlignment="1">
      <alignment horizontal="left" vertical="top" wrapText="1"/>
    </xf>
    <xf numFmtId="49" fontId="35" fillId="0" borderId="10" xfId="0" applyNumberFormat="1" applyFont="1" applyBorder="1" applyAlignment="1">
      <alignment horizontal="left" vertical="top" wrapText="1"/>
    </xf>
    <xf numFmtId="49" fontId="35" fillId="0" borderId="7" xfId="0" applyNumberFormat="1" applyFont="1" applyBorder="1" applyAlignment="1">
      <alignment horizontal="left" vertical="top" wrapText="1"/>
    </xf>
    <xf numFmtId="49" fontId="35" fillId="0" borderId="8" xfId="0" applyNumberFormat="1" applyFont="1" applyBorder="1" applyAlignment="1">
      <alignment horizontal="left" vertical="top" wrapText="1"/>
    </xf>
    <xf numFmtId="49" fontId="35" fillId="0" borderId="13" xfId="0" applyNumberFormat="1" applyFont="1" applyBorder="1" applyAlignment="1">
      <alignment horizontal="left" vertical="top" wrapText="1"/>
    </xf>
    <xf numFmtId="49" fontId="35" fillId="8" borderId="6" xfId="0" applyNumberFormat="1" applyFont="1" applyFill="1" applyBorder="1" applyAlignment="1">
      <alignment horizontal="center" vertical="center" wrapText="1"/>
    </xf>
    <xf numFmtId="49" fontId="35" fillId="8" borderId="5" xfId="0" applyNumberFormat="1" applyFont="1" applyFill="1" applyBorder="1" applyAlignment="1">
      <alignment horizontal="center" vertical="center" wrapText="1"/>
    </xf>
    <xf numFmtId="49" fontId="6" fillId="0" borderId="1" xfId="0" applyNumberFormat="1" applyFont="1" applyBorder="1" applyAlignment="1">
      <alignment horizontal="center"/>
    </xf>
    <xf numFmtId="0" fontId="24" fillId="0" borderId="1" xfId="2" applyFont="1" applyBorder="1" applyAlignment="1">
      <alignment horizontal="center" vertical="center" wrapText="1"/>
    </xf>
    <xf numFmtId="0" fontId="24" fillId="0" borderId="1" xfId="3" applyFont="1" applyBorder="1" applyAlignment="1">
      <alignment horizontal="center" vertical="center" wrapText="1"/>
    </xf>
    <xf numFmtId="0" fontId="26" fillId="0" borderId="1" xfId="2" applyFont="1" applyBorder="1" applyAlignment="1">
      <alignment horizontal="center" vertical="center" wrapText="1"/>
    </xf>
    <xf numFmtId="0" fontId="16" fillId="0" borderId="6" xfId="2" applyFont="1" applyBorder="1" applyAlignment="1">
      <alignment horizontal="left" wrapText="1"/>
    </xf>
    <xf numFmtId="0" fontId="16" fillId="0" borderId="9" xfId="2" applyFont="1" applyBorder="1" applyAlignment="1">
      <alignment horizontal="left" wrapText="1"/>
    </xf>
    <xf numFmtId="0" fontId="16" fillId="0" borderId="5" xfId="2" applyFont="1" applyBorder="1" applyAlignment="1">
      <alignment horizontal="left" wrapText="1"/>
    </xf>
    <xf numFmtId="0" fontId="16" fillId="0" borderId="1" xfId="2" applyFont="1" applyBorder="1" applyAlignment="1">
      <alignment horizontal="left" vertical="center" wrapText="1"/>
    </xf>
    <xf numFmtId="0" fontId="11" fillId="4" borderId="1" xfId="2" applyFont="1" applyFill="1" applyBorder="1" applyAlignment="1">
      <alignment horizontal="center" vertical="center" wrapText="1"/>
    </xf>
    <xf numFmtId="0" fontId="22" fillId="0" borderId="6" xfId="2" applyFont="1" applyBorder="1" applyAlignment="1">
      <alignment horizontal="center" vertical="center" wrapText="1"/>
    </xf>
    <xf numFmtId="0" fontId="22" fillId="0" borderId="9" xfId="2" applyFont="1" applyBorder="1" applyAlignment="1">
      <alignment horizontal="center" vertical="center" wrapText="1"/>
    </xf>
    <xf numFmtId="0" fontId="22" fillId="0" borderId="5" xfId="2" applyFont="1" applyBorder="1" applyAlignment="1">
      <alignment horizontal="center" vertical="center" wrapText="1"/>
    </xf>
    <xf numFmtId="0" fontId="23" fillId="4" borderId="1" xfId="2" applyFont="1" applyFill="1" applyBorder="1" applyAlignment="1">
      <alignment horizontal="center" vertical="center" wrapText="1"/>
    </xf>
    <xf numFmtId="0" fontId="30" fillId="4" borderId="1" xfId="2" applyFont="1" applyFill="1" applyBorder="1" applyAlignment="1">
      <alignment horizontal="center" vertical="center" wrapText="1"/>
    </xf>
    <xf numFmtId="0" fontId="31" fillId="4" borderId="1" xfId="2" applyFont="1" applyFill="1" applyBorder="1" applyAlignment="1">
      <alignment horizontal="center" vertical="center" wrapText="1"/>
    </xf>
    <xf numFmtId="166" fontId="15" fillId="0" borderId="11" xfId="2" applyNumberFormat="1" applyFont="1" applyBorder="1" applyAlignment="1">
      <alignment horizontal="center" vertical="center" wrapText="1"/>
    </xf>
    <xf numFmtId="166" fontId="15" fillId="0" borderId="12" xfId="2" applyNumberFormat="1" applyFont="1" applyBorder="1" applyAlignment="1">
      <alignment horizontal="center" vertical="center" wrapText="1"/>
    </xf>
    <xf numFmtId="166" fontId="15" fillId="0" borderId="7" xfId="2" applyNumberFormat="1" applyFont="1" applyBorder="1" applyAlignment="1">
      <alignment horizontal="center" vertical="center" wrapText="1"/>
    </xf>
  </cellXfs>
  <cellStyles count="320">
    <cellStyle name="Comma 2" xfId="311" xr:uid="{89EE03C1-23D6-4584-B3B0-0E76CF3DAD58}"/>
    <cellStyle name="Comma 3" xfId="11" xr:uid="{B60C28F4-E76B-4360-B4D6-51F421C7AD9C}"/>
    <cellStyle name="Currency 2" xfId="14" xr:uid="{4145F102-5B63-4486-B26F-1DB4F4DDEDF8}"/>
    <cellStyle name="Currency 3" xfId="188" xr:uid="{37DC0BF0-2748-4B7B-8C87-4B7A6CD0471C}"/>
    <cellStyle name="Currency 3 2" xfId="280" xr:uid="{2EEED990-AE52-4DD7-B290-86DE822E0BD9}"/>
    <cellStyle name="Currency 3 3" xfId="251" xr:uid="{2C0999EC-ABE6-4B26-AD51-5EBC7E54136F}"/>
    <cellStyle name="Currency 4" xfId="204" xr:uid="{61E0763F-E5E6-4757-B255-74FD87E17B5C}"/>
    <cellStyle name="Currency 4 2" xfId="266" xr:uid="{2D331D49-AE82-4C2B-B7DC-512BAAF71396}"/>
    <cellStyle name="Currency 5" xfId="221" xr:uid="{0631D0C7-3059-41B1-9F8B-6286370E8972}"/>
    <cellStyle name="Currency 6" xfId="236" xr:uid="{6130C52C-C45B-488B-9ECA-69CD1BFB6FF9}"/>
    <cellStyle name="Currency 7" xfId="295" xr:uid="{AAACA416-1943-446C-914B-358C2BD5C6A6}"/>
    <cellStyle name="Currency 8" xfId="310" xr:uid="{DBB10F63-1A8D-4DEE-8847-CA14226BBCEF}"/>
    <cellStyle name="Currency 9" xfId="100" xr:uid="{36DF6EF3-62A6-47A3-8237-C93D97AC39AE}"/>
    <cellStyle name="Excel Built-in Normal 1" xfId="15" xr:uid="{6E778285-FE88-475A-8963-7368CDC0A7FE}"/>
    <cellStyle name="Excel Built-in Normal 1 2" xfId="154" xr:uid="{89C2BDD4-9F27-4FC5-9F66-1E919CB76E1B}"/>
    <cellStyle name="Normal" xfId="0" builtinId="0"/>
    <cellStyle name="Normal 10" xfId="50" xr:uid="{7956162F-F827-4D9B-8BCB-F762C58B6AEB}"/>
    <cellStyle name="Normal 10 2" xfId="94" xr:uid="{75AA30AC-E8B0-4019-9025-2DBB93C5C704}"/>
    <cellStyle name="Normal 10 3" xfId="75" xr:uid="{5CA78E9C-FB1F-44E4-8BC3-DE8AFD03DE57}"/>
    <cellStyle name="Normal 10 4" xfId="145" xr:uid="{8BB84286-8A5B-4611-AD82-90845229C3EF}"/>
    <cellStyle name="Normal 10 4 3" xfId="318" xr:uid="{CFAE5377-AF68-4B0C-A65B-F823913E0077}"/>
    <cellStyle name="Normal 11" xfId="54" xr:uid="{795E1336-02B5-4003-9A61-60014B0FEC0D}"/>
    <cellStyle name="Normal 11 2" xfId="96" xr:uid="{E1182D19-E039-4EB3-B1CD-47FDBD52A2B8}"/>
    <cellStyle name="Normal 11 3" xfId="77" xr:uid="{26D3AFE0-DFEE-41BD-B4F7-1AEA20CF3DB6}"/>
    <cellStyle name="Normal 11 4" xfId="129" xr:uid="{0D8241C4-3820-48D3-8255-791F6924898E}"/>
    <cellStyle name="Normal 12" xfId="52" xr:uid="{80C32AD1-24F8-450B-9A09-614EBB40FDAC}"/>
    <cellStyle name="Normal 12 2" xfId="80" xr:uid="{DD143DAD-BE20-4F0C-90D1-3A7BD8EBB3FE}"/>
    <cellStyle name="Normal 12 3" xfId="119" xr:uid="{F7A0A827-0DBD-46DC-BB28-941F1143A843}"/>
    <cellStyle name="Normal 12 4" xfId="132" xr:uid="{F0B2BC49-A863-433E-BAD2-F23A751C0526}"/>
    <cellStyle name="Normal 12 5" xfId="319" xr:uid="{437BA6B4-6C0A-4F3F-BC83-C0CB37F4E928}"/>
    <cellStyle name="Normal 13" xfId="56" xr:uid="{143F6AA0-9920-4F1D-8418-56D9017B7C8E}"/>
    <cellStyle name="Normal 13 2" xfId="82" xr:uid="{7D8BEC1A-376D-4B6D-AB4A-94140FD2C8C2}"/>
    <cellStyle name="Normal 13 3" xfId="121" xr:uid="{89A911E1-0BEF-4E1E-8632-02A81F6F37B8}"/>
    <cellStyle name="Normal 14" xfId="57" xr:uid="{18314CD3-9216-49B9-A623-9BD98B322002}"/>
    <cellStyle name="Normal 14 2" xfId="131" xr:uid="{95015044-C830-4E24-9B89-2F7A69FCD6E5}"/>
    <cellStyle name="Normal 15" xfId="125" xr:uid="{DC8FA023-A8A4-4585-9091-63509F598213}"/>
    <cellStyle name="Normal 16" xfId="161" xr:uid="{8014AF9A-AEF0-4D17-9989-DD24D9DF20ED}"/>
    <cellStyle name="Normal 17" xfId="159" xr:uid="{5F0BED95-3C36-4967-B154-5B226649C6B6}"/>
    <cellStyle name="Normal 18" xfId="156" xr:uid="{95014245-C5A9-47D7-9DEC-E81900510666}"/>
    <cellStyle name="Normal 19" xfId="163" xr:uid="{AD2593F1-B782-4524-AFBB-6FA9F2688102}"/>
    <cellStyle name="Normal 2" xfId="4" xr:uid="{1AD0F157-2614-400E-B57C-6DAA7CDB4656}"/>
    <cellStyle name="Normal 2 2" xfId="3" xr:uid="{8D9CCD02-012D-4F61-8D3D-85904BCD6F01}"/>
    <cellStyle name="Normal 2 2 10" xfId="282" xr:uid="{EDA9B084-B054-4AFF-BB7A-2CCE24D8A308}"/>
    <cellStyle name="Normal 2 2 11" xfId="297" xr:uid="{9AD3A824-34E2-4185-96CA-6C3E98E9A855}"/>
    <cellStyle name="Normal 2 2 12" xfId="317" xr:uid="{26E125E2-BC27-4F8D-A1C7-696886033E19}"/>
    <cellStyle name="Normal 2 2 13" xfId="17" xr:uid="{40FEFE48-4EB5-4EB1-9C9C-E3D9BB3CCDE6}"/>
    <cellStyle name="Normal 2 2 2" xfId="18" xr:uid="{D2217978-CE41-41B0-9A78-1479EBA15C29}"/>
    <cellStyle name="Normal 2 2 2 10" xfId="283" xr:uid="{63C103FB-2DD9-429B-B138-8DD0D092182D}"/>
    <cellStyle name="Normal 2 2 2 11" xfId="298" xr:uid="{950EA3F7-5727-4D3B-A5E9-FC5017A3630D}"/>
    <cellStyle name="Normal 2 2 2 2" xfId="46" xr:uid="{300439E4-59A2-4F10-8F6C-91D4E8DBD895}"/>
    <cellStyle name="Normal 2 2 2 2 2" xfId="85" xr:uid="{EC471F0D-2206-42EE-9FB5-71818D9FDBF4}"/>
    <cellStyle name="Normal 2 2 2 2 3" xfId="239" xr:uid="{4D7BBD32-01BF-438B-A010-AC0B3332330E}"/>
    <cellStyle name="Normal 2 2 2 3" xfId="65" xr:uid="{FDE0C7C8-DDB0-430B-9F76-2FA517F1C874}"/>
    <cellStyle name="Normal 2 2 2 3 2" xfId="254" xr:uid="{DEA70E15-FC60-4520-8F8C-E3FB58D37F75}"/>
    <cellStyle name="Normal 2 2 2 4" xfId="142" xr:uid="{F6736DA0-DC4B-417E-B8D8-3A7712344683}"/>
    <cellStyle name="Normal 2 2 2 5" xfId="106" xr:uid="{066C6891-6215-4C2E-8094-55A00000F357}"/>
    <cellStyle name="Normal 2 2 2 6" xfId="176" xr:uid="{8ED9894F-850D-47BB-85CB-026560EB759D}"/>
    <cellStyle name="Normal 2 2 2 7" xfId="192" xr:uid="{B826895F-084F-4A2C-9DD4-3A53F7802F6F}"/>
    <cellStyle name="Normal 2 2 2 8" xfId="207" xr:uid="{AD5CD111-7A34-4211-87EC-0035489A2C74}"/>
    <cellStyle name="Normal 2 2 2 9" xfId="224" xr:uid="{47A7C04E-36BF-46B9-A98D-92C6C5A77C81}"/>
    <cellStyle name="Normal 2 2 3" xfId="19" xr:uid="{1A0A167D-E290-4B78-B5C9-4E7881D56B87}"/>
    <cellStyle name="Normal 2 2 3 2" xfId="89" xr:uid="{D9ABB4C4-8BE0-46F2-80F3-1345EAFE5E69}"/>
    <cellStyle name="Normal 2 2 3 3" xfId="70" xr:uid="{2053F32E-90E3-4623-9B99-3A6D74DE1257}"/>
    <cellStyle name="Normal 2 2 3 4" xfId="146" xr:uid="{BD5A970F-7A77-4DB8-8AB2-023644129565}"/>
    <cellStyle name="Normal 2 2 3 5" xfId="111" xr:uid="{653DE242-EE88-48F2-8F82-108927DEDB2A}"/>
    <cellStyle name="Normal 2 2 3 6" xfId="208" xr:uid="{D7B8632B-858D-4130-8E79-461499A85868}"/>
    <cellStyle name="Normal 2 2 4" xfId="61" xr:uid="{AA2E58A4-53FD-48D2-924E-51DAE682FCD3}"/>
    <cellStyle name="Normal 2 2 4 2" xfId="189" xr:uid="{6DF8FE6E-3784-413F-953B-0EA1457200C6}"/>
    <cellStyle name="Normal 2 2 4 2 2" xfId="268" xr:uid="{52A4B1F8-7175-4EAC-882C-595014E87B47}"/>
    <cellStyle name="Normal 2 2 4 3" xfId="238" xr:uid="{A587B002-DF54-4043-BDE3-AD2F59F7D2E8}"/>
    <cellStyle name="Normal 2 2 4 4" xfId="135" xr:uid="{6AE91B32-9998-4778-89A9-533DA98A893A}"/>
    <cellStyle name="Normal 2 2 5" xfId="102" xr:uid="{F8608254-9A87-48B1-B7B4-2D328C11FEC0}"/>
    <cellStyle name="Normal 2 2 5 2" xfId="253" xr:uid="{BF605F81-2414-4511-8FBE-A1F08A274020}"/>
    <cellStyle name="Normal 2 2 6" xfId="175" xr:uid="{A494178E-3024-49E6-81A3-5FAA9B830D5F}"/>
    <cellStyle name="Normal 2 2 7" xfId="191" xr:uid="{6EDAA21B-DAD5-4D07-AFD5-E12D711BD0B4}"/>
    <cellStyle name="Normal 2 2 8" xfId="206" xr:uid="{A04AC55E-C687-4474-82E8-D8096470EBBD}"/>
    <cellStyle name="Normal 2 2 9" xfId="223" xr:uid="{10E7BFAE-0430-4466-B2A4-3668E53728F9}"/>
    <cellStyle name="Normal 2 3" xfId="20" xr:uid="{D2B3EF3B-413A-434A-9025-4319831EE8A6}"/>
    <cellStyle name="Normal 2 3 2" xfId="21" xr:uid="{8E645782-D444-4FAF-8522-04876832DFA8}"/>
    <cellStyle name="Normal 2 3 2 2" xfId="134" xr:uid="{E7AF8F92-A1B1-48BE-8E68-521AB2C9E8B4}"/>
    <cellStyle name="Normal 2 3 3" xfId="22" xr:uid="{D57CDA31-D4C9-4752-83B7-37DD01D17083}"/>
    <cellStyle name="Normal 2 3 3 2" xfId="209" xr:uid="{0B14E25D-9D55-430E-9781-703B88A059C7}"/>
    <cellStyle name="Normal 2 4" xfId="16" xr:uid="{64547499-A742-4CCA-BFA3-F97B314DB212}"/>
    <cellStyle name="Normal 2 4 2" xfId="151" xr:uid="{064CE2B6-BAD5-46E7-A4C5-86081EC36BCD}"/>
    <cellStyle name="Normal 2 5" xfId="23" xr:uid="{CC9835B5-80FE-4AB3-80F2-7B95200ED2ED}"/>
    <cellStyle name="Normal 2 5 2" xfId="144" xr:uid="{7DBD97E8-BD28-4C6F-972A-34596DE12D5D}"/>
    <cellStyle name="Normal 2 6" xfId="51" xr:uid="{C9E2FF78-4C83-441B-A08B-08AC62C8C5A0}"/>
    <cellStyle name="Normal 2 6 2" xfId="147" xr:uid="{F3DC20E4-4870-4EAA-A5EC-D6FE1EE15D5E}"/>
    <cellStyle name="Normal 2 7" xfId="58" xr:uid="{5B90241B-9B95-422B-B040-3157F69C6F9D}"/>
    <cellStyle name="Normal 2 8" xfId="9" xr:uid="{A74F427B-2E0A-458C-BFB8-B7C6CB3B1ED6}"/>
    <cellStyle name="Normal 20" xfId="160" xr:uid="{5E0386FF-474B-4650-97C4-E0CD840B5204}"/>
    <cellStyle name="Normal 21" xfId="158" xr:uid="{CD9199AC-F795-4F2E-BD10-0A7CD83FDAE0}"/>
    <cellStyle name="Normal 22" xfId="48" xr:uid="{2486F7CA-6C36-477A-84CD-D0F721D4114E}"/>
    <cellStyle name="Normal 23" xfId="165" xr:uid="{C3695E5B-9B68-4E7F-A098-0B9A954876B4}"/>
    <cellStyle name="Normal 24" xfId="166" xr:uid="{31A8F0B2-36A6-4AD1-A290-34D286F537C4}"/>
    <cellStyle name="Normal 25" xfId="167" xr:uid="{7FF3508B-B018-4E0D-BA79-3C4F40F317EB}"/>
    <cellStyle name="Normal 26" xfId="168" xr:uid="{770A702D-9E3C-41CA-BD62-F36E1175AFB4}"/>
    <cellStyle name="Normal 27" xfId="162" xr:uid="{BC879F3C-806B-40C1-8DFE-CEE74AA10A4A}"/>
    <cellStyle name="Normal 28" xfId="164" xr:uid="{CAE7A00E-E61A-4556-926B-361DD33F7EFA}"/>
    <cellStyle name="Normal 29" xfId="169" xr:uid="{9869054E-1C9C-431B-B2EF-20AB9FC2DC55}"/>
    <cellStyle name="Normal 3" xfId="10" xr:uid="{40E21BBC-5B2B-4A1A-BAE2-74238BC205DE}"/>
    <cellStyle name="Normal 3 2" xfId="25" xr:uid="{8F42FB6F-8B13-42B8-AD67-297791B7AC60}"/>
    <cellStyle name="Normal 3 2 2" xfId="26" xr:uid="{054A7C8E-73A3-41BB-88B7-BB3B8F0C39F7}"/>
    <cellStyle name="Normal 3 2 2 2" xfId="66" xr:uid="{D19562F9-B368-4912-AB9B-0A5A522A570B}"/>
    <cellStyle name="Normal 3 2 2 2 2" xfId="148" xr:uid="{9EE2FECF-C8E0-47D2-8DB5-00656E3004D9}"/>
    <cellStyle name="Normal 3 2 2 3" xfId="107" xr:uid="{7BC9605B-335C-42BC-B7C8-985B4E64173B}"/>
    <cellStyle name="Normal 3 2 3" xfId="138" xr:uid="{66F49C82-A452-4DCE-9970-374388DB93B6}"/>
    <cellStyle name="Normal 3 2 4" xfId="314" xr:uid="{07A42295-26EF-450A-B227-492102598BAC}"/>
    <cellStyle name="Normal 3 2 4 3" xfId="12" xr:uid="{A1A42A4B-12DF-4383-8D38-1075B762D3FC}"/>
    <cellStyle name="Normal 3 3" xfId="27" xr:uid="{FCD8B07D-9CD7-48FB-8DB2-B885B2D552A6}"/>
    <cellStyle name="Normal 3 3 2" xfId="127" xr:uid="{ACD57622-9563-4DB8-8C36-AC625F8D2BE6}"/>
    <cellStyle name="Normal 3 3 2 2" xfId="45" xr:uid="{199B9749-3420-44AF-A4B6-5B00A35749B7}"/>
    <cellStyle name="Normal 3 4" xfId="140" xr:uid="{DCCE8466-ABA4-4AB7-95AD-1864125950E9}"/>
    <cellStyle name="Normal 3 5" xfId="313" xr:uid="{99A6029F-9710-43A5-995D-1DF1F8582C08}"/>
    <cellStyle name="Normal 3 6" xfId="24" xr:uid="{F450BC8A-0622-426F-873D-B8B76BEC4C5D}"/>
    <cellStyle name="Normal 30" xfId="170" xr:uid="{95B6B303-2DFA-4E49-AC9D-6CE5D42DB788}"/>
    <cellStyle name="Normal 31" xfId="157" xr:uid="{532653F2-E823-4766-A3BE-7DF1D31F3D03}"/>
    <cellStyle name="Normal 32" xfId="172" xr:uid="{D8F95E8A-7E1F-49BE-982B-B7F8DB4DF8E1}"/>
    <cellStyle name="Normal 33" xfId="171" xr:uid="{3C97EA23-9002-406D-964A-20F7FE811B22}"/>
    <cellStyle name="Normal 34" xfId="49" xr:uid="{FB1EE85E-9566-4E9F-8B7B-8E828036CC18}"/>
    <cellStyle name="Normal 34 2" xfId="173" xr:uid="{E4204A6D-674D-4C09-A637-891724F04BBE}"/>
    <cellStyle name="Normal 35" xfId="312" xr:uid="{A0644AD7-41FF-40FF-AAE9-B966E2087541}"/>
    <cellStyle name="Normal 36" xfId="6" xr:uid="{C697D61E-ADC3-40A8-8506-931DC655791C}"/>
    <cellStyle name="Normal 4" xfId="7" xr:uid="{00BB9345-1A14-457A-8702-520705E9FE88}"/>
    <cellStyle name="Normal 4 2" xfId="8" xr:uid="{AFD2E12E-BAF6-4DA7-9C78-A88EFDC62CEF}"/>
    <cellStyle name="Normal 4 3" xfId="44" xr:uid="{2FA601EC-70EF-438A-935E-E54515FDF97C}"/>
    <cellStyle name="Normal 5" xfId="2" xr:uid="{3B3F0706-30DB-4562-B690-6A2E50741070}"/>
    <cellStyle name="Normal 5 10" xfId="210" xr:uid="{B0E0A317-9CF7-497C-8367-BF956A09C124}"/>
    <cellStyle name="Normal 5 11" xfId="225" xr:uid="{4E81F0DA-8350-45E1-B281-E657E9349A47}"/>
    <cellStyle name="Normal 5 12" xfId="284" xr:uid="{CAB29D1B-AB70-4B5E-BC95-54EE0B65D74D}"/>
    <cellStyle name="Normal 5 13" xfId="299" xr:uid="{01B13518-ACE4-44D8-B974-4114B978E7B7}"/>
    <cellStyle name="Normal 5 14" xfId="316" xr:uid="{AF022A3D-88E5-4886-84CA-1E060224B1BE}"/>
    <cellStyle name="Normal 5 15" xfId="28" xr:uid="{FB1A5D9B-AECF-463F-9390-1D20CD23CE0C}"/>
    <cellStyle name="Normal 5 2" xfId="29" xr:uid="{666EB407-9BBA-4FDA-AFE7-D906EA1FF09C}"/>
    <cellStyle name="Normal 5 2 10" xfId="285" xr:uid="{6ABC41DD-D286-40D4-9A7B-EAA4A33A17B4}"/>
    <cellStyle name="Normal 5 2 11" xfId="300" xr:uid="{9C9AECFF-DD97-4D83-95B4-BC506433DFB4}"/>
    <cellStyle name="Normal 5 2 2" xfId="30" xr:uid="{47350A1F-F491-4453-B539-709277B1F8F7}"/>
    <cellStyle name="Normal 5 2 2 2" xfId="31" xr:uid="{ED7F95EC-11F3-4BAE-BA9E-BD916A4942AC}"/>
    <cellStyle name="Normal 5 2 2 2 2" xfId="180" xr:uid="{8170FCAC-73F5-42A5-8FDD-840036311E8B}"/>
    <cellStyle name="Normal 5 2 2 2 2 2" xfId="272" xr:uid="{401FA389-7BBF-48D6-BD7F-BDC9E48684EF}"/>
    <cellStyle name="Normal 5 2 2 2 2 3" xfId="243" xr:uid="{AA5D1653-BD13-4F59-A5DF-235D4C3F1A9B}"/>
    <cellStyle name="Normal 5 2 2 2 3" xfId="196" xr:uid="{E4484499-FD7A-4384-A028-91B98A6FD643}"/>
    <cellStyle name="Normal 5 2 2 2 3 2" xfId="258" xr:uid="{1D85F718-474C-479B-8AEF-16C9BB8D3901}"/>
    <cellStyle name="Normal 5 2 2 2 4" xfId="213" xr:uid="{DCED5142-886E-46BF-A480-B2B11B7C2F7F}"/>
    <cellStyle name="Normal 5 2 2 2 5" xfId="228" xr:uid="{D83D9A30-E4CF-4788-BAFA-B70163A64A85}"/>
    <cellStyle name="Normal 5 2 2 2 6" xfId="287" xr:uid="{83BE1A96-EA5D-4F42-9E0A-CF5999922604}"/>
    <cellStyle name="Normal 5 2 2 2 7" xfId="302" xr:uid="{66983949-DF9B-4B7A-8270-1D4D2FE3D8DF}"/>
    <cellStyle name="Normal 5 2 2 2 8" xfId="98" xr:uid="{F204A8DF-45D5-49A1-B1FE-0328C6530200}"/>
    <cellStyle name="Normal 5 2 2 3" xfId="86" xr:uid="{E1E29222-8DDC-4BA5-A1C5-77DFB03DC716}"/>
    <cellStyle name="Normal 5 2 2 3 2" xfId="271" xr:uid="{583D6D49-06CC-4A96-9106-3651798B6EBF}"/>
    <cellStyle name="Normal 5 2 2 3 3" xfId="242" xr:uid="{14ADFF06-5979-4917-9466-371183F0CF45}"/>
    <cellStyle name="Normal 5 2 2 4" xfId="179" xr:uid="{F2FEB3F4-168B-4D94-AC2A-7460407B93ED}"/>
    <cellStyle name="Normal 5 2 2 4 2" xfId="257" xr:uid="{23087981-D8AD-4514-A959-1DD2781FBD8A}"/>
    <cellStyle name="Normal 5 2 2 5" xfId="195" xr:uid="{CA3F37A2-207F-42E5-A1B0-5178946CC02D}"/>
    <cellStyle name="Normal 5 2 2 6" xfId="212" xr:uid="{E2FE3644-F4A7-4A7B-99FA-874BF3F93068}"/>
    <cellStyle name="Normal 5 2 2 7" xfId="227" xr:uid="{766F618A-F67C-410F-B5BA-0A3C696F1666}"/>
    <cellStyle name="Normal 5 2 2 8" xfId="286" xr:uid="{65707C11-4CA5-4D10-94D0-39D6593F1727}"/>
    <cellStyle name="Normal 5 2 2 9" xfId="301" xr:uid="{76B87105-056B-45EE-9A7F-EAC3E8CF34BB}"/>
    <cellStyle name="Normal 5 2 3" xfId="32" xr:uid="{6E06C76D-1D94-4DFD-91F3-59910A588F42}"/>
    <cellStyle name="Normal 5 2 3 2" xfId="115" xr:uid="{B352A713-09C3-465A-A462-D9B982AAA46B}"/>
    <cellStyle name="Normal 5 2 3 2 2" xfId="273" xr:uid="{8407752F-A2B0-4452-87A1-BD13F12D9A38}"/>
    <cellStyle name="Normal 5 2 3 2 3" xfId="244" xr:uid="{7E63994E-129B-47E0-95E1-30F9E1AFEB2B}"/>
    <cellStyle name="Normal 5 2 3 3" xfId="181" xr:uid="{C72CA66F-0269-44BB-8F02-1E31FBD2CDD0}"/>
    <cellStyle name="Normal 5 2 3 3 2" xfId="259" xr:uid="{EB9CC7D2-E7EF-4CC4-B355-04816EBDA541}"/>
    <cellStyle name="Normal 5 2 3 4" xfId="197" xr:uid="{0A630E1E-7660-4C86-972D-9DE3394399E0}"/>
    <cellStyle name="Normal 5 2 3 5" xfId="214" xr:uid="{179A38ED-8F9A-49B1-B29D-BAB8C142CCB9}"/>
    <cellStyle name="Normal 5 2 3 6" xfId="229" xr:uid="{C46C362F-1A3B-4F3A-9A28-E420DCC185B7}"/>
    <cellStyle name="Normal 5 2 3 7" xfId="288" xr:uid="{F6EE06FE-103D-428F-965B-443C9D3289FB}"/>
    <cellStyle name="Normal 5 2 3 8" xfId="303" xr:uid="{46BD5DD2-E179-4414-A8F1-60E27677D560}"/>
    <cellStyle name="Normal 5 2 3 9" xfId="99" xr:uid="{1D3029E1-6809-45C4-B10D-90E9E70DB447}"/>
    <cellStyle name="Normal 5 2 4" xfId="67" xr:uid="{5246BAD1-F5A4-415F-AE07-2BBD43194928}"/>
    <cellStyle name="Normal 5 2 4 2" xfId="270" xr:uid="{BC03CDD9-E9BA-4E31-A4D7-861B91DD105C}"/>
    <cellStyle name="Normal 5 2 4 3" xfId="241" xr:uid="{9E37BD34-FA2D-4455-BC43-D7104D6CB192}"/>
    <cellStyle name="Normal 5 2 4 4" xfId="149" xr:uid="{05033ED3-9780-41B2-B8B0-7B3B0C4AA3C0}"/>
    <cellStyle name="Normal 5 2 5" xfId="108" xr:uid="{E71F78D4-74FC-4716-9BC8-1EC098B3FD48}"/>
    <cellStyle name="Normal 5 2 5 2" xfId="256" xr:uid="{A4C649E8-B8BF-443E-A4FB-7546AE91781B}"/>
    <cellStyle name="Normal 5 2 6" xfId="178" xr:uid="{5796577B-2CA0-4165-9484-380AF62BC974}"/>
    <cellStyle name="Normal 5 2 7" xfId="194" xr:uid="{1102F3E4-D949-4E7D-9582-A6D9AF7A829D}"/>
    <cellStyle name="Normal 5 2 8" xfId="211" xr:uid="{2F22A75E-9570-4C75-924E-9D45A37AE6F7}"/>
    <cellStyle name="Normal 5 2 9" xfId="226" xr:uid="{19D65215-E7E7-4B00-8D38-043B5903545F}"/>
    <cellStyle name="Normal 5 3" xfId="33" xr:uid="{7A4658E2-E3BC-497D-BFD5-5A1F1303D04D}"/>
    <cellStyle name="Normal 5 3 10" xfId="289" xr:uid="{857F0CAF-8AF0-4638-8772-50A948855668}"/>
    <cellStyle name="Normal 5 3 11" xfId="304" xr:uid="{CC345C89-435B-4CBC-9DEB-86476446A9B6}"/>
    <cellStyle name="Normal 5 3 2" xfId="34" xr:uid="{DCBCBA1F-91DB-4388-B29E-B8AB23D1B4F8}"/>
    <cellStyle name="Normal 5 3 2 2" xfId="90" xr:uid="{E1F51D33-8069-484B-BDD4-6975EF2CD595}"/>
    <cellStyle name="Normal 5 3 2 2 2" xfId="275" xr:uid="{6BDA21C3-AB21-405B-9194-82F068C8F08F}"/>
    <cellStyle name="Normal 5 3 2 2 3" xfId="246" xr:uid="{5F1761EA-C959-4BFE-9FBA-87AD6982351F}"/>
    <cellStyle name="Normal 5 3 2 3" xfId="183" xr:uid="{68245ED7-1800-4F80-8290-CFC6571ED10A}"/>
    <cellStyle name="Normal 5 3 2 3 2" xfId="261" xr:uid="{C335EE57-24C4-44FC-AAB1-6D47278A660E}"/>
    <cellStyle name="Normal 5 3 2 4" xfId="199" xr:uid="{F15BC141-4203-41B3-8391-EEBDB4B3C575}"/>
    <cellStyle name="Normal 5 3 2 5" xfId="216" xr:uid="{57912C64-F4E7-4197-8638-097E5676785D}"/>
    <cellStyle name="Normal 5 3 2 6" xfId="231" xr:uid="{07E1CE8C-3C12-4EC0-8854-CD1975C7F68F}"/>
    <cellStyle name="Normal 5 3 2 7" xfId="290" xr:uid="{6E1EF005-C9A5-46C7-828C-B34BCC023E8A}"/>
    <cellStyle name="Normal 5 3 2 8" xfId="305" xr:uid="{EB15172B-CD0D-45E2-9B78-CCCB4702F615}"/>
    <cellStyle name="Normal 5 3 3" xfId="71" xr:uid="{6653EF09-C518-46B9-A7A3-917C17740737}"/>
    <cellStyle name="Normal 5 3 3 2" xfId="274" xr:uid="{D55D60C2-4292-4B78-AAD9-52AFC22D7E93}"/>
    <cellStyle name="Normal 5 3 3 3" xfId="245" xr:uid="{18CD2DF9-5BE3-4E4F-859D-F63902E36BFF}"/>
    <cellStyle name="Normal 5 3 4" xfId="133" xr:uid="{85F2CDEB-4665-4A53-9EFD-CF3FED10C522}"/>
    <cellStyle name="Normal 5 3 4 2" xfId="260" xr:uid="{3CA0866B-FAF0-4A4F-9A0C-8A30CEC6DA30}"/>
    <cellStyle name="Normal 5 3 5" xfId="112" xr:uid="{DDF1A6A3-19AE-4E64-8F19-2D2E59F3F796}"/>
    <cellStyle name="Normal 5 3 6" xfId="182" xr:uid="{812F1661-A0E8-4FB8-B2E9-CD4E14F29872}"/>
    <cellStyle name="Normal 5 3 7" xfId="198" xr:uid="{31038BEF-22B9-4AA8-B2C0-D47BB0EF5358}"/>
    <cellStyle name="Normal 5 3 8" xfId="215" xr:uid="{121A904A-4C18-4014-A618-BD8EA91AE9D4}"/>
    <cellStyle name="Normal 5 3 9" xfId="230" xr:uid="{1329B607-A363-4A3C-AC19-436D07DA806E}"/>
    <cellStyle name="Normal 5 4" xfId="35" xr:uid="{D158CAB5-1855-4AAC-8A30-D763C6B28B5E}"/>
    <cellStyle name="Normal 5 4 2" xfId="83" xr:uid="{0C7428DD-23CE-49BB-90A9-CF7FCC692BFF}"/>
    <cellStyle name="Normal 5 4 2 2" xfId="276" xr:uid="{294E01CF-9160-4858-BA56-7FCAA8CF3C93}"/>
    <cellStyle name="Normal 5 4 2 3" xfId="247" xr:uid="{E1A6197C-A3D3-4822-931E-212A4BB1CA08}"/>
    <cellStyle name="Normal 5 4 3" xfId="184" xr:uid="{4655FD0F-5C40-42D3-B043-C5256F54BAD6}"/>
    <cellStyle name="Normal 5 4 3 2" xfId="262" xr:uid="{29B0C92F-38C1-46F8-820B-30DF8574DF7F}"/>
    <cellStyle name="Normal 5 4 4" xfId="200" xr:uid="{270CA33B-C06E-44A2-961C-97B87DE2F61E}"/>
    <cellStyle name="Normal 5 4 5" xfId="217" xr:uid="{9B28C344-4A5F-414C-ABFD-0F911E694F3F}"/>
    <cellStyle name="Normal 5 4 6" xfId="232" xr:uid="{948A23C1-3A95-49F0-97B8-659F70757A5D}"/>
    <cellStyle name="Normal 5 4 7" xfId="291" xr:uid="{8BEF2DFA-635D-45BC-9850-12FD6AB7B7FE}"/>
    <cellStyle name="Normal 5 4 8" xfId="306" xr:uid="{00D26063-D598-480C-A8D9-4FA62FF0E962}"/>
    <cellStyle name="Normal 5 5" xfId="59" xr:uid="{0262C179-E297-4371-B1C0-DC098AE31FBF}"/>
    <cellStyle name="Normal 5 5 2" xfId="269" xr:uid="{EFE0DCA2-4FE2-4E83-B264-C6E044010461}"/>
    <cellStyle name="Normal 5 5 3" xfId="240" xr:uid="{238FE5BB-AD6D-4E03-AEF2-7BA8FD75E99F}"/>
    <cellStyle name="Normal 5 5 4" xfId="113" xr:uid="{14E6B16B-A15E-4420-9488-F1077107F368}"/>
    <cellStyle name="Normal 5 6" xfId="60" xr:uid="{8AB4A0DA-09D1-4B79-98C4-8AAAD299B30A}"/>
    <cellStyle name="Normal 5 6 2" xfId="255" xr:uid="{82A4CBED-5F43-41BD-AA21-97228A1CE575}"/>
    <cellStyle name="Normal 5 6 3" xfId="128" xr:uid="{1537BDAF-D338-4399-9197-BCEFBB1D6EF0}"/>
    <cellStyle name="Normal 5 7" xfId="101" xr:uid="{F662E8E4-C7E5-4E78-83B7-BA67178DDC46}"/>
    <cellStyle name="Normal 5 8" xfId="177" xr:uid="{51999174-BC60-4B89-950C-AF2AB3922102}"/>
    <cellStyle name="Normal 5 9" xfId="193" xr:uid="{C5F4FD48-CD42-4E8F-9EDC-FEF408B98EBE}"/>
    <cellStyle name="Normal 6" xfId="36" xr:uid="{9C129B87-90E7-4BF9-BA11-CE763D03CE78}"/>
    <cellStyle name="Normal 6 10" xfId="136" xr:uid="{E4D7595D-1EDE-455C-BA56-954ABC3B4C1F}"/>
    <cellStyle name="Normal 6 11" xfId="103" xr:uid="{B14917B6-C869-4109-9403-4BF576BC7E82}"/>
    <cellStyle name="Normal 6 12" xfId="185" xr:uid="{C4E35820-AA36-4B7E-8BE2-7560B78688A9}"/>
    <cellStyle name="Normal 6 13" xfId="201" xr:uid="{D6EDA9A1-BC0E-4552-AACC-8423801D74C8}"/>
    <cellStyle name="Normal 6 14" xfId="218" xr:uid="{FAD5E765-19AD-4304-82B8-309AA26E3CFB}"/>
    <cellStyle name="Normal 6 15" xfId="233" xr:uid="{EF8DBD93-4F75-4A60-B772-5E3A6F8257D0}"/>
    <cellStyle name="Normal 6 16" xfId="292" xr:uid="{29B5D9A3-FA6A-456A-846A-DD636595ED60}"/>
    <cellStyle name="Normal 6 17" xfId="307" xr:uid="{D9D971AD-8857-4410-85F6-868684307EA1}"/>
    <cellStyle name="Normal 6 2" xfId="37" xr:uid="{F41F2E1B-090A-48DA-A974-755D1558EAC2}"/>
    <cellStyle name="Normal 6 2 2" xfId="38" xr:uid="{F2EC58E6-C49A-4A97-8D79-D7B277111BC2}"/>
    <cellStyle name="Normal 6 2 2 2" xfId="87" xr:uid="{7121C438-858C-4397-B8F8-945346ED0830}"/>
    <cellStyle name="Normal 6 2 2 2 2" xfId="278" xr:uid="{EB2FFE54-D5F9-41E0-A2F9-6A36DE787A6F}"/>
    <cellStyle name="Normal 6 2 2 2 3" xfId="249" xr:uid="{FA589D20-5A45-4CCB-BCFF-B026A9F47809}"/>
    <cellStyle name="Normal 6 2 2 3" xfId="186" xr:uid="{86EBC947-1CE6-4364-9534-BCBA2D895AC6}"/>
    <cellStyle name="Normal 6 2 2 3 2" xfId="264" xr:uid="{FA0C9BA7-23FE-45F2-AEB5-3D5FC2472A17}"/>
    <cellStyle name="Normal 6 2 2 4" xfId="202" xr:uid="{546B4BD7-240A-43F2-AFB5-7426D696329C}"/>
    <cellStyle name="Normal 6 2 2 5" xfId="219" xr:uid="{9CBF9183-5782-48CD-9E06-B23639B54B66}"/>
    <cellStyle name="Normal 6 2 2 6" xfId="234" xr:uid="{6FB1DE31-15E3-4B13-A69E-A3402FC5385B}"/>
    <cellStyle name="Normal 6 2 2 7" xfId="293" xr:uid="{D237BF8D-DC51-4094-9FF8-F16FB78B3112}"/>
    <cellStyle name="Normal 6 2 2 8" xfId="308" xr:uid="{DC5973D3-5B1E-44CF-A4C0-DA7A1D65E05C}"/>
    <cellStyle name="Normal 6 2 3" xfId="68" xr:uid="{5DA45123-3BF1-440F-B739-6C1F3AB83B2F}"/>
    <cellStyle name="Normal 6 2 4" xfId="123" xr:uid="{EBA69BB2-5E31-44C2-A344-D7BABC6BD8AC}"/>
    <cellStyle name="Normal 6 2 5" xfId="109" xr:uid="{2E1B3711-673F-42A0-A4F2-5BDA5A638C97}"/>
    <cellStyle name="Normal 6 3" xfId="72" xr:uid="{EFE83398-3D03-4481-9E0B-971BB4AD85D6}"/>
    <cellStyle name="Normal 6 3 2" xfId="91" xr:uid="{F1DEB6CA-0167-443E-B679-AABFB41EF8DC}"/>
    <cellStyle name="Normal 6 3 2 2" xfId="277" xr:uid="{80C39602-77BA-44FB-BFA0-C8EFA8F8F22F}"/>
    <cellStyle name="Normal 6 3 3" xfId="116" xr:uid="{C9085476-1157-400C-A48C-E0D4C3295B2D}"/>
    <cellStyle name="Normal 6 3 4" xfId="150" xr:uid="{4BC9D576-990C-4930-87FB-8EEFD59FEF31}"/>
    <cellStyle name="Normal 6 3 5" xfId="248" xr:uid="{1C5960F6-9542-4BD3-9075-A5E725AD4FB1}"/>
    <cellStyle name="Normal 6 4" xfId="74" xr:uid="{F0ECD244-713D-469C-9529-91E4EB1FA7D7}"/>
    <cellStyle name="Normal 6 4 2" xfId="93" xr:uid="{D4C23B62-05FC-49A0-91BB-5EC6FB94A7DE}"/>
    <cellStyle name="Normal 6 4 3" xfId="117" xr:uid="{20024FB7-73E3-4824-8408-2339060868D4}"/>
    <cellStyle name="Normal 6 4 4" xfId="141" xr:uid="{86D70715-618E-4983-ABD8-946C29439E0B}"/>
    <cellStyle name="Normal 6 4 5" xfId="263" xr:uid="{6DAAEAC8-698D-49CC-82C0-76BBA7705AD6}"/>
    <cellStyle name="Normal 6 5" xfId="76" xr:uid="{E960AB38-1A1C-405E-9B35-4CDB570F9763}"/>
    <cellStyle name="Normal 6 5 2" xfId="95" xr:uid="{F5F2EC97-D880-41B6-B8C9-6C600D571398}"/>
    <cellStyle name="Normal 6 5 3" xfId="118" xr:uid="{B51D791E-30C6-4443-B4CC-35ACE285B7D8}"/>
    <cellStyle name="Normal 6 5 4" xfId="124" xr:uid="{CF21D321-B6D1-4886-B0F2-48BBC6A936E4}"/>
    <cellStyle name="Normal 6 6" xfId="55" xr:uid="{2ADC9A08-C102-4A75-8659-C05DD7814242}"/>
    <cellStyle name="Normal 6 6 2" xfId="97" xr:uid="{5BE44070-9878-4623-A4DF-07699FA5C78A}"/>
    <cellStyle name="Normal 6 6 3" xfId="78" xr:uid="{58D00929-A379-4277-A782-D47F5C99313C}"/>
    <cellStyle name="Normal 6 6 4" xfId="143" xr:uid="{26C5ACB6-3A5C-4393-9079-AD3B8550C39B}"/>
    <cellStyle name="Normal 6 7" xfId="53" xr:uid="{C6E7DB93-B6D9-4AD2-BDC4-345E6235DE11}"/>
    <cellStyle name="Normal 6 7 2" xfId="81" xr:uid="{0402F39F-9E68-460C-ABFD-09C97F757218}"/>
    <cellStyle name="Normal 6 7 3" xfId="120" xr:uid="{DD638C93-A60B-47F2-A424-B665BD511A76}"/>
    <cellStyle name="Normal 6 7 4" xfId="155" xr:uid="{F3D4522B-DE18-4196-BF6D-0CFAD14B9754}"/>
    <cellStyle name="Normal 6 8" xfId="62" xr:uid="{19FE0878-27AF-4C70-9255-09505B9AB4B6}"/>
    <cellStyle name="Normal 6 9" xfId="114" xr:uid="{6EF00629-5E5D-4A92-A295-70FC30A34916}"/>
    <cellStyle name="Normal 7" xfId="13" xr:uid="{AF69A70B-224B-4A61-AC48-2E3C3CEF4E18}"/>
    <cellStyle name="Normal 7 10" xfId="222" xr:uid="{2FDD1B6A-B251-4202-892A-7F7095DDF47C}"/>
    <cellStyle name="Normal 7 11" xfId="281" xr:uid="{6C95DF92-ABCB-49E2-8A63-240EF013AE98}"/>
    <cellStyle name="Normal 7 12" xfId="296" xr:uid="{3F6EB463-DCA1-4A31-A9DF-9F9CC36A8C70}"/>
    <cellStyle name="Normal 7 2" xfId="79" xr:uid="{C891EF42-326D-4648-B197-B34F2014CEC8}"/>
    <cellStyle name="Normal 7 2 2" xfId="152" xr:uid="{9CCE3587-BF3A-4DA9-BDE6-53FD79685934}"/>
    <cellStyle name="Normal 7 2 2 2" xfId="267" xr:uid="{ABF64B50-6A0F-4509-AAEA-CEEF19B48B26}"/>
    <cellStyle name="Normal 7 2 3" xfId="237" xr:uid="{512782E8-3F47-4FC5-82D5-F8CB737C5AD4}"/>
    <cellStyle name="Normal 7 3" xfId="84" xr:uid="{8D0C93A7-785D-4081-AF8D-CDE6F98F6174}"/>
    <cellStyle name="Normal 7 3 2" xfId="252" xr:uid="{5992BD7B-8434-4194-BF89-109C955E2B44}"/>
    <cellStyle name="Normal 7 4" xfId="64" xr:uid="{F6E80A06-6534-4F6C-A6A2-9B66C07EB851}"/>
    <cellStyle name="Normal 7 5" xfId="137" xr:uid="{AD94A35E-587C-4ADD-B2DF-F83943720316}"/>
    <cellStyle name="Normal 7 6" xfId="105" xr:uid="{0957E33B-3C99-4955-957B-994272084DD8}"/>
    <cellStyle name="Normal 7 7" xfId="174" xr:uid="{288EE073-5145-4720-BA00-EFF92A06544B}"/>
    <cellStyle name="Normal 7 8" xfId="190" xr:uid="{7706221A-C0F9-4145-9863-331E51BC2B63}"/>
    <cellStyle name="Normal 7 9" xfId="205" xr:uid="{41FC7AA2-5828-4082-8DA2-6ACBB55E72E5}"/>
    <cellStyle name="Normal 8" xfId="43" xr:uid="{9D3C863A-6ADA-4830-AAF4-E344E7C2A601}"/>
    <cellStyle name="Normal 8 10" xfId="294" xr:uid="{F18E1EED-CA35-4036-9C24-27FEC0427617}"/>
    <cellStyle name="Normal 8 11" xfId="309" xr:uid="{6E27C886-E29F-4011-92FC-5A59310E0240}"/>
    <cellStyle name="Normal 8 12" xfId="315" xr:uid="{D9954BBF-427D-49C5-A0AD-FFA1564AA472}"/>
    <cellStyle name="Normal 8 2" xfId="88" xr:uid="{52B41239-0EC7-4BE3-A444-85613A638A6A}"/>
    <cellStyle name="Normal 8 2 2" xfId="279" xr:uid="{2613CB92-8339-4782-8302-0F98DBA9C472}"/>
    <cellStyle name="Normal 8 2 3" xfId="250" xr:uid="{3675ABE5-FF33-4017-87EB-26011E133E5E}"/>
    <cellStyle name="Normal 8 3" xfId="69" xr:uid="{9A530F50-D646-4CFC-8CF1-A219CFE4B932}"/>
    <cellStyle name="Normal 8 3 2" xfId="265" xr:uid="{96C8219E-629F-43B1-80BD-D8A638714941}"/>
    <cellStyle name="Normal 8 4" xfId="130" xr:uid="{EEB23AC9-B89F-4E79-A80C-7DD7DC0F652A}"/>
    <cellStyle name="Normal 8 5" xfId="110" xr:uid="{02B72031-1C43-4D81-834F-D3128C5DCE64}"/>
    <cellStyle name="Normal 8 6" xfId="187" xr:uid="{C82D62DE-B47A-4AE8-9725-77330CC35FE4}"/>
    <cellStyle name="Normal 8 7" xfId="203" xr:uid="{B72931EE-5536-4C77-BB2B-99E44747E622}"/>
    <cellStyle name="Normal 8 8" xfId="220" xr:uid="{3F6EB576-40B7-44CF-9AA6-73A4C89A0AF8}"/>
    <cellStyle name="Normal 8 9" xfId="235" xr:uid="{3E735D99-73AA-4EAF-B834-2CE9FE491C5F}"/>
    <cellStyle name="Normal 9" xfId="1" xr:uid="{D1CD0203-CFF0-4637-BF57-337178D99A6D}"/>
    <cellStyle name="Normal 9 2" xfId="92" xr:uid="{D4EC17C6-0FA7-4D43-AA11-1E1F59A801B0}"/>
    <cellStyle name="Normal 9 3" xfId="73" xr:uid="{890CCC54-DF61-434F-A74E-EB2928AC3F83}"/>
    <cellStyle name="Normal 9 4" xfId="126" xr:uid="{D0873607-65A6-4072-BDEA-8A41647B3792}"/>
    <cellStyle name="Normal 9 5" xfId="47" xr:uid="{135D4FF6-225B-47A3-890B-2F31DD11A42E}"/>
    <cellStyle name="Parasts 2" xfId="39" xr:uid="{08B80990-A456-4FDA-A96B-7F3CC775D7AD}"/>
    <cellStyle name="Parasts 2 2" xfId="63" xr:uid="{7E8A5540-FCCC-4D5C-87AC-984CA58C4E21}"/>
    <cellStyle name="Parasts 2 2 2" xfId="153" xr:uid="{89BDD766-19B8-4104-AED0-F2429210E416}"/>
    <cellStyle name="Parasts 2 3" xfId="104" xr:uid="{2F86C3E9-13BF-4E8D-83F2-87AF1A2B3EA3}"/>
    <cellStyle name="Percent 2" xfId="5" xr:uid="{94AE5AB4-8C8F-426A-8A81-4E489A993C5A}"/>
    <cellStyle name="Percent 2 2" xfId="122" xr:uid="{53A374F1-722C-414E-83E0-A4A663C69E20}"/>
    <cellStyle name="Style 1" xfId="40" xr:uid="{A8FC1049-B810-4C68-BBF1-5E4A6F141C4B}"/>
    <cellStyle name="Style 1 2" xfId="139" xr:uid="{ADF8273C-7FAB-464A-BC0A-ACB580971DF8}"/>
    <cellStyle name="Обычный_Gulbene siltinashana kor" xfId="41" xr:uid="{75149455-7AB8-4646-9523-2ECAD539E8CA}"/>
    <cellStyle name="Финансовый_Gulbene siltinashana kor" xfId="42" xr:uid="{BF25945F-F886-40E4-90F1-AAA38402FA21}"/>
  </cellStyles>
  <dxfs count="0"/>
  <tableStyles count="1" defaultTableStyle="TableStyleMedium2" defaultPivotStyle="PivotStyleLight16">
    <tableStyle name="Invisible" pivot="0" table="0" count="0" xr9:uid="{3ED2FADA-04C7-4758-BA03-AD25EEB196C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7CF0B-01C7-4CB9-8F76-8E943CAEA674}">
  <sheetPr>
    <tabColor rgb="FFFF0000"/>
  </sheetPr>
  <dimension ref="A1:C44"/>
  <sheetViews>
    <sheetView zoomScale="93" zoomScaleNormal="93" workbookViewId="0">
      <pane xSplit="2" ySplit="3" topLeftCell="C26" activePane="bottomRight" state="frozen"/>
      <selection pane="topRight" activeCell="C1" sqref="C1"/>
      <selection pane="bottomLeft" activeCell="A4" sqref="A4"/>
      <selection pane="bottomRight" activeCell="F34" sqref="F34"/>
    </sheetView>
  </sheetViews>
  <sheetFormatPr defaultRowHeight="14.4"/>
  <cols>
    <col min="1" max="1" width="9.21875" style="54"/>
    <col min="2" max="2" width="82" style="59" customWidth="1"/>
    <col min="3" max="3" width="48.77734375" customWidth="1"/>
  </cols>
  <sheetData>
    <row r="1" spans="1:3" ht="28.2">
      <c r="A1" s="128" t="s">
        <v>152</v>
      </c>
      <c r="B1" s="129" t="s">
        <v>153</v>
      </c>
      <c r="C1" s="42" t="s">
        <v>89</v>
      </c>
    </row>
    <row r="2" spans="1:3" ht="28.2">
      <c r="A2" s="128"/>
      <c r="B2" s="129"/>
      <c r="C2" s="42" t="s">
        <v>135</v>
      </c>
    </row>
    <row r="3" spans="1:3">
      <c r="A3" s="44" t="s">
        <v>85</v>
      </c>
      <c r="B3" s="45" t="s">
        <v>85</v>
      </c>
      <c r="C3" s="46" t="s">
        <v>154</v>
      </c>
    </row>
    <row r="4" spans="1:3">
      <c r="A4" s="130" t="s">
        <v>155</v>
      </c>
      <c r="B4" s="131"/>
      <c r="C4" s="47"/>
    </row>
    <row r="5" spans="1:3" ht="28.2">
      <c r="A5" s="48">
        <v>1</v>
      </c>
      <c r="B5" s="49" t="s">
        <v>156</v>
      </c>
      <c r="C5" s="50"/>
    </row>
    <row r="6" spans="1:3">
      <c r="A6" s="48">
        <v>2</v>
      </c>
      <c r="B6" s="49" t="s">
        <v>157</v>
      </c>
      <c r="C6" s="50"/>
    </row>
    <row r="7" spans="1:3">
      <c r="A7" s="48">
        <v>3</v>
      </c>
      <c r="B7" s="49" t="s">
        <v>158</v>
      </c>
      <c r="C7" s="50"/>
    </row>
    <row r="8" spans="1:3" ht="55.8">
      <c r="A8" s="48">
        <v>4</v>
      </c>
      <c r="B8" s="49" t="s">
        <v>159</v>
      </c>
      <c r="C8" s="50"/>
    </row>
    <row r="9" spans="1:3" ht="83.4">
      <c r="A9" s="48">
        <v>5</v>
      </c>
      <c r="B9" s="51" t="s">
        <v>160</v>
      </c>
      <c r="C9" s="50"/>
    </row>
    <row r="10" spans="1:3" ht="28.2">
      <c r="A10" s="48">
        <v>6</v>
      </c>
      <c r="B10" s="51" t="s">
        <v>161</v>
      </c>
      <c r="C10" s="48" t="s">
        <v>162</v>
      </c>
    </row>
    <row r="11" spans="1:3">
      <c r="A11" s="126" t="s">
        <v>164</v>
      </c>
      <c r="B11" s="126"/>
      <c r="C11" s="126"/>
    </row>
    <row r="12" spans="1:3" ht="55.8">
      <c r="A12" s="52">
        <v>7</v>
      </c>
      <c r="B12" s="51" t="s">
        <v>165</v>
      </c>
      <c r="C12" s="51" t="s">
        <v>166</v>
      </c>
    </row>
    <row r="13" spans="1:3" ht="49.5" customHeight="1">
      <c r="A13" s="52">
        <v>8</v>
      </c>
      <c r="B13" s="51" t="s">
        <v>167</v>
      </c>
      <c r="C13" s="48" t="s">
        <v>162</v>
      </c>
    </row>
    <row r="14" spans="1:3" ht="28.2">
      <c r="A14" s="48">
        <v>9</v>
      </c>
      <c r="B14" s="51" t="s">
        <v>168</v>
      </c>
      <c r="C14" s="127" t="s">
        <v>169</v>
      </c>
    </row>
    <row r="15" spans="1:3" ht="28.2">
      <c r="A15" s="48">
        <v>10</v>
      </c>
      <c r="B15" s="51" t="s">
        <v>170</v>
      </c>
      <c r="C15" s="127"/>
    </row>
    <row r="16" spans="1:3" ht="30" customHeight="1">
      <c r="A16" s="48">
        <v>11</v>
      </c>
      <c r="B16" s="51" t="s">
        <v>171</v>
      </c>
      <c r="C16" s="127"/>
    </row>
    <row r="17" spans="1:3">
      <c r="A17" s="48">
        <v>12</v>
      </c>
      <c r="B17" s="51" t="s">
        <v>172</v>
      </c>
      <c r="C17" s="127"/>
    </row>
    <row r="18" spans="1:3">
      <c r="A18" s="126" t="s">
        <v>173</v>
      </c>
      <c r="B18" s="126"/>
      <c r="C18" s="43"/>
    </row>
    <row r="19" spans="1:3" ht="42">
      <c r="A19" s="48">
        <v>13</v>
      </c>
      <c r="B19" s="49" t="s">
        <v>174</v>
      </c>
      <c r="C19" s="127" t="s">
        <v>175</v>
      </c>
    </row>
    <row r="20" spans="1:3" ht="76.5" customHeight="1">
      <c r="A20" s="48">
        <v>14</v>
      </c>
      <c r="B20" s="51" t="s">
        <v>176</v>
      </c>
      <c r="C20" s="127"/>
    </row>
    <row r="21" spans="1:3">
      <c r="A21" s="126"/>
      <c r="B21" s="126"/>
      <c r="C21" s="43"/>
    </row>
    <row r="22" spans="1:3" ht="48.75" customHeight="1">
      <c r="A22" s="48">
        <v>15</v>
      </c>
      <c r="B22" s="49" t="s">
        <v>177</v>
      </c>
      <c r="C22" s="133" t="s">
        <v>175</v>
      </c>
    </row>
    <row r="23" spans="1:3" ht="28.2">
      <c r="A23" s="48">
        <v>16</v>
      </c>
      <c r="B23" s="51" t="s">
        <v>215</v>
      </c>
      <c r="C23" s="134"/>
    </row>
    <row r="24" spans="1:3" ht="31.5" customHeight="1">
      <c r="A24" s="48">
        <v>17</v>
      </c>
      <c r="B24" s="49" t="s">
        <v>178</v>
      </c>
      <c r="C24" s="134"/>
    </row>
    <row r="25" spans="1:3" ht="64.5" customHeight="1">
      <c r="A25" s="48">
        <v>18</v>
      </c>
      <c r="B25" s="49" t="s">
        <v>179</v>
      </c>
      <c r="C25" s="134"/>
    </row>
    <row r="26" spans="1:3" ht="33.75" customHeight="1">
      <c r="A26" s="48">
        <v>19</v>
      </c>
      <c r="B26" s="49" t="s">
        <v>180</v>
      </c>
      <c r="C26" s="134"/>
    </row>
    <row r="27" spans="1:3" ht="51" customHeight="1">
      <c r="A27" s="48">
        <v>20</v>
      </c>
      <c r="B27" s="53" t="s">
        <v>389</v>
      </c>
      <c r="C27" s="135"/>
    </row>
    <row r="28" spans="1:3">
      <c r="A28" s="126"/>
      <c r="B28" s="126"/>
      <c r="C28" s="43"/>
    </row>
    <row r="29" spans="1:3" ht="42">
      <c r="A29" s="48">
        <v>21</v>
      </c>
      <c r="B29" s="49" t="s">
        <v>408</v>
      </c>
      <c r="C29" s="127" t="s">
        <v>181</v>
      </c>
    </row>
    <row r="30" spans="1:3" ht="18" customHeight="1">
      <c r="A30" s="48">
        <v>22</v>
      </c>
      <c r="B30" s="49" t="s">
        <v>182</v>
      </c>
      <c r="C30" s="127"/>
    </row>
    <row r="31" spans="1:3">
      <c r="A31" s="48">
        <v>23</v>
      </c>
      <c r="B31" s="49" t="s">
        <v>183</v>
      </c>
      <c r="C31" s="127"/>
    </row>
    <row r="32" spans="1:3" ht="28.2">
      <c r="A32" s="48">
        <v>24</v>
      </c>
      <c r="B32" s="49" t="s">
        <v>184</v>
      </c>
      <c r="C32" s="127"/>
    </row>
    <row r="33" spans="1:3" ht="28.2">
      <c r="A33" s="48">
        <v>25</v>
      </c>
      <c r="B33" s="49" t="s">
        <v>185</v>
      </c>
      <c r="C33" s="127"/>
    </row>
    <row r="34" spans="1:3" ht="28.2">
      <c r="A34" s="48">
        <v>26</v>
      </c>
      <c r="B34" s="49" t="s">
        <v>186</v>
      </c>
      <c r="C34" s="127"/>
    </row>
    <row r="35" spans="1:3" ht="28.2">
      <c r="A35" s="54">
        <v>27</v>
      </c>
      <c r="B35" s="49" t="s">
        <v>187</v>
      </c>
      <c r="C35" s="127"/>
    </row>
    <row r="36" spans="1:3">
      <c r="A36" s="126" t="s">
        <v>188</v>
      </c>
      <c r="B36" s="126"/>
      <c r="C36" s="43"/>
    </row>
    <row r="37" spans="1:3">
      <c r="A37" s="48">
        <v>28</v>
      </c>
      <c r="B37" s="51" t="s">
        <v>189</v>
      </c>
      <c r="C37" s="132"/>
    </row>
    <row r="38" spans="1:3" ht="55.8">
      <c r="A38" s="48">
        <v>29</v>
      </c>
      <c r="B38" s="51" t="s">
        <v>190</v>
      </c>
      <c r="C38" s="132"/>
    </row>
    <row r="39" spans="1:3" ht="69.599999999999994">
      <c r="A39" s="48">
        <v>30</v>
      </c>
      <c r="B39" s="53" t="s">
        <v>406</v>
      </c>
      <c r="C39" s="132"/>
    </row>
    <row r="40" spans="1:3">
      <c r="B40" s="55"/>
    </row>
    <row r="41" spans="1:3">
      <c r="B41" s="56"/>
      <c r="C41" s="57"/>
    </row>
    <row r="43" spans="1:3">
      <c r="A43" s="58"/>
      <c r="B43"/>
    </row>
    <row r="44" spans="1:3">
      <c r="A44" s="58"/>
      <c r="B44"/>
    </row>
  </sheetData>
  <mergeCells count="13">
    <mergeCell ref="A36:B36"/>
    <mergeCell ref="C37:C39"/>
    <mergeCell ref="C22:C27"/>
    <mergeCell ref="A28:B28"/>
    <mergeCell ref="C29:C35"/>
    <mergeCell ref="A18:B18"/>
    <mergeCell ref="C19:C20"/>
    <mergeCell ref="A21:B21"/>
    <mergeCell ref="A1:A2"/>
    <mergeCell ref="B1:B2"/>
    <mergeCell ref="A4:B4"/>
    <mergeCell ref="A11:C11"/>
    <mergeCell ref="C14:C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B5F54-1B64-43FD-8FA0-3C63E8F12F73}">
  <dimension ref="A1:E186"/>
  <sheetViews>
    <sheetView tabSelected="1" zoomScale="80" zoomScaleNormal="80" workbookViewId="0">
      <selection activeCell="I152" sqref="I152"/>
    </sheetView>
  </sheetViews>
  <sheetFormatPr defaultColWidth="9.21875" defaultRowHeight="14.4"/>
  <cols>
    <col min="1" max="1" width="10.21875" style="2" bestFit="1" customWidth="1"/>
    <col min="2" max="2" width="83.44140625" style="1" customWidth="1"/>
    <col min="3" max="3" width="13" style="1" customWidth="1"/>
    <col min="4" max="4" width="42.44140625" style="1" customWidth="1"/>
    <col min="5" max="16384" width="9.21875" style="1"/>
  </cols>
  <sheetData>
    <row r="1" spans="1:4" ht="15" customHeight="1">
      <c r="A1" s="138" t="s">
        <v>135</v>
      </c>
      <c r="B1" s="139"/>
      <c r="C1" s="139"/>
      <c r="D1" s="139"/>
    </row>
    <row r="2" spans="1:4" ht="28.2">
      <c r="A2" s="6" t="s">
        <v>88</v>
      </c>
      <c r="B2" s="63" t="s">
        <v>87</v>
      </c>
      <c r="C2" s="66" t="s">
        <v>86</v>
      </c>
      <c r="D2" s="7" t="s">
        <v>89</v>
      </c>
    </row>
    <row r="3" spans="1:4">
      <c r="A3" s="143" t="s">
        <v>84</v>
      </c>
      <c r="B3" s="144"/>
      <c r="C3" s="140">
        <v>1</v>
      </c>
      <c r="D3" s="60" t="s">
        <v>191</v>
      </c>
    </row>
    <row r="4" spans="1:4" ht="42">
      <c r="A4" s="67" t="s">
        <v>192</v>
      </c>
      <c r="B4" s="64" t="s">
        <v>83</v>
      </c>
      <c r="C4" s="141"/>
      <c r="D4" s="62"/>
    </row>
    <row r="5" spans="1:4">
      <c r="A5" s="143" t="s">
        <v>82</v>
      </c>
      <c r="B5" s="144"/>
      <c r="C5" s="141"/>
      <c r="D5" s="62"/>
    </row>
    <row r="6" spans="1:4">
      <c r="A6" s="102" t="s">
        <v>92</v>
      </c>
      <c r="B6" s="103" t="s">
        <v>81</v>
      </c>
      <c r="C6" s="141"/>
      <c r="D6" s="62"/>
    </row>
    <row r="7" spans="1:4">
      <c r="A7" s="105" t="s">
        <v>198</v>
      </c>
      <c r="B7" s="104" t="s">
        <v>80</v>
      </c>
      <c r="C7" s="141"/>
      <c r="D7" s="62"/>
    </row>
    <row r="8" spans="1:4">
      <c r="A8" s="4" t="s">
        <v>199</v>
      </c>
      <c r="B8" s="64" t="s">
        <v>79</v>
      </c>
      <c r="C8" s="141"/>
      <c r="D8" s="3"/>
    </row>
    <row r="9" spans="1:4">
      <c r="A9" s="4" t="s">
        <v>200</v>
      </c>
      <c r="B9" s="64" t="s">
        <v>78</v>
      </c>
      <c r="C9" s="141"/>
      <c r="D9" s="3"/>
    </row>
    <row r="10" spans="1:4">
      <c r="A10" s="4" t="s">
        <v>201</v>
      </c>
      <c r="B10" s="64" t="s">
        <v>77</v>
      </c>
      <c r="C10" s="141"/>
      <c r="D10" s="3"/>
    </row>
    <row r="11" spans="1:4">
      <c r="A11" s="106" t="s">
        <v>202</v>
      </c>
      <c r="B11" s="101" t="s">
        <v>76</v>
      </c>
      <c r="C11" s="141"/>
      <c r="D11" s="3"/>
    </row>
    <row r="12" spans="1:4">
      <c r="A12" s="4" t="s">
        <v>203</v>
      </c>
      <c r="B12" s="64" t="s">
        <v>75</v>
      </c>
      <c r="C12" s="141"/>
      <c r="D12" s="3"/>
    </row>
    <row r="13" spans="1:4">
      <c r="A13" s="4" t="s">
        <v>204</v>
      </c>
      <c r="B13" s="64" t="s">
        <v>74</v>
      </c>
      <c r="C13" s="141"/>
      <c r="D13" s="3"/>
    </row>
    <row r="14" spans="1:4">
      <c r="A14" s="4" t="s">
        <v>205</v>
      </c>
      <c r="B14" s="65" t="s">
        <v>73</v>
      </c>
      <c r="C14" s="141"/>
      <c r="D14" s="3"/>
    </row>
    <row r="15" spans="1:4">
      <c r="A15" s="4" t="s">
        <v>206</v>
      </c>
      <c r="B15" s="64" t="s">
        <v>72</v>
      </c>
      <c r="C15" s="141"/>
      <c r="D15" s="3"/>
    </row>
    <row r="16" spans="1:4">
      <c r="A16" s="4" t="s">
        <v>207</v>
      </c>
      <c r="B16" s="64" t="s">
        <v>71</v>
      </c>
      <c r="C16" s="141"/>
      <c r="D16" s="3"/>
    </row>
    <row r="17" spans="1:4">
      <c r="A17" s="4" t="s">
        <v>208</v>
      </c>
      <c r="B17" s="64" t="s">
        <v>70</v>
      </c>
      <c r="C17" s="141"/>
      <c r="D17" s="3"/>
    </row>
    <row r="18" spans="1:4">
      <c r="A18" s="4" t="s">
        <v>209</v>
      </c>
      <c r="B18" s="64" t="s">
        <v>69</v>
      </c>
      <c r="C18" s="141"/>
      <c r="D18" s="3"/>
    </row>
    <row r="19" spans="1:4">
      <c r="A19" s="103" t="s">
        <v>93</v>
      </c>
      <c r="B19" s="103" t="s">
        <v>68</v>
      </c>
      <c r="C19" s="141"/>
      <c r="D19" s="3"/>
    </row>
    <row r="20" spans="1:4">
      <c r="A20" s="4" t="s">
        <v>242</v>
      </c>
      <c r="B20" s="64" t="s">
        <v>67</v>
      </c>
      <c r="C20" s="141"/>
      <c r="D20" s="61"/>
    </row>
    <row r="21" spans="1:4">
      <c r="A21" s="4" t="s">
        <v>243</v>
      </c>
      <c r="B21" s="64" t="s">
        <v>66</v>
      </c>
      <c r="C21" s="141"/>
      <c r="D21" s="3"/>
    </row>
    <row r="22" spans="1:4">
      <c r="A22" s="4" t="s">
        <v>244</v>
      </c>
      <c r="B22" s="64" t="s">
        <v>65</v>
      </c>
      <c r="C22" s="141"/>
      <c r="D22" s="3"/>
    </row>
    <row r="23" spans="1:4">
      <c r="A23" s="4" t="s">
        <v>245</v>
      </c>
      <c r="B23" s="64" t="s">
        <v>64</v>
      </c>
      <c r="C23" s="141"/>
      <c r="D23" s="3"/>
    </row>
    <row r="24" spans="1:4" ht="28.2">
      <c r="A24" s="4" t="s">
        <v>246</v>
      </c>
      <c r="B24" s="64" t="s">
        <v>63</v>
      </c>
      <c r="C24" s="141"/>
      <c r="D24" s="3"/>
    </row>
    <row r="25" spans="1:4">
      <c r="A25" s="4" t="s">
        <v>247</v>
      </c>
      <c r="B25" s="64" t="s">
        <v>62</v>
      </c>
      <c r="C25" s="141"/>
      <c r="D25" s="3"/>
    </row>
    <row r="26" spans="1:4">
      <c r="A26" s="4" t="s">
        <v>248</v>
      </c>
      <c r="B26" s="64" t="s">
        <v>61</v>
      </c>
      <c r="C26" s="141"/>
      <c r="D26" s="3"/>
    </row>
    <row r="27" spans="1:4" ht="28.2">
      <c r="A27" s="4" t="s">
        <v>249</v>
      </c>
      <c r="B27" s="64" t="s">
        <v>60</v>
      </c>
      <c r="C27" s="141"/>
      <c r="D27" s="3"/>
    </row>
    <row r="28" spans="1:4">
      <c r="A28" s="4" t="s">
        <v>250</v>
      </c>
      <c r="B28" s="64" t="s">
        <v>59</v>
      </c>
      <c r="C28" s="141"/>
      <c r="D28" s="3"/>
    </row>
    <row r="29" spans="1:4" ht="28.2">
      <c r="A29" s="4" t="s">
        <v>251</v>
      </c>
      <c r="B29" s="64" t="s">
        <v>58</v>
      </c>
      <c r="C29" s="141"/>
      <c r="D29" s="3"/>
    </row>
    <row r="30" spans="1:4">
      <c r="A30" s="4" t="s">
        <v>252</v>
      </c>
      <c r="B30" s="64" t="s">
        <v>57</v>
      </c>
      <c r="C30" s="141"/>
      <c r="D30" s="3"/>
    </row>
    <row r="31" spans="1:4" ht="28.2">
      <c r="A31" s="4" t="s">
        <v>253</v>
      </c>
      <c r="B31" s="64" t="s">
        <v>193</v>
      </c>
      <c r="C31" s="141"/>
      <c r="D31" s="3"/>
    </row>
    <row r="32" spans="1:4" ht="28.2">
      <c r="A32" s="4" t="s">
        <v>254</v>
      </c>
      <c r="B32" s="64" t="s">
        <v>392</v>
      </c>
      <c r="C32" s="141"/>
      <c r="D32" s="3"/>
    </row>
    <row r="33" spans="1:4">
      <c r="A33" s="97" t="s">
        <v>255</v>
      </c>
      <c r="B33" s="64" t="s">
        <v>56</v>
      </c>
      <c r="C33" s="141"/>
      <c r="D33" s="3"/>
    </row>
    <row r="34" spans="1:4">
      <c r="A34" s="97" t="s">
        <v>256</v>
      </c>
      <c r="B34" s="64" t="s">
        <v>55</v>
      </c>
      <c r="C34" s="141"/>
      <c r="D34" s="3"/>
    </row>
    <row r="35" spans="1:4" ht="55.8">
      <c r="A35" s="4" t="s">
        <v>257</v>
      </c>
      <c r="B35" s="64" t="s">
        <v>54</v>
      </c>
      <c r="C35" s="141"/>
      <c r="D35" s="3"/>
    </row>
    <row r="36" spans="1:4" ht="28.2">
      <c r="A36" s="4" t="s">
        <v>258</v>
      </c>
      <c r="B36" s="64" t="s">
        <v>53</v>
      </c>
      <c r="C36" s="141"/>
      <c r="D36" s="3"/>
    </row>
    <row r="37" spans="1:4" ht="28.2">
      <c r="A37" s="4" t="s">
        <v>259</v>
      </c>
      <c r="B37" s="64" t="s">
        <v>52</v>
      </c>
      <c r="C37" s="141"/>
      <c r="D37" s="3"/>
    </row>
    <row r="38" spans="1:4">
      <c r="A38" s="4" t="s">
        <v>260</v>
      </c>
      <c r="B38" s="64" t="s">
        <v>51</v>
      </c>
      <c r="C38" s="141"/>
      <c r="D38" s="3"/>
    </row>
    <row r="39" spans="1:4" ht="15.6">
      <c r="A39" s="4" t="s">
        <v>261</v>
      </c>
      <c r="B39" s="64" t="s">
        <v>197</v>
      </c>
      <c r="C39" s="141"/>
      <c r="D39" s="3"/>
    </row>
    <row r="40" spans="1:4" ht="15.6">
      <c r="A40" s="4" t="s">
        <v>262</v>
      </c>
      <c r="B40" s="64" t="s">
        <v>196</v>
      </c>
      <c r="C40" s="141"/>
      <c r="D40" s="3"/>
    </row>
    <row r="41" spans="1:4">
      <c r="A41" s="4" t="s">
        <v>262</v>
      </c>
      <c r="B41" s="64" t="s">
        <v>91</v>
      </c>
      <c r="C41" s="141"/>
      <c r="D41" s="3"/>
    </row>
    <row r="42" spans="1:4">
      <c r="A42" s="4" t="s">
        <v>263</v>
      </c>
      <c r="B42" s="64" t="s">
        <v>50</v>
      </c>
      <c r="C42" s="141"/>
      <c r="D42" s="3"/>
    </row>
    <row r="43" spans="1:4">
      <c r="A43" s="103" t="s">
        <v>94</v>
      </c>
      <c r="B43" s="103" t="s">
        <v>49</v>
      </c>
      <c r="C43" s="141"/>
      <c r="D43" s="3"/>
    </row>
    <row r="44" spans="1:4" s="5" customFormat="1">
      <c r="A44" s="98" t="s">
        <v>264</v>
      </c>
      <c r="B44" s="64" t="s">
        <v>48</v>
      </c>
      <c r="C44" s="141"/>
      <c r="D44" s="61"/>
    </row>
    <row r="45" spans="1:4">
      <c r="A45" s="98" t="s">
        <v>265</v>
      </c>
      <c r="B45" s="64" t="s">
        <v>47</v>
      </c>
      <c r="C45" s="141"/>
      <c r="D45" s="3"/>
    </row>
    <row r="46" spans="1:4">
      <c r="A46" s="98" t="s">
        <v>266</v>
      </c>
      <c r="B46" s="64" t="s">
        <v>46</v>
      </c>
      <c r="C46" s="141"/>
      <c r="D46" s="3"/>
    </row>
    <row r="47" spans="1:4" ht="28.2">
      <c r="A47" s="98" t="s">
        <v>267</v>
      </c>
      <c r="B47" s="64" t="s">
        <v>45</v>
      </c>
      <c r="C47" s="141"/>
      <c r="D47" s="3"/>
    </row>
    <row r="48" spans="1:4">
      <c r="A48" s="98" t="s">
        <v>268</v>
      </c>
      <c r="B48" s="64" t="s">
        <v>44</v>
      </c>
      <c r="C48" s="141"/>
      <c r="D48" s="3"/>
    </row>
    <row r="49" spans="1:4">
      <c r="A49" s="98" t="s">
        <v>269</v>
      </c>
      <c r="B49" s="64" t="s">
        <v>43</v>
      </c>
      <c r="C49" s="141"/>
      <c r="D49" s="3"/>
    </row>
    <row r="50" spans="1:4" ht="28.2">
      <c r="A50" s="98" t="s">
        <v>270</v>
      </c>
      <c r="B50" s="64" t="s">
        <v>42</v>
      </c>
      <c r="C50" s="141"/>
      <c r="D50" s="3"/>
    </row>
    <row r="51" spans="1:4">
      <c r="A51" s="98" t="s">
        <v>271</v>
      </c>
      <c r="B51" s="64" t="s">
        <v>41</v>
      </c>
      <c r="C51" s="141"/>
      <c r="D51" s="3"/>
    </row>
    <row r="52" spans="1:4">
      <c r="A52" s="98" t="s">
        <v>272</v>
      </c>
      <c r="B52" s="64" t="s">
        <v>40</v>
      </c>
      <c r="C52" s="141"/>
      <c r="D52" s="3"/>
    </row>
    <row r="53" spans="1:4">
      <c r="A53" s="98" t="s">
        <v>273</v>
      </c>
      <c r="B53" s="64" t="s">
        <v>35</v>
      </c>
      <c r="C53" s="141"/>
      <c r="D53" s="3"/>
    </row>
    <row r="54" spans="1:4">
      <c r="A54" s="98" t="s">
        <v>274</v>
      </c>
      <c r="B54" s="64" t="s">
        <v>34</v>
      </c>
      <c r="C54" s="141"/>
      <c r="D54" s="3"/>
    </row>
    <row r="55" spans="1:4">
      <c r="A55" s="98" t="s">
        <v>275</v>
      </c>
      <c r="B55" s="64" t="s">
        <v>33</v>
      </c>
      <c r="C55" s="141"/>
      <c r="D55" s="3"/>
    </row>
    <row r="56" spans="1:4">
      <c r="A56" s="98" t="s">
        <v>276</v>
      </c>
      <c r="B56" s="64" t="s">
        <v>32</v>
      </c>
      <c r="C56" s="141"/>
      <c r="D56" s="3"/>
    </row>
    <row r="57" spans="1:4">
      <c r="A57" s="98" t="s">
        <v>277</v>
      </c>
      <c r="B57" s="64" t="s">
        <v>31</v>
      </c>
      <c r="C57" s="141"/>
      <c r="D57" s="3"/>
    </row>
    <row r="58" spans="1:4">
      <c r="A58" s="98" t="s">
        <v>278</v>
      </c>
      <c r="B58" s="64" t="s">
        <v>30</v>
      </c>
      <c r="C58" s="141"/>
      <c r="D58" s="3"/>
    </row>
    <row r="59" spans="1:4">
      <c r="A59" s="107" t="s">
        <v>279</v>
      </c>
      <c r="B59" s="104" t="s">
        <v>29</v>
      </c>
      <c r="C59" s="141"/>
      <c r="D59" s="3"/>
    </row>
    <row r="60" spans="1:4">
      <c r="A60" s="98" t="s">
        <v>280</v>
      </c>
      <c r="B60" s="64" t="s">
        <v>28</v>
      </c>
      <c r="C60" s="141"/>
      <c r="D60" s="3"/>
    </row>
    <row r="61" spans="1:4">
      <c r="A61" s="98" t="s">
        <v>281</v>
      </c>
      <c r="B61" s="64" t="s">
        <v>39</v>
      </c>
      <c r="C61" s="141"/>
      <c r="D61" s="3"/>
    </row>
    <row r="62" spans="1:4">
      <c r="A62" s="103" t="s">
        <v>95</v>
      </c>
      <c r="B62" s="103" t="s">
        <v>38</v>
      </c>
      <c r="C62" s="141"/>
      <c r="D62" s="3"/>
    </row>
    <row r="63" spans="1:4" ht="28.2">
      <c r="A63" s="98" t="s">
        <v>282</v>
      </c>
      <c r="B63" s="64" t="s">
        <v>100</v>
      </c>
      <c r="C63" s="141"/>
      <c r="D63" s="61"/>
    </row>
    <row r="64" spans="1:4">
      <c r="A64" s="98" t="s">
        <v>283</v>
      </c>
      <c r="B64" s="64" t="s">
        <v>90</v>
      </c>
      <c r="C64" s="141"/>
      <c r="D64" s="3"/>
    </row>
    <row r="65" spans="1:4" ht="28.2">
      <c r="A65" s="98" t="s">
        <v>284</v>
      </c>
      <c r="B65" s="64" t="s">
        <v>37</v>
      </c>
      <c r="C65" s="141"/>
      <c r="D65" s="3"/>
    </row>
    <row r="66" spans="1:4" ht="28.2">
      <c r="A66" s="98" t="s">
        <v>285</v>
      </c>
      <c r="B66" s="64" t="s">
        <v>36</v>
      </c>
      <c r="C66" s="141"/>
      <c r="D66" s="3"/>
    </row>
    <row r="67" spans="1:4">
      <c r="A67" s="98" t="s">
        <v>286</v>
      </c>
      <c r="B67" s="64" t="s">
        <v>35</v>
      </c>
      <c r="C67" s="141"/>
      <c r="D67" s="3"/>
    </row>
    <row r="68" spans="1:4">
      <c r="A68" s="98" t="s">
        <v>287</v>
      </c>
      <c r="B68" s="64" t="s">
        <v>34</v>
      </c>
      <c r="C68" s="141"/>
      <c r="D68" s="3"/>
    </row>
    <row r="69" spans="1:4">
      <c r="A69" s="98" t="s">
        <v>288</v>
      </c>
      <c r="B69" s="64" t="s">
        <v>33</v>
      </c>
      <c r="C69" s="141"/>
      <c r="D69" s="3"/>
    </row>
    <row r="70" spans="1:4">
      <c r="A70" s="98" t="s">
        <v>289</v>
      </c>
      <c r="B70" s="64" t="s">
        <v>32</v>
      </c>
      <c r="C70" s="141"/>
      <c r="D70" s="3"/>
    </row>
    <row r="71" spans="1:4">
      <c r="A71" s="98" t="s">
        <v>290</v>
      </c>
      <c r="B71" s="64" t="s">
        <v>31</v>
      </c>
      <c r="C71" s="141"/>
      <c r="D71" s="3"/>
    </row>
    <row r="72" spans="1:4">
      <c r="A72" s="98" t="s">
        <v>291</v>
      </c>
      <c r="B72" s="64" t="s">
        <v>30</v>
      </c>
      <c r="C72" s="141"/>
      <c r="D72" s="3"/>
    </row>
    <row r="73" spans="1:4">
      <c r="A73" s="98" t="s">
        <v>292</v>
      </c>
      <c r="B73" s="64" t="s">
        <v>29</v>
      </c>
      <c r="C73" s="141"/>
      <c r="D73" s="3"/>
    </row>
    <row r="74" spans="1:4">
      <c r="A74" s="98" t="s">
        <v>293</v>
      </c>
      <c r="B74" s="64" t="s">
        <v>28</v>
      </c>
      <c r="C74" s="141"/>
      <c r="D74" s="3"/>
    </row>
    <row r="75" spans="1:4">
      <c r="A75" s="98" t="s">
        <v>294</v>
      </c>
      <c r="B75" s="64" t="s">
        <v>27</v>
      </c>
      <c r="C75" s="141"/>
      <c r="D75" s="3"/>
    </row>
    <row r="76" spans="1:4">
      <c r="A76" s="98" t="s">
        <v>295</v>
      </c>
      <c r="B76" s="64" t="s">
        <v>26</v>
      </c>
      <c r="C76" s="141"/>
      <c r="D76" s="3"/>
    </row>
    <row r="77" spans="1:4">
      <c r="A77" s="98" t="s">
        <v>296</v>
      </c>
      <c r="B77" s="64" t="s">
        <v>194</v>
      </c>
      <c r="C77" s="141"/>
      <c r="D77" s="3"/>
    </row>
    <row r="78" spans="1:4">
      <c r="A78" s="98" t="s">
        <v>297</v>
      </c>
      <c r="B78" s="64" t="s">
        <v>195</v>
      </c>
      <c r="C78" s="141"/>
      <c r="D78" s="3"/>
    </row>
    <row r="79" spans="1:4">
      <c r="A79" s="103" t="s">
        <v>96</v>
      </c>
      <c r="B79" s="103" t="s">
        <v>25</v>
      </c>
      <c r="C79" s="141"/>
      <c r="D79" s="3"/>
    </row>
    <row r="80" spans="1:4" ht="28.2">
      <c r="A80" s="98" t="s">
        <v>298</v>
      </c>
      <c r="B80" s="64" t="s">
        <v>24</v>
      </c>
      <c r="C80" s="141"/>
      <c r="D80" s="3"/>
    </row>
    <row r="81" spans="1:4" ht="28.2">
      <c r="A81" s="98" t="s">
        <v>299</v>
      </c>
      <c r="B81" s="64" t="s">
        <v>23</v>
      </c>
      <c r="C81" s="141"/>
      <c r="D81" s="3"/>
    </row>
    <row r="82" spans="1:4">
      <c r="A82" s="104" t="s">
        <v>300</v>
      </c>
      <c r="B82" s="104" t="s">
        <v>22</v>
      </c>
      <c r="C82" s="141"/>
      <c r="D82" s="61"/>
    </row>
    <row r="83" spans="1:4">
      <c r="A83" s="98" t="s">
        <v>301</v>
      </c>
      <c r="B83" s="64" t="s">
        <v>21</v>
      </c>
      <c r="C83" s="141"/>
      <c r="D83" s="3"/>
    </row>
    <row r="84" spans="1:4">
      <c r="A84" s="98" t="s">
        <v>302</v>
      </c>
      <c r="B84" s="64" t="s">
        <v>20</v>
      </c>
      <c r="C84" s="141"/>
      <c r="D84" s="3"/>
    </row>
    <row r="85" spans="1:4">
      <c r="A85" s="98" t="s">
        <v>303</v>
      </c>
      <c r="B85" s="64" t="s">
        <v>101</v>
      </c>
      <c r="C85" s="141"/>
      <c r="D85" s="3"/>
    </row>
    <row r="86" spans="1:4">
      <c r="A86" s="98" t="s">
        <v>304</v>
      </c>
      <c r="B86" s="64" t="s">
        <v>19</v>
      </c>
      <c r="C86" s="141"/>
      <c r="D86" s="3"/>
    </row>
    <row r="87" spans="1:4">
      <c r="A87" s="98" t="s">
        <v>305</v>
      </c>
      <c r="B87" s="64" t="s">
        <v>18</v>
      </c>
      <c r="C87" s="141"/>
      <c r="D87" s="3"/>
    </row>
    <row r="88" spans="1:4" ht="42">
      <c r="A88" s="98" t="s">
        <v>306</v>
      </c>
      <c r="B88" s="64" t="s">
        <v>102</v>
      </c>
      <c r="C88" s="141"/>
      <c r="D88" s="3"/>
    </row>
    <row r="89" spans="1:4">
      <c r="A89" s="98" t="s">
        <v>307</v>
      </c>
      <c r="B89" s="64" t="s">
        <v>17</v>
      </c>
      <c r="C89" s="141"/>
      <c r="D89" s="3"/>
    </row>
    <row r="90" spans="1:4">
      <c r="A90" s="98" t="s">
        <v>308</v>
      </c>
      <c r="B90" s="64" t="s">
        <v>16</v>
      </c>
      <c r="C90" s="141"/>
      <c r="D90" s="3"/>
    </row>
    <row r="91" spans="1:4">
      <c r="A91" s="98" t="s">
        <v>309</v>
      </c>
      <c r="B91" s="64" t="s">
        <v>15</v>
      </c>
      <c r="C91" s="141"/>
      <c r="D91" s="3"/>
    </row>
    <row r="92" spans="1:4">
      <c r="A92" s="98" t="s">
        <v>310</v>
      </c>
      <c r="B92" s="64" t="s">
        <v>14</v>
      </c>
      <c r="C92" s="141"/>
      <c r="D92" s="3"/>
    </row>
    <row r="93" spans="1:4">
      <c r="A93" s="98" t="s">
        <v>311</v>
      </c>
      <c r="B93" s="64" t="s">
        <v>13</v>
      </c>
      <c r="C93" s="141"/>
      <c r="D93" s="3"/>
    </row>
    <row r="94" spans="1:4">
      <c r="A94" s="98" t="s">
        <v>312</v>
      </c>
      <c r="B94" s="64" t="s">
        <v>12</v>
      </c>
      <c r="C94" s="141"/>
      <c r="D94" s="3"/>
    </row>
    <row r="95" spans="1:4">
      <c r="A95" s="103" t="s">
        <v>97</v>
      </c>
      <c r="B95" s="103" t="s">
        <v>11</v>
      </c>
      <c r="C95" s="141"/>
      <c r="D95" s="3"/>
    </row>
    <row r="96" spans="1:4">
      <c r="A96" s="99" t="s">
        <v>313</v>
      </c>
      <c r="B96" s="64" t="s">
        <v>103</v>
      </c>
      <c r="C96" s="141"/>
      <c r="D96" s="3"/>
    </row>
    <row r="97" spans="1:4">
      <c r="A97" s="98" t="s">
        <v>314</v>
      </c>
      <c r="B97" s="64" t="s">
        <v>10</v>
      </c>
      <c r="C97" s="141"/>
      <c r="D97" s="3"/>
    </row>
    <row r="98" spans="1:4">
      <c r="A98" s="98" t="s">
        <v>315</v>
      </c>
      <c r="B98" s="64" t="s">
        <v>9</v>
      </c>
      <c r="C98" s="141"/>
      <c r="D98" s="3"/>
    </row>
    <row r="99" spans="1:4" ht="28.2">
      <c r="A99" s="98" t="s">
        <v>316</v>
      </c>
      <c r="B99" s="64" t="s">
        <v>8</v>
      </c>
      <c r="C99" s="141"/>
      <c r="D99" s="3"/>
    </row>
    <row r="100" spans="1:4">
      <c r="A100" s="98" t="s">
        <v>317</v>
      </c>
      <c r="B100" s="64" t="s">
        <v>7</v>
      </c>
      <c r="C100" s="141"/>
      <c r="D100" s="3"/>
    </row>
    <row r="101" spans="1:4">
      <c r="A101" s="98" t="s">
        <v>318</v>
      </c>
      <c r="B101" s="64" t="s">
        <v>6</v>
      </c>
      <c r="C101" s="141"/>
      <c r="D101" s="3"/>
    </row>
    <row r="102" spans="1:4">
      <c r="A102" s="98" t="s">
        <v>319</v>
      </c>
      <c r="B102" s="65" t="s">
        <v>5</v>
      </c>
      <c r="C102" s="141"/>
      <c r="D102" s="3"/>
    </row>
    <row r="103" spans="1:4">
      <c r="A103" s="98" t="s">
        <v>320</v>
      </c>
      <c r="B103" s="65" t="s">
        <v>104</v>
      </c>
      <c r="C103" s="141"/>
      <c r="D103" s="3"/>
    </row>
    <row r="104" spans="1:4" ht="42">
      <c r="A104" s="103" t="s">
        <v>98</v>
      </c>
      <c r="B104" s="108" t="s">
        <v>210</v>
      </c>
      <c r="C104" s="141"/>
      <c r="D104" s="3"/>
    </row>
    <row r="105" spans="1:4">
      <c r="A105" s="98" t="s">
        <v>321</v>
      </c>
      <c r="B105" s="64" t="s">
        <v>136</v>
      </c>
      <c r="C105" s="141"/>
      <c r="D105" s="61"/>
    </row>
    <row r="106" spans="1:4">
      <c r="A106" s="98" t="s">
        <v>322</v>
      </c>
      <c r="B106" s="64" t="s">
        <v>137</v>
      </c>
      <c r="C106" s="141"/>
      <c r="D106" s="3"/>
    </row>
    <row r="107" spans="1:4">
      <c r="A107" s="98" t="s">
        <v>323</v>
      </c>
      <c r="B107" s="64" t="s">
        <v>138</v>
      </c>
      <c r="C107" s="141"/>
      <c r="D107" s="3"/>
    </row>
    <row r="108" spans="1:4">
      <c r="A108" s="98" t="s">
        <v>324</v>
      </c>
      <c r="B108" s="64" t="s">
        <v>33</v>
      </c>
      <c r="C108" s="141"/>
      <c r="D108" s="3"/>
    </row>
    <row r="109" spans="1:4">
      <c r="A109" s="98" t="s">
        <v>325</v>
      </c>
      <c r="B109" s="64" t="s">
        <v>139</v>
      </c>
      <c r="C109" s="141"/>
      <c r="D109" s="3"/>
    </row>
    <row r="110" spans="1:4">
      <c r="A110" s="98" t="s">
        <v>326</v>
      </c>
      <c r="B110" s="64" t="s">
        <v>31</v>
      </c>
      <c r="C110" s="141"/>
      <c r="D110" s="3"/>
    </row>
    <row r="111" spans="1:4">
      <c r="A111" s="98" t="s">
        <v>327</v>
      </c>
      <c r="B111" s="64" t="s">
        <v>30</v>
      </c>
      <c r="C111" s="141"/>
      <c r="D111" s="3"/>
    </row>
    <row r="112" spans="1:4">
      <c r="A112" s="98" t="s">
        <v>328</v>
      </c>
      <c r="B112" s="64" t="s">
        <v>140</v>
      </c>
      <c r="C112" s="141"/>
      <c r="D112" s="3"/>
    </row>
    <row r="113" spans="1:4">
      <c r="A113" s="98" t="s">
        <v>329</v>
      </c>
      <c r="B113" s="64" t="s">
        <v>141</v>
      </c>
      <c r="C113" s="141"/>
      <c r="D113" s="3"/>
    </row>
    <row r="114" spans="1:4">
      <c r="A114" s="98" t="s">
        <v>330</v>
      </c>
      <c r="B114" s="64" t="s">
        <v>142</v>
      </c>
      <c r="C114" s="141"/>
      <c r="D114" s="3"/>
    </row>
    <row r="115" spans="1:4">
      <c r="A115" s="98" t="s">
        <v>331</v>
      </c>
      <c r="B115" s="64" t="s">
        <v>143</v>
      </c>
      <c r="C115" s="141"/>
      <c r="D115" s="62"/>
    </row>
    <row r="116" spans="1:4">
      <c r="A116" s="98" t="s">
        <v>332</v>
      </c>
      <c r="B116" s="64" t="s">
        <v>144</v>
      </c>
      <c r="C116" s="141"/>
      <c r="D116" s="61"/>
    </row>
    <row r="117" spans="1:4">
      <c r="A117" s="98" t="s">
        <v>333</v>
      </c>
      <c r="B117" s="64" t="s">
        <v>145</v>
      </c>
      <c r="C117" s="141"/>
      <c r="D117" s="3"/>
    </row>
    <row r="118" spans="1:4">
      <c r="A118" s="98" t="s">
        <v>334</v>
      </c>
      <c r="B118" s="64" t="s">
        <v>146</v>
      </c>
      <c r="C118" s="141"/>
      <c r="D118" s="61"/>
    </row>
    <row r="119" spans="1:4">
      <c r="A119" s="98" t="s">
        <v>335</v>
      </c>
      <c r="B119" s="64" t="s">
        <v>148</v>
      </c>
      <c r="C119" s="141"/>
      <c r="D119" s="3"/>
    </row>
    <row r="120" spans="1:4">
      <c r="A120" s="98" t="s">
        <v>336</v>
      </c>
      <c r="B120" s="64" t="s">
        <v>149</v>
      </c>
      <c r="C120" s="141"/>
      <c r="D120" s="3"/>
    </row>
    <row r="121" spans="1:4">
      <c r="A121" s="103" t="s">
        <v>99</v>
      </c>
      <c r="B121" s="103" t="s">
        <v>150</v>
      </c>
      <c r="C121" s="141"/>
      <c r="D121" s="3"/>
    </row>
    <row r="122" spans="1:4">
      <c r="A122" s="98" t="s">
        <v>338</v>
      </c>
      <c r="B122" s="64" t="s">
        <v>151</v>
      </c>
      <c r="C122" s="141"/>
      <c r="D122" s="62"/>
    </row>
    <row r="123" spans="1:4">
      <c r="A123" s="103" t="s">
        <v>147</v>
      </c>
      <c r="B123" s="103" t="s">
        <v>4</v>
      </c>
      <c r="C123" s="141"/>
      <c r="D123" s="62"/>
    </row>
    <row r="124" spans="1:4" ht="28.2">
      <c r="A124" s="98" t="s">
        <v>339</v>
      </c>
      <c r="B124" s="64" t="s">
        <v>3</v>
      </c>
      <c r="C124" s="141"/>
      <c r="D124" s="62"/>
    </row>
    <row r="125" spans="1:4">
      <c r="A125" s="103" t="s">
        <v>337</v>
      </c>
      <c r="B125" s="103" t="s">
        <v>2</v>
      </c>
      <c r="C125" s="141"/>
      <c r="D125" s="62"/>
    </row>
    <row r="126" spans="1:4" ht="42">
      <c r="A126" s="100" t="s">
        <v>340</v>
      </c>
      <c r="B126" s="104" t="s">
        <v>211</v>
      </c>
      <c r="C126" s="141"/>
      <c r="D126" s="62"/>
    </row>
    <row r="127" spans="1:4">
      <c r="A127" s="4" t="s">
        <v>341</v>
      </c>
      <c r="B127" s="104" t="s">
        <v>1</v>
      </c>
      <c r="C127" s="141"/>
      <c r="D127" s="62"/>
    </row>
    <row r="128" spans="1:4">
      <c r="A128" s="3" t="s">
        <v>342</v>
      </c>
      <c r="B128" s="104" t="s">
        <v>0</v>
      </c>
      <c r="C128" s="142"/>
      <c r="D128" s="62"/>
    </row>
    <row r="130" spans="1:4">
      <c r="A130" s="145" t="s">
        <v>216</v>
      </c>
      <c r="B130" s="145"/>
      <c r="C130" s="146" t="s">
        <v>217</v>
      </c>
      <c r="D130" s="147"/>
    </row>
    <row r="131" spans="1:4">
      <c r="A131" s="73" t="s">
        <v>218</v>
      </c>
      <c r="B131" s="3" t="s">
        <v>407</v>
      </c>
      <c r="C131" s="136"/>
      <c r="D131" s="136"/>
    </row>
    <row r="132" spans="1:4" ht="28.2">
      <c r="A132" s="77" t="s">
        <v>219</v>
      </c>
      <c r="B132" s="51" t="s">
        <v>220</v>
      </c>
      <c r="C132" s="136"/>
      <c r="D132" s="136"/>
    </row>
    <row r="133" spans="1:4">
      <c r="A133" s="86" t="s">
        <v>221</v>
      </c>
      <c r="B133" s="91" t="s">
        <v>390</v>
      </c>
      <c r="C133" s="136"/>
      <c r="D133" s="136"/>
    </row>
    <row r="134" spans="1:4">
      <c r="A134" s="86" t="s">
        <v>222</v>
      </c>
      <c r="B134" s="90" t="s">
        <v>236</v>
      </c>
      <c r="C134" s="156"/>
      <c r="D134" s="156"/>
    </row>
    <row r="135" spans="1:4">
      <c r="A135" s="87" t="s">
        <v>223</v>
      </c>
      <c r="B135" s="3" t="s">
        <v>237</v>
      </c>
      <c r="C135" s="136"/>
      <c r="D135" s="136"/>
    </row>
    <row r="136" spans="1:4">
      <c r="A136" s="87" t="s">
        <v>224</v>
      </c>
      <c r="B136" s="3" t="s">
        <v>238</v>
      </c>
      <c r="C136" s="136"/>
      <c r="D136" s="136"/>
    </row>
    <row r="137" spans="1:4">
      <c r="A137" s="87" t="s">
        <v>225</v>
      </c>
      <c r="B137" s="74" t="s">
        <v>239</v>
      </c>
      <c r="C137" s="136"/>
      <c r="D137" s="136"/>
    </row>
    <row r="138" spans="1:4">
      <c r="A138" s="87" t="s">
        <v>233</v>
      </c>
      <c r="B138" s="68" t="s">
        <v>240</v>
      </c>
      <c r="C138" s="154"/>
      <c r="D138" s="155"/>
    </row>
    <row r="139" spans="1:4">
      <c r="A139" s="87" t="s">
        <v>234</v>
      </c>
      <c r="B139" s="3" t="s">
        <v>241</v>
      </c>
      <c r="C139" s="154"/>
      <c r="D139" s="155"/>
    </row>
    <row r="140" spans="1:4">
      <c r="A140" s="148"/>
      <c r="B140" s="149"/>
      <c r="C140" s="150"/>
      <c r="D140" s="75"/>
    </row>
    <row r="141" spans="1:4">
      <c r="A141" s="151"/>
      <c r="B141" s="152"/>
      <c r="C141" s="153"/>
      <c r="D141" s="75"/>
    </row>
    <row r="142" spans="1:4">
      <c r="A142" s="84" t="s">
        <v>226</v>
      </c>
      <c r="B142" s="84" t="s">
        <v>227</v>
      </c>
      <c r="C142" s="76" t="s">
        <v>228</v>
      </c>
      <c r="D142" s="57"/>
    </row>
    <row r="143" spans="1:4" ht="27.6">
      <c r="A143" s="82" t="s">
        <v>229</v>
      </c>
      <c r="B143" s="3" t="s">
        <v>405</v>
      </c>
      <c r="C143" s="82">
        <v>65</v>
      </c>
      <c r="D143" s="57"/>
    </row>
    <row r="144" spans="1:4">
      <c r="A144" s="82" t="s">
        <v>218</v>
      </c>
      <c r="B144" s="3" t="s">
        <v>230</v>
      </c>
      <c r="C144" s="82">
        <v>5</v>
      </c>
      <c r="D144" s="57"/>
    </row>
    <row r="145" spans="1:5">
      <c r="A145" s="82" t="s">
        <v>219</v>
      </c>
      <c r="B145" s="3" t="s">
        <v>231</v>
      </c>
      <c r="C145" s="82">
        <v>5</v>
      </c>
      <c r="D145" s="57"/>
    </row>
    <row r="146" spans="1:5">
      <c r="A146" s="86" t="s">
        <v>221</v>
      </c>
      <c r="B146" s="91" t="s">
        <v>390</v>
      </c>
      <c r="C146" s="82">
        <v>2</v>
      </c>
      <c r="D146" s="57"/>
    </row>
    <row r="147" spans="1:5">
      <c r="A147" s="86" t="s">
        <v>222</v>
      </c>
      <c r="B147" s="90" t="s">
        <v>236</v>
      </c>
      <c r="C147" s="82">
        <v>3</v>
      </c>
      <c r="D147" s="57"/>
    </row>
    <row r="148" spans="1:5">
      <c r="A148" s="87" t="s">
        <v>223</v>
      </c>
      <c r="B148" s="3" t="s">
        <v>237</v>
      </c>
      <c r="C148" s="82">
        <v>4</v>
      </c>
      <c r="D148" s="57"/>
    </row>
    <row r="149" spans="1:5">
      <c r="A149" s="87" t="s">
        <v>224</v>
      </c>
      <c r="B149" s="3" t="s">
        <v>238</v>
      </c>
      <c r="C149" s="82">
        <v>5</v>
      </c>
      <c r="D149" s="57"/>
    </row>
    <row r="150" spans="1:5">
      <c r="A150" s="87" t="s">
        <v>225</v>
      </c>
      <c r="B150" s="74" t="s">
        <v>239</v>
      </c>
      <c r="C150" s="82">
        <v>5</v>
      </c>
      <c r="D150" s="57"/>
    </row>
    <row r="151" spans="1:5">
      <c r="A151" s="85" t="s">
        <v>233</v>
      </c>
      <c r="B151" s="68" t="s">
        <v>240</v>
      </c>
      <c r="C151" s="82">
        <v>3</v>
      </c>
      <c r="D151" s="57"/>
    </row>
    <row r="152" spans="1:5">
      <c r="A152" s="85" t="s">
        <v>234</v>
      </c>
      <c r="B152" s="3" t="s">
        <v>241</v>
      </c>
      <c r="C152" s="82">
        <v>3</v>
      </c>
      <c r="D152" s="57"/>
    </row>
    <row r="153" spans="1:5">
      <c r="A153" s="82" t="s">
        <v>232</v>
      </c>
      <c r="B153" s="80" t="s">
        <v>235</v>
      </c>
      <c r="C153" s="82">
        <v>100</v>
      </c>
      <c r="D153" s="57"/>
    </row>
    <row r="156" spans="1:5">
      <c r="A156" s="79"/>
      <c r="B156" s="57"/>
      <c r="C156" s="57"/>
    </row>
    <row r="157" spans="1:5" ht="15" customHeight="1">
      <c r="A157" s="137" t="s">
        <v>391</v>
      </c>
      <c r="B157" s="137"/>
      <c r="C157" s="137"/>
      <c r="D157" s="137"/>
      <c r="E157" s="109"/>
    </row>
    <row r="158" spans="1:5">
      <c r="A158" s="137"/>
      <c r="B158" s="137"/>
      <c r="C158" s="137"/>
      <c r="D158" s="137"/>
      <c r="E158" s="109"/>
    </row>
    <row r="159" spans="1:5">
      <c r="A159" s="137"/>
      <c r="B159" s="137"/>
      <c r="C159" s="137"/>
      <c r="D159" s="137"/>
      <c r="E159" s="109"/>
    </row>
    <row r="160" spans="1:5">
      <c r="A160" s="137"/>
      <c r="B160" s="137"/>
      <c r="C160" s="137"/>
      <c r="D160" s="137"/>
      <c r="E160" s="109"/>
    </row>
    <row r="161" spans="1:5">
      <c r="A161" s="137"/>
      <c r="B161" s="137"/>
      <c r="C161" s="137"/>
      <c r="D161" s="137"/>
      <c r="E161" s="109"/>
    </row>
    <row r="162" spans="1:5">
      <c r="A162" s="137"/>
      <c r="B162" s="137"/>
      <c r="C162" s="137"/>
      <c r="D162" s="137"/>
      <c r="E162" s="109"/>
    </row>
    <row r="163" spans="1:5">
      <c r="A163" s="137"/>
      <c r="B163" s="137"/>
      <c r="C163" s="137"/>
      <c r="D163" s="137"/>
      <c r="E163" s="109"/>
    </row>
    <row r="164" spans="1:5">
      <c r="A164" s="137"/>
      <c r="B164" s="137"/>
      <c r="C164" s="137"/>
      <c r="D164" s="137"/>
      <c r="E164" s="109"/>
    </row>
    <row r="165" spans="1:5">
      <c r="A165" s="137"/>
      <c r="B165" s="137"/>
      <c r="C165" s="137"/>
      <c r="D165" s="137"/>
      <c r="E165" s="109"/>
    </row>
    <row r="166" spans="1:5">
      <c r="A166" s="137"/>
      <c r="B166" s="137"/>
      <c r="C166" s="137"/>
      <c r="D166" s="137"/>
      <c r="E166" s="109"/>
    </row>
    <row r="167" spans="1:5">
      <c r="A167" s="137"/>
      <c r="B167" s="137"/>
      <c r="C167" s="137"/>
      <c r="D167" s="137"/>
      <c r="E167" s="109"/>
    </row>
    <row r="168" spans="1:5">
      <c r="A168" s="137"/>
      <c r="B168" s="137"/>
      <c r="C168" s="137"/>
      <c r="D168" s="137"/>
      <c r="E168" s="109"/>
    </row>
    <row r="169" spans="1:5">
      <c r="A169" s="137"/>
      <c r="B169" s="137"/>
      <c r="C169" s="137"/>
      <c r="D169" s="137"/>
      <c r="E169" s="109"/>
    </row>
    <row r="170" spans="1:5">
      <c r="A170" s="137"/>
      <c r="B170" s="137"/>
      <c r="C170" s="137"/>
      <c r="D170" s="137"/>
      <c r="E170" s="109"/>
    </row>
    <row r="171" spans="1:5">
      <c r="A171" s="137"/>
      <c r="B171" s="137"/>
      <c r="C171" s="137"/>
      <c r="D171" s="137"/>
      <c r="E171" s="109"/>
    </row>
    <row r="172" spans="1:5">
      <c r="A172" s="137"/>
      <c r="B172" s="137"/>
      <c r="C172" s="137"/>
      <c r="D172" s="137"/>
      <c r="E172" s="109"/>
    </row>
    <row r="173" spans="1:5">
      <c r="A173" s="137"/>
      <c r="B173" s="137"/>
      <c r="C173" s="137"/>
      <c r="D173" s="137"/>
      <c r="E173" s="109"/>
    </row>
    <row r="174" spans="1:5">
      <c r="A174" s="137"/>
      <c r="B174" s="137"/>
      <c r="C174" s="137"/>
      <c r="D174" s="137"/>
      <c r="E174" s="109"/>
    </row>
    <row r="175" spans="1:5">
      <c r="A175" s="137"/>
      <c r="B175" s="137"/>
      <c r="C175" s="137"/>
      <c r="D175" s="137"/>
      <c r="E175" s="109"/>
    </row>
    <row r="176" spans="1:5">
      <c r="A176" s="137"/>
      <c r="B176" s="137"/>
      <c r="C176" s="137"/>
      <c r="D176" s="137"/>
      <c r="E176" s="109"/>
    </row>
    <row r="177" spans="1:5">
      <c r="A177" s="137"/>
      <c r="B177" s="137"/>
      <c r="C177" s="137"/>
      <c r="D177" s="137"/>
      <c r="E177" s="109"/>
    </row>
    <row r="178" spans="1:5">
      <c r="A178" s="137"/>
      <c r="B178" s="137"/>
      <c r="C178" s="137"/>
      <c r="D178" s="137"/>
      <c r="E178" s="109"/>
    </row>
    <row r="179" spans="1:5">
      <c r="A179" s="137"/>
      <c r="B179" s="137"/>
      <c r="C179" s="137"/>
      <c r="D179" s="137"/>
      <c r="E179" s="109"/>
    </row>
    <row r="180" spans="1:5">
      <c r="A180" s="137"/>
      <c r="B180" s="137"/>
      <c r="C180" s="137"/>
      <c r="D180" s="137"/>
      <c r="E180" s="109"/>
    </row>
    <row r="181" spans="1:5">
      <c r="A181" s="137"/>
      <c r="B181" s="137"/>
      <c r="C181" s="137"/>
      <c r="D181" s="137"/>
      <c r="E181" s="109"/>
    </row>
    <row r="182" spans="1:5">
      <c r="A182" s="109"/>
      <c r="B182" s="109"/>
      <c r="C182" s="109"/>
      <c r="D182" s="109"/>
      <c r="E182" s="109"/>
    </row>
    <row r="183" spans="1:5">
      <c r="A183" s="109"/>
      <c r="B183" s="109"/>
      <c r="C183" s="109"/>
      <c r="D183" s="109"/>
      <c r="E183" s="109"/>
    </row>
    <row r="184" spans="1:5">
      <c r="A184" s="109"/>
      <c r="B184" s="109"/>
      <c r="C184" s="109"/>
      <c r="D184" s="109"/>
      <c r="E184" s="109"/>
    </row>
    <row r="185" spans="1:5">
      <c r="A185" s="109"/>
      <c r="B185" s="109"/>
      <c r="C185" s="109"/>
      <c r="D185" s="109"/>
      <c r="E185" s="109"/>
    </row>
    <row r="186" spans="1:5">
      <c r="A186" s="109"/>
      <c r="B186" s="109"/>
      <c r="C186" s="109"/>
      <c r="D186" s="109"/>
      <c r="E186" s="109"/>
    </row>
  </sheetData>
  <mergeCells count="17">
    <mergeCell ref="C135:D135"/>
    <mergeCell ref="C136:D136"/>
    <mergeCell ref="C137:D137"/>
    <mergeCell ref="A157:D181"/>
    <mergeCell ref="A1:D1"/>
    <mergeCell ref="C3:C128"/>
    <mergeCell ref="A3:B3"/>
    <mergeCell ref="A5:B5"/>
    <mergeCell ref="A130:B130"/>
    <mergeCell ref="C130:D130"/>
    <mergeCell ref="C131:D131"/>
    <mergeCell ref="C132:D132"/>
    <mergeCell ref="C133:D133"/>
    <mergeCell ref="A140:C141"/>
    <mergeCell ref="C138:D138"/>
    <mergeCell ref="C139:D139"/>
    <mergeCell ref="C134:D134"/>
  </mergeCells>
  <phoneticPr fontId="53" type="noConversion"/>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8A6CA-3919-4687-B6F4-734287E895E7}">
  <dimension ref="A1:B34"/>
  <sheetViews>
    <sheetView workbookViewId="0">
      <selection activeCell="B4" sqref="B4"/>
    </sheetView>
  </sheetViews>
  <sheetFormatPr defaultRowHeight="14.4"/>
  <cols>
    <col min="1" max="1" width="8.44140625" style="122" customWidth="1"/>
    <col min="2" max="2" width="115.21875" customWidth="1"/>
  </cols>
  <sheetData>
    <row r="1" spans="1:2">
      <c r="A1" s="103">
        <v>1</v>
      </c>
      <c r="B1" s="103" t="s">
        <v>402</v>
      </c>
    </row>
    <row r="2" spans="1:2" ht="41.4">
      <c r="A2" s="110"/>
      <c r="B2" s="111" t="s">
        <v>393</v>
      </c>
    </row>
    <row r="3" spans="1:2">
      <c r="A3" s="110"/>
      <c r="B3" s="111" t="s">
        <v>394</v>
      </c>
    </row>
    <row r="4" spans="1:2">
      <c r="A4" s="110"/>
      <c r="B4" s="112" t="s">
        <v>395</v>
      </c>
    </row>
    <row r="5" spans="1:2">
      <c r="A5" s="110"/>
      <c r="B5" s="111" t="s">
        <v>396</v>
      </c>
    </row>
    <row r="6" spans="1:2" ht="27.6">
      <c r="A6" s="110"/>
      <c r="B6" s="111" t="s">
        <v>397</v>
      </c>
    </row>
    <row r="7" spans="1:2">
      <c r="A7" s="110"/>
      <c r="B7" s="111" t="s">
        <v>398</v>
      </c>
    </row>
    <row r="8" spans="1:2" ht="27.6">
      <c r="A8" s="110"/>
      <c r="B8" s="111" t="s">
        <v>399</v>
      </c>
    </row>
    <row r="9" spans="1:2">
      <c r="A9" s="103">
        <v>2</v>
      </c>
      <c r="B9" s="103" t="s">
        <v>345</v>
      </c>
    </row>
    <row r="10" spans="1:2">
      <c r="A10" s="113" t="s">
        <v>343</v>
      </c>
      <c r="B10" s="114" t="s">
        <v>344</v>
      </c>
    </row>
    <row r="11" spans="1:2">
      <c r="A11" s="110" t="s">
        <v>349</v>
      </c>
      <c r="B11" s="111" t="s">
        <v>346</v>
      </c>
    </row>
    <row r="12" spans="1:2" ht="27.6">
      <c r="A12" s="110" t="s">
        <v>350</v>
      </c>
      <c r="B12" s="111" t="s">
        <v>347</v>
      </c>
    </row>
    <row r="13" spans="1:2">
      <c r="A13" s="110"/>
      <c r="B13" s="115" t="s">
        <v>348</v>
      </c>
    </row>
    <row r="14" spans="1:2">
      <c r="A14" s="116" t="s">
        <v>351</v>
      </c>
      <c r="B14" s="114" t="s">
        <v>352</v>
      </c>
    </row>
    <row r="15" spans="1:2">
      <c r="A15" s="110" t="s">
        <v>353</v>
      </c>
      <c r="B15" s="50" t="s">
        <v>354</v>
      </c>
    </row>
    <row r="16" spans="1:2" ht="41.4">
      <c r="A16" s="110" t="s">
        <v>355</v>
      </c>
      <c r="B16" s="111" t="s">
        <v>356</v>
      </c>
    </row>
    <row r="17" spans="1:2">
      <c r="A17" s="110" t="s">
        <v>358</v>
      </c>
      <c r="B17" s="50" t="s">
        <v>357</v>
      </c>
    </row>
    <row r="18" spans="1:2">
      <c r="A18" s="110"/>
      <c r="B18" s="115" t="s">
        <v>348</v>
      </c>
    </row>
    <row r="19" spans="1:2">
      <c r="A19" s="116" t="s">
        <v>359</v>
      </c>
      <c r="B19" s="114" t="s">
        <v>360</v>
      </c>
    </row>
    <row r="20" spans="1:2" ht="27.6">
      <c r="A20" s="110" t="s">
        <v>363</v>
      </c>
      <c r="B20" s="111" t="s">
        <v>361</v>
      </c>
    </row>
    <row r="21" spans="1:2" ht="41.4">
      <c r="A21" s="110" t="s">
        <v>364</v>
      </c>
      <c r="B21" s="111" t="s">
        <v>362</v>
      </c>
    </row>
    <row r="22" spans="1:2">
      <c r="A22" s="110" t="s">
        <v>368</v>
      </c>
      <c r="B22" s="111" t="s">
        <v>365</v>
      </c>
    </row>
    <row r="23" spans="1:2">
      <c r="A23" s="110" t="s">
        <v>369</v>
      </c>
      <c r="B23" s="111" t="s">
        <v>366</v>
      </c>
    </row>
    <row r="24" spans="1:2">
      <c r="A24" s="110" t="s">
        <v>370</v>
      </c>
      <c r="B24" s="117" t="s">
        <v>367</v>
      </c>
    </row>
    <row r="25" spans="1:2" ht="45">
      <c r="A25" s="110" t="s">
        <v>371</v>
      </c>
      <c r="B25" s="49" t="s">
        <v>400</v>
      </c>
    </row>
    <row r="26" spans="1:2">
      <c r="A26" s="116" t="s">
        <v>372</v>
      </c>
      <c r="B26" s="114" t="s">
        <v>373</v>
      </c>
    </row>
    <row r="27" spans="1:2" ht="27.6">
      <c r="A27" s="110" t="s">
        <v>374</v>
      </c>
      <c r="B27" s="118" t="s">
        <v>375</v>
      </c>
    </row>
    <row r="28" spans="1:2">
      <c r="A28" s="110" t="s">
        <v>378</v>
      </c>
      <c r="B28" s="118" t="s">
        <v>401</v>
      </c>
    </row>
    <row r="29" spans="1:2">
      <c r="A29" s="110" t="s">
        <v>379</v>
      </c>
      <c r="B29" s="119" t="s">
        <v>376</v>
      </c>
    </row>
    <row r="30" spans="1:2">
      <c r="A30" s="110" t="s">
        <v>380</v>
      </c>
      <c r="B30" s="120" t="s">
        <v>377</v>
      </c>
    </row>
    <row r="31" spans="1:2">
      <c r="A31" s="116" t="s">
        <v>381</v>
      </c>
      <c r="B31" s="114" t="s">
        <v>382</v>
      </c>
    </row>
    <row r="32" spans="1:2">
      <c r="A32" s="121" t="s">
        <v>386</v>
      </c>
      <c r="B32" s="111" t="s">
        <v>383</v>
      </c>
    </row>
    <row r="33" spans="1:2">
      <c r="A33" s="110" t="s">
        <v>387</v>
      </c>
      <c r="B33" s="111" t="s">
        <v>384</v>
      </c>
    </row>
    <row r="34" spans="1:2">
      <c r="A34" s="110" t="s">
        <v>388</v>
      </c>
      <c r="B34" s="50" t="s">
        <v>385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FA64F-93EE-4A2C-A192-7609875B9484}">
  <dimension ref="A1:O21"/>
  <sheetViews>
    <sheetView workbookViewId="0">
      <selection activeCell="N7" sqref="N7"/>
    </sheetView>
  </sheetViews>
  <sheetFormatPr defaultColWidth="9.21875" defaultRowHeight="14.4"/>
  <cols>
    <col min="1" max="1" width="9.21875" style="12"/>
    <col min="2" max="2" width="23" style="12" customWidth="1"/>
    <col min="3" max="3" width="9.21875" style="12"/>
    <col min="4" max="5" width="20.21875" style="12" customWidth="1"/>
    <col min="6" max="6" width="14.77734375" style="12" customWidth="1"/>
    <col min="7" max="7" width="17.5546875" style="12" customWidth="1"/>
    <col min="8" max="8" width="19" style="12" customWidth="1"/>
    <col min="9" max="9" width="15.77734375" style="12" customWidth="1"/>
    <col min="10" max="10" width="17.5546875" style="12" customWidth="1"/>
    <col min="11" max="11" width="18.5546875" style="12" customWidth="1"/>
    <col min="12" max="12" width="18.77734375" style="12" customWidth="1"/>
    <col min="13" max="13" width="19.21875" style="12" customWidth="1"/>
    <col min="14" max="14" width="34.77734375" style="12" customWidth="1"/>
    <col min="15" max="16384" width="9.21875" style="12"/>
  </cols>
  <sheetData>
    <row r="1" spans="1:15">
      <c r="A1" s="8"/>
      <c r="B1" s="9"/>
      <c r="C1" s="10"/>
      <c r="D1" s="11"/>
      <c r="E1" s="11"/>
      <c r="F1" s="11"/>
      <c r="G1" s="11"/>
      <c r="H1" s="11"/>
      <c r="I1" s="11"/>
      <c r="J1" s="11"/>
      <c r="K1" s="11"/>
      <c r="L1" s="8"/>
      <c r="M1" s="11"/>
      <c r="N1" s="8"/>
    </row>
    <row r="2" spans="1:15" ht="35.25" customHeight="1">
      <c r="A2" s="160" t="s">
        <v>105</v>
      </c>
      <c r="B2" s="161"/>
      <c r="C2" s="161"/>
      <c r="D2" s="161"/>
      <c r="E2" s="161"/>
      <c r="F2" s="161"/>
      <c r="G2" s="162"/>
      <c r="H2" s="13"/>
      <c r="I2" s="13"/>
      <c r="J2" s="13"/>
      <c r="K2" s="13"/>
      <c r="L2" s="14"/>
      <c r="M2" s="13"/>
      <c r="N2" s="14"/>
      <c r="O2" s="15"/>
    </row>
    <row r="3" spans="1:15" ht="37.5" customHeight="1">
      <c r="A3" s="163" t="s">
        <v>106</v>
      </c>
      <c r="B3" s="163"/>
      <c r="C3" s="163"/>
      <c r="D3" s="163"/>
      <c r="E3" s="163"/>
      <c r="F3" s="163"/>
      <c r="G3" s="163"/>
      <c r="H3" s="13"/>
      <c r="I3" s="13"/>
      <c r="J3" s="13"/>
      <c r="K3" s="13"/>
      <c r="L3" s="14"/>
      <c r="M3" s="13"/>
      <c r="N3" s="14"/>
      <c r="O3" s="15"/>
    </row>
    <row r="4" spans="1:15" ht="16.5" customHeight="1">
      <c r="A4" s="164" t="s">
        <v>107</v>
      </c>
      <c r="B4" s="164"/>
      <c r="C4" s="164"/>
      <c r="D4" s="164"/>
      <c r="E4" s="164"/>
      <c r="F4" s="164"/>
      <c r="G4" s="164"/>
      <c r="H4" s="164"/>
      <c r="I4" s="164"/>
      <c r="J4" s="164"/>
      <c r="K4" s="164"/>
      <c r="L4" s="164"/>
      <c r="M4" s="164"/>
      <c r="N4" s="164"/>
      <c r="O4" s="164"/>
    </row>
    <row r="5" spans="1:15" ht="40.799999999999997">
      <c r="A5" s="16" t="s">
        <v>108</v>
      </c>
      <c r="B5" s="16" t="s">
        <v>109</v>
      </c>
      <c r="C5" s="16" t="s">
        <v>110</v>
      </c>
      <c r="D5" s="17" t="s">
        <v>111</v>
      </c>
      <c r="E5" s="17" t="s">
        <v>112</v>
      </c>
      <c r="F5" s="16" t="s">
        <v>113</v>
      </c>
      <c r="G5" s="16" t="s">
        <v>114</v>
      </c>
      <c r="H5" s="16" t="s">
        <v>115</v>
      </c>
      <c r="I5" s="18" t="s">
        <v>116</v>
      </c>
      <c r="J5" s="16" t="s">
        <v>117</v>
      </c>
      <c r="K5" s="16" t="s">
        <v>118</v>
      </c>
      <c r="L5" s="16" t="s">
        <v>119</v>
      </c>
      <c r="M5" s="19" t="s">
        <v>120</v>
      </c>
      <c r="N5" s="20" t="s">
        <v>121</v>
      </c>
      <c r="O5" s="19" t="s">
        <v>122</v>
      </c>
    </row>
    <row r="6" spans="1:15">
      <c r="A6" s="21">
        <v>1</v>
      </c>
      <c r="B6" s="21">
        <v>2</v>
      </c>
      <c r="C6" s="21">
        <v>3</v>
      </c>
      <c r="D6" s="21">
        <v>4</v>
      </c>
      <c r="E6" s="21">
        <v>5</v>
      </c>
      <c r="F6" s="21">
        <v>6</v>
      </c>
      <c r="G6" s="21">
        <v>7</v>
      </c>
      <c r="H6" s="21">
        <v>8</v>
      </c>
      <c r="I6" s="21">
        <v>9</v>
      </c>
      <c r="J6" s="21">
        <v>10</v>
      </c>
      <c r="K6" s="21">
        <v>11</v>
      </c>
      <c r="L6" s="21">
        <v>12</v>
      </c>
      <c r="M6" s="21">
        <v>13</v>
      </c>
      <c r="N6" s="21">
        <v>14</v>
      </c>
      <c r="O6" s="21">
        <v>15</v>
      </c>
    </row>
    <row r="7" spans="1:15" s="28" customFormat="1" ht="20.399999999999999">
      <c r="A7" s="22" t="s">
        <v>123</v>
      </c>
      <c r="B7" s="22" t="s">
        <v>135</v>
      </c>
      <c r="C7" s="23">
        <v>1</v>
      </c>
      <c r="D7" s="23"/>
      <c r="E7" s="23"/>
      <c r="F7" s="23"/>
      <c r="G7" s="23"/>
      <c r="H7" s="23"/>
      <c r="I7" s="23"/>
      <c r="J7" s="23"/>
      <c r="K7" s="24"/>
      <c r="L7" s="25"/>
      <c r="M7" s="26"/>
      <c r="N7" s="26"/>
      <c r="O7" s="27"/>
    </row>
    <row r="9" spans="1:15">
      <c r="A9" s="165" t="s">
        <v>85</v>
      </c>
      <c r="B9" s="166"/>
      <c r="C9" s="166"/>
      <c r="D9" s="166"/>
      <c r="E9" s="166"/>
      <c r="F9" s="166"/>
      <c r="G9" s="166"/>
      <c r="H9" s="166"/>
      <c r="I9" s="166"/>
      <c r="J9" s="166"/>
      <c r="K9" s="166"/>
      <c r="L9" s="166"/>
      <c r="M9" s="166"/>
      <c r="N9" s="166"/>
      <c r="O9" s="167"/>
    </row>
    <row r="10" spans="1:15" ht="15.6">
      <c r="A10" s="168" t="s">
        <v>107</v>
      </c>
      <c r="B10" s="168"/>
      <c r="C10" s="168"/>
      <c r="D10" s="168"/>
      <c r="E10" s="168"/>
      <c r="F10" s="168"/>
      <c r="G10" s="168"/>
      <c r="H10" s="168"/>
      <c r="I10" s="168"/>
      <c r="J10" s="168"/>
      <c r="K10" s="168"/>
      <c r="L10" s="168"/>
      <c r="M10" s="168"/>
      <c r="N10" s="168"/>
      <c r="O10" s="168"/>
    </row>
    <row r="11" spans="1:15" ht="40.799999999999997">
      <c r="A11" s="29" t="s">
        <v>108</v>
      </c>
      <c r="B11" s="29" t="s">
        <v>109</v>
      </c>
      <c r="C11" s="29" t="s">
        <v>110</v>
      </c>
      <c r="D11" s="30" t="s">
        <v>111</v>
      </c>
      <c r="E11" s="30" t="s">
        <v>112</v>
      </c>
      <c r="F11" s="29" t="s">
        <v>113</v>
      </c>
      <c r="G11" s="29" t="s">
        <v>114</v>
      </c>
      <c r="H11" s="29" t="s">
        <v>115</v>
      </c>
      <c r="I11" s="31" t="s">
        <v>116</v>
      </c>
      <c r="J11" s="29" t="s">
        <v>117</v>
      </c>
      <c r="K11" s="29" t="s">
        <v>118</v>
      </c>
      <c r="L11" s="29" t="s">
        <v>119</v>
      </c>
      <c r="M11" s="32" t="s">
        <v>120</v>
      </c>
      <c r="N11" s="33" t="s">
        <v>121</v>
      </c>
      <c r="O11" s="34" t="s">
        <v>122</v>
      </c>
    </row>
    <row r="12" spans="1:15">
      <c r="A12" s="35">
        <v>1</v>
      </c>
      <c r="B12" s="35">
        <v>2</v>
      </c>
      <c r="C12" s="35">
        <v>3</v>
      </c>
      <c r="D12" s="35">
        <v>4</v>
      </c>
      <c r="E12" s="35">
        <v>5</v>
      </c>
      <c r="F12" s="35">
        <v>6</v>
      </c>
      <c r="G12" s="35">
        <v>7</v>
      </c>
      <c r="H12" s="35">
        <v>8</v>
      </c>
      <c r="I12" s="35">
        <v>9</v>
      </c>
      <c r="J12" s="35">
        <v>10</v>
      </c>
      <c r="K12" s="35">
        <v>11</v>
      </c>
      <c r="L12" s="35">
        <v>12</v>
      </c>
      <c r="M12" s="35">
        <v>13</v>
      </c>
      <c r="N12" s="35">
        <v>14</v>
      </c>
      <c r="O12" s="35">
        <v>15</v>
      </c>
    </row>
    <row r="13" spans="1:15">
      <c r="A13" s="157" t="s">
        <v>124</v>
      </c>
      <c r="B13" s="158" t="s">
        <v>125</v>
      </c>
      <c r="C13" s="36">
        <v>5</v>
      </c>
      <c r="D13" s="34">
        <v>3</v>
      </c>
      <c r="E13" s="37" t="s">
        <v>126</v>
      </c>
      <c r="F13" s="34">
        <v>2</v>
      </c>
      <c r="G13" s="37">
        <v>500</v>
      </c>
      <c r="H13" s="37">
        <v>3</v>
      </c>
      <c r="I13" s="37">
        <v>35</v>
      </c>
      <c r="J13" s="37">
        <v>35</v>
      </c>
      <c r="K13" s="37" t="s">
        <v>127</v>
      </c>
      <c r="L13" s="37" t="s">
        <v>127</v>
      </c>
      <c r="M13" s="34">
        <v>6050</v>
      </c>
      <c r="N13" s="159">
        <v>6312.5</v>
      </c>
      <c r="O13" s="38"/>
    </row>
    <row r="14" spans="1:15">
      <c r="A14" s="157"/>
      <c r="B14" s="158"/>
      <c r="C14" s="36">
        <v>5</v>
      </c>
      <c r="D14" s="34">
        <v>3</v>
      </c>
      <c r="E14" s="37" t="s">
        <v>128</v>
      </c>
      <c r="F14" s="34">
        <v>1</v>
      </c>
      <c r="G14" s="37">
        <v>0</v>
      </c>
      <c r="H14" s="37">
        <v>1.5</v>
      </c>
      <c r="I14" s="37">
        <v>35</v>
      </c>
      <c r="J14" s="37">
        <v>35</v>
      </c>
      <c r="K14" s="37" t="s">
        <v>127</v>
      </c>
      <c r="L14" s="37" t="s">
        <v>127</v>
      </c>
      <c r="M14" s="34">
        <v>262.5</v>
      </c>
      <c r="N14" s="159"/>
      <c r="O14" s="38"/>
    </row>
    <row r="18" spans="2:2" ht="15.6">
      <c r="B18" s="39"/>
    </row>
    <row r="19" spans="2:2" ht="15.6">
      <c r="B19" s="40"/>
    </row>
    <row r="20" spans="2:2" ht="15.6">
      <c r="B20" s="39"/>
    </row>
    <row r="21" spans="2:2" ht="15.6">
      <c r="B21" s="40"/>
    </row>
  </sheetData>
  <mergeCells count="8">
    <mergeCell ref="A13:A14"/>
    <mergeCell ref="B13:B14"/>
    <mergeCell ref="N13:N14"/>
    <mergeCell ref="A2:G2"/>
    <mergeCell ref="A3:G3"/>
    <mergeCell ref="A4:O4"/>
    <mergeCell ref="A9:O9"/>
    <mergeCell ref="A10:O10"/>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B9229-0FFF-456A-A998-6D7BC4145CCA}">
  <dimension ref="A1:J13"/>
  <sheetViews>
    <sheetView workbookViewId="0">
      <selection activeCell="F6" sqref="F6"/>
    </sheetView>
  </sheetViews>
  <sheetFormatPr defaultColWidth="9.21875" defaultRowHeight="14.4"/>
  <cols>
    <col min="1" max="1" width="49.5546875" style="12" customWidth="1"/>
    <col min="2" max="2" width="18.77734375" style="12" customWidth="1"/>
    <col min="3" max="3" width="11.44140625" style="12" bestFit="1" customWidth="1"/>
    <col min="4" max="4" width="15" style="12" customWidth="1"/>
    <col min="5" max="5" width="9.21875" style="12"/>
    <col min="6" max="6" width="30.44140625" style="12" customWidth="1"/>
    <col min="7" max="7" width="11.44140625" style="12" bestFit="1" customWidth="1"/>
    <col min="8" max="8" width="38.44140625" style="12" customWidth="1"/>
    <col min="9" max="16384" width="9.21875" style="12"/>
  </cols>
  <sheetData>
    <row r="1" spans="1:10" ht="15.6">
      <c r="A1" s="169"/>
      <c r="B1" s="169"/>
      <c r="C1" s="169"/>
      <c r="D1" s="169"/>
      <c r="E1" s="169"/>
      <c r="F1" s="169"/>
      <c r="G1" s="169"/>
      <c r="H1" s="69"/>
    </row>
    <row r="2" spans="1:10" ht="15.6">
      <c r="A2" s="170"/>
      <c r="B2" s="170"/>
      <c r="C2" s="170"/>
      <c r="D2" s="170"/>
      <c r="E2" s="170"/>
      <c r="F2" s="170"/>
      <c r="G2" s="170"/>
      <c r="H2" s="69"/>
    </row>
    <row r="3" spans="1:10" ht="30.6">
      <c r="A3" s="70" t="s">
        <v>109</v>
      </c>
      <c r="B3" s="22" t="s">
        <v>110</v>
      </c>
      <c r="C3" s="70" t="s">
        <v>129</v>
      </c>
      <c r="D3" s="70" t="s">
        <v>130</v>
      </c>
      <c r="E3" s="22" t="s">
        <v>131</v>
      </c>
      <c r="F3" s="71" t="s">
        <v>132</v>
      </c>
      <c r="G3" s="22" t="s">
        <v>133</v>
      </c>
      <c r="H3" s="72" t="s">
        <v>134</v>
      </c>
      <c r="J3" s="41"/>
    </row>
    <row r="4" spans="1:10">
      <c r="A4" s="83" t="s">
        <v>214</v>
      </c>
      <c r="B4" s="92">
        <v>1</v>
      </c>
      <c r="C4" s="88"/>
      <c r="D4" s="96">
        <v>0</v>
      </c>
      <c r="E4" s="78">
        <v>0.21</v>
      </c>
      <c r="F4" s="81">
        <f>'Iekārtu tehniskā apkalpošana'!N7</f>
        <v>0</v>
      </c>
      <c r="G4" s="171">
        <f>D4+F4+D5+D6+D7</f>
        <v>0</v>
      </c>
      <c r="H4" s="89"/>
    </row>
    <row r="5" spans="1:10">
      <c r="A5" s="70" t="s">
        <v>104</v>
      </c>
      <c r="B5" s="22">
        <v>1</v>
      </c>
      <c r="C5" s="70"/>
      <c r="D5" s="93">
        <f>B5*C5</f>
        <v>0</v>
      </c>
      <c r="E5" s="78">
        <v>0.21</v>
      </c>
      <c r="F5" s="95" t="s">
        <v>163</v>
      </c>
      <c r="G5" s="172"/>
      <c r="H5" s="94"/>
    </row>
    <row r="6" spans="1:10">
      <c r="A6" s="70" t="s">
        <v>404</v>
      </c>
      <c r="B6" s="22">
        <v>1</v>
      </c>
      <c r="C6" s="70"/>
      <c r="D6" s="93">
        <f>B6*C6</f>
        <v>0</v>
      </c>
      <c r="E6" s="78">
        <v>0.21</v>
      </c>
      <c r="F6" s="95" t="s">
        <v>163</v>
      </c>
      <c r="G6" s="172"/>
      <c r="H6" s="123"/>
    </row>
    <row r="7" spans="1:10">
      <c r="A7" s="70" t="s">
        <v>403</v>
      </c>
      <c r="B7" s="22">
        <v>1</v>
      </c>
      <c r="C7" s="70"/>
      <c r="D7" s="93">
        <f>B7*C7</f>
        <v>0</v>
      </c>
      <c r="E7" s="78">
        <v>0.21</v>
      </c>
      <c r="F7" s="95" t="s">
        <v>163</v>
      </c>
      <c r="G7" s="173"/>
      <c r="H7" s="123"/>
    </row>
    <row r="8" spans="1:10">
      <c r="A8" s="124" t="s">
        <v>213</v>
      </c>
      <c r="B8" s="125"/>
      <c r="C8" s="125"/>
      <c r="D8" s="125"/>
      <c r="E8" s="125"/>
      <c r="F8" s="125"/>
      <c r="G8" s="125"/>
      <c r="H8" s="125"/>
    </row>
    <row r="9" spans="1:10">
      <c r="A9" s="94" t="s">
        <v>212</v>
      </c>
      <c r="B9" s="94"/>
      <c r="C9" s="94"/>
      <c r="D9" s="94"/>
      <c r="E9" s="94"/>
      <c r="F9" s="94"/>
      <c r="G9" s="94"/>
      <c r="H9" s="94"/>
    </row>
    <row r="10" spans="1:10">
      <c r="A10" s="94"/>
      <c r="B10" s="94"/>
      <c r="C10" s="94"/>
      <c r="D10" s="94"/>
      <c r="E10" s="94"/>
      <c r="F10" s="94"/>
      <c r="G10" s="94"/>
      <c r="H10" s="94"/>
    </row>
    <row r="11" spans="1:10">
      <c r="A11" s="94"/>
      <c r="B11" s="94"/>
      <c r="C11" s="94"/>
      <c r="D11" s="94"/>
      <c r="E11" s="94"/>
      <c r="F11" s="94"/>
      <c r="G11" s="94"/>
      <c r="H11" s="94"/>
    </row>
    <row r="13" spans="1:10">
      <c r="A13"/>
    </row>
  </sheetData>
  <mergeCells count="3">
    <mergeCell ref="A1:G1"/>
    <mergeCell ref="A2:G2"/>
    <mergeCell ref="G4:G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Obligātās prasības</vt:lpstr>
      <vt:lpstr>1.daļa</vt:lpstr>
      <vt:lpstr>Telpu pielāgošanas darbi</vt:lpstr>
      <vt:lpstr>Iekārtu tehniskā apkalpošana</vt:lpstr>
      <vt:lpstr>Finanšu piedāvājums</vt:lpstr>
      <vt:lpstr>'Telpu pielāgošanas darbi'!_Hlk79403376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Vigovska</dc:creator>
  <cp:lastModifiedBy>Ginta Kaire-Mače</cp:lastModifiedBy>
  <dcterms:created xsi:type="dcterms:W3CDTF">2024-04-02T06:49:30Z</dcterms:created>
  <dcterms:modified xsi:type="dcterms:W3CDTF">2024-06-10T07:34:36Z</dcterms:modified>
</cp:coreProperties>
</file>