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filterPrivacy="1" codeName="ЭтаКнига" defaultThemeVersion="124226"/>
  <xr:revisionPtr revIDLastSave="0" documentId="13_ncr:1_{3139AD3D-1D32-4FEB-B03B-FF52539B8E4D}" xr6:coauthVersionLast="47" xr6:coauthVersionMax="47" xr10:uidLastSave="{00000000-0000-0000-0000-000000000000}"/>
  <bookViews>
    <workbookView xWindow="-120" yWindow="-120" windowWidth="29040" windowHeight="15840" tabRatio="923" activeTab="7" xr2:uid="{00000000-000D-0000-FFFF-FFFF00000000}"/>
  </bookViews>
  <sheets>
    <sheet name="KOPT" sheetId="3" r:id="rId1"/>
    <sheet name="KOPS1" sheetId="2" r:id="rId2"/>
    <sheet name="Buvlaukums" sheetId="44" r:id="rId3"/>
    <sheet name="DEM" sheetId="23" r:id="rId4"/>
    <sheet name="BŪVL" sheetId="40" state="hidden" r:id="rId5"/>
    <sheet name="balkoni" sheetId="46" r:id="rId6"/>
    <sheet name="Jumts" sheetId="48" r:id="rId7"/>
    <sheet name="Labiekartosana" sheetId="26" r:id="rId8"/>
  </sheets>
  <definedNames>
    <definedName name="_xlnm.Print_Area" localSheetId="5">balkoni!$A$1:$P$40</definedName>
    <definedName name="_xlnm.Print_Area" localSheetId="2">Buvlaukums!$A$1:$P$40</definedName>
    <definedName name="_xlnm.Print_Area" localSheetId="4">BŪVL!$A$1:$P$53</definedName>
    <definedName name="_xlnm.Print_Area" localSheetId="3">DEM!$A$1:$P$35</definedName>
    <definedName name="_xlnm.Print_Area" localSheetId="6">Jumts!$A$1:$P$37</definedName>
    <definedName name="_xlnm.Print_Area" localSheetId="1">KOPS1!$A$1:$I$51</definedName>
    <definedName name="_xlnm.Print_Area" localSheetId="7">Labiekartosana!$A$1:$P$33</definedName>
    <definedName name="_xlnm.Print_Titles" localSheetId="5">balkoni!$15:$17</definedName>
    <definedName name="_xlnm.Print_Titles" localSheetId="2">Buvlaukums!$21:$23</definedName>
    <definedName name="_xlnm.Print_Titles" localSheetId="4">BŪVL!$15:$17</definedName>
    <definedName name="_xlnm.Print_Titles" localSheetId="3">DEM!$21:$23</definedName>
    <definedName name="_xlnm.Print_Titles" localSheetId="6">Jumts!$15:$17</definedName>
    <definedName name="_xlnm.Print_Titles" localSheetId="1">KOPS1!$18:$20</definedName>
    <definedName name="_xlnm.Print_Titles" localSheetId="0">KOPT!$24:$25</definedName>
    <definedName name="_xlnm.Print_Titles" localSheetId="7">Labiekartosana!$15:$17</definedName>
  </definedNames>
  <calcPr calcId="191029" fullPrecision="0"/>
  <fileRecoveryPr autoRecover="0"/>
</workbook>
</file>

<file path=xl/calcChain.xml><?xml version="1.0" encoding="utf-8"?>
<calcChain xmlns="http://schemas.openxmlformats.org/spreadsheetml/2006/main">
  <c r="A29" i="2" l="1"/>
  <c r="A47" i="2" l="1"/>
  <c r="A37" i="48" l="1"/>
  <c r="A35" i="48"/>
  <c r="A32" i="48"/>
  <c r="A30" i="48"/>
  <c r="M13" i="48"/>
  <c r="M11" i="48"/>
  <c r="C9" i="48"/>
  <c r="C8" i="48"/>
  <c r="C7" i="48"/>
  <c r="C6" i="48"/>
  <c r="A40" i="46"/>
  <c r="A38" i="46"/>
  <c r="A35" i="46"/>
  <c r="A33" i="46"/>
  <c r="M13" i="46"/>
  <c r="C9" i="46"/>
  <c r="C8" i="46"/>
  <c r="C7" i="46"/>
  <c r="C6" i="46"/>
  <c r="A40" i="44"/>
  <c r="A38" i="44"/>
  <c r="A36" i="44"/>
  <c r="A35" i="44"/>
  <c r="A26" i="44"/>
  <c r="C11" i="44"/>
  <c r="C10" i="44"/>
  <c r="C9" i="44"/>
  <c r="C8" i="44"/>
  <c r="C7" i="26" l="1"/>
  <c r="C8" i="26"/>
  <c r="C9" i="26"/>
  <c r="C6" i="26"/>
  <c r="C9" i="23"/>
  <c r="C10" i="23"/>
  <c r="C11" i="23"/>
  <c r="C8" i="23"/>
  <c r="A26" i="23"/>
  <c r="A33" i="26" l="1"/>
  <c r="A31" i="26"/>
  <c r="A28" i="26"/>
  <c r="A26" i="26"/>
  <c r="A53" i="40"/>
  <c r="A51" i="40"/>
  <c r="A48" i="40"/>
  <c r="A46" i="40"/>
  <c r="A30" i="23"/>
  <c r="A33" i="23"/>
  <c r="A35" i="23"/>
  <c r="A31" i="23"/>
  <c r="A31" i="2"/>
  <c r="B16" i="3"/>
  <c r="A38" i="3"/>
  <c r="A3" i="40" l="1"/>
  <c r="A1" i="40"/>
  <c r="M13" i="40"/>
  <c r="C9" i="40"/>
  <c r="C8" i="40"/>
  <c r="C7" i="40"/>
  <c r="C6" i="40"/>
  <c r="O43" i="40" l="1"/>
  <c r="L43" i="40"/>
  <c r="N43" i="40"/>
  <c r="A26" i="3"/>
  <c r="P43" i="40" l="1"/>
  <c r="M43" i="40"/>
  <c r="M11" i="40" l="1"/>
  <c r="B26" i="3" l="1"/>
  <c r="B36" i="3" l="1"/>
  <c r="B33" i="3"/>
  <c r="M13" i="26" l="1"/>
  <c r="A27" i="23" l="1"/>
  <c r="M18" i="23"/>
  <c r="B18" i="3" l="1"/>
  <c r="B19" i="3"/>
  <c r="B17" i="3"/>
  <c r="A22" i="2" l="1"/>
  <c r="A23" i="2" l="1"/>
  <c r="A24" i="2" l="1"/>
  <c r="A25" i="2" s="1"/>
  <c r="A26" i="2" s="1"/>
  <c r="M11" i="26" l="1"/>
</calcChain>
</file>

<file path=xl/sharedStrings.xml><?xml version="1.0" encoding="utf-8"?>
<sst xmlns="http://schemas.openxmlformats.org/spreadsheetml/2006/main" count="328" uniqueCount="117">
  <si>
    <t>(Darba veids vai konstruktīvā elementa nosaukums)</t>
  </si>
  <si>
    <t>Nr. p.k.</t>
  </si>
  <si>
    <t>Kods</t>
  </si>
  <si>
    <t>Mērvienība</t>
  </si>
  <si>
    <t>Daudzums</t>
  </si>
  <si>
    <t>Vienības izmaksas</t>
  </si>
  <si>
    <t>Kopā uz visu apjomu</t>
  </si>
  <si>
    <t>Kopā</t>
  </si>
  <si>
    <t>Sastādīja:</t>
  </si>
  <si>
    <t>Pārbaudīja:</t>
  </si>
  <si>
    <t>Sertifikāta Nr.</t>
  </si>
  <si>
    <t>(paraksts un tā atšifrējums, datums)</t>
  </si>
  <si>
    <t>Kods, tāmes Nr.</t>
  </si>
  <si>
    <t>Kopsavilkuma aprēķini pa darbu vai konstruktīvo elementu veidiem</t>
  </si>
  <si>
    <t>Tai skaitā</t>
  </si>
  <si>
    <t>Darbietilpība
(c/h)</t>
  </si>
  <si>
    <t>Pavisam kopā</t>
  </si>
  <si>
    <t>t.sk. darba aizsardzība</t>
  </si>
  <si>
    <t>APSTIPRINU</t>
  </si>
  <si>
    <t>(pasūtītāja paraksts un tā atšifrējums)</t>
  </si>
  <si>
    <t>Z.v.</t>
  </si>
  <si>
    <t>Būvniecības koptāme</t>
  </si>
  <si>
    <t>Objekta nosaukums</t>
  </si>
  <si>
    <t>Objekta izmaksas
(euro)</t>
  </si>
  <si>
    <t>1. Vispārējie būvdarbi</t>
  </si>
  <si>
    <t>1-1</t>
  </si>
  <si>
    <t>1-4</t>
  </si>
  <si>
    <t>laika norma (c/h)</t>
  </si>
  <si>
    <t>darba
samaksas
likme
(euro /h)</t>
  </si>
  <si>
    <t>darbietilpība
(c/h)</t>
  </si>
  <si>
    <t>līg.cena</t>
  </si>
  <si>
    <t>Demontāžas darbi</t>
  </si>
  <si>
    <t>__________________________</t>
  </si>
  <si>
    <t>Piezīmes.</t>
  </si>
  <si>
    <t>3</t>
  </si>
  <si>
    <t>4</t>
  </si>
  <si>
    <t xml:space="preserve"> Vispārējie būvdarbi</t>
  </si>
  <si>
    <t>DEM</t>
  </si>
  <si>
    <t xml:space="preserve">Tāme sastādīta 2017. gada tirgus cenās, pamatojoties uz AR, BK, GP daļas rasējumiem. </t>
  </si>
  <si>
    <t>Būvdarbu nosaukums</t>
  </si>
  <si>
    <t xml:space="preserve">darba alga
</t>
  </si>
  <si>
    <t>būvizstrādājumi</t>
  </si>
  <si>
    <t xml:space="preserve">mehānismi
</t>
  </si>
  <si>
    <t xml:space="preserve">Kopā
</t>
  </si>
  <si>
    <t xml:space="preserve">summa
</t>
  </si>
  <si>
    <t>Būvdarbu veids vai konstruktīvā elementa nosaukums</t>
  </si>
  <si>
    <t>Tāmes izmaksas</t>
  </si>
  <si>
    <t xml:space="preserve">darba alga </t>
  </si>
  <si>
    <t>mehānismi</t>
  </si>
  <si>
    <t>1. Būvuzņēmējam jādod pilna apjoma tendera (iepirkuma) cenu piedāvājums, ieskaitot palīgdarbus  un materiālus, kas nav uzrādīti tāmē,</t>
  </si>
  <si>
    <t>apjomu sarakstā un projektā, bet ir nepieciešami projektētā būvobjekta izbūvei un nodošanai ekspluatācijā.</t>
  </si>
  <si>
    <t>2. Darbu apjomu sarakstu skatīt kopā ar rasējumiem un specifikācijām.</t>
  </si>
  <si>
    <t>3. Tāmēs ietvertos konkrēto ražotāju materiālus un izstrādājumus var aizvietot ar analogiem citu ražotāju materiāliem un izstrādājumiem.</t>
  </si>
  <si>
    <t>Tiešās izmaksas kopā, t. sk. darba devēja sociālais nodoklis (23,59%)</t>
  </si>
  <si>
    <t>4. Materiāli doti bez atgriezumiem un nesablīvētā veidā</t>
  </si>
  <si>
    <t>Būves nosaukums</t>
  </si>
  <si>
    <t>Pasūtījuma Nr.</t>
  </si>
  <si>
    <t>Objekta adrese</t>
  </si>
  <si>
    <t>_____ .gada _____. ________________</t>
  </si>
  <si>
    <t>PVN (21%)</t>
  </si>
  <si>
    <t>Sastādīja</t>
  </si>
  <si>
    <t>m2</t>
  </si>
  <si>
    <t>m3</t>
  </si>
  <si>
    <t>m</t>
  </si>
  <si>
    <t>Sastatņu montāža, demontāža</t>
  </si>
  <si>
    <t>GR</t>
  </si>
  <si>
    <t>1-2</t>
  </si>
  <si>
    <t>Lokālā tāme Nr. 1-1</t>
  </si>
  <si>
    <t>Lokālā tāme Nr. 1-4</t>
  </si>
  <si>
    <t>Lokālā tāme Nr. 1-2</t>
  </si>
  <si>
    <t>5. Pēc pasūtītāja pieprasījuma , projektētājs veic būvdarbu apjomu pārrēķinu, ja projkets netiks realizēts pilnā apjomā</t>
  </si>
  <si>
    <t>gab.</t>
  </si>
  <si>
    <t>Pagaidu nožogojuma uzstādīšana un noma</t>
  </si>
  <si>
    <t>sastatņu īre</t>
  </si>
  <si>
    <t xml:space="preserve">Tualetes uzstādīšana, noma </t>
  </si>
  <si>
    <t>gab</t>
  </si>
  <si>
    <t>Būvlaukuma sagatavošanas darbi</t>
  </si>
  <si>
    <t>Lokālā tāme Nr. 1-5</t>
  </si>
  <si>
    <t>Jumts</t>
  </si>
  <si>
    <t>Būvlaukums</t>
  </si>
  <si>
    <t>BA</t>
  </si>
  <si>
    <t>JS</t>
  </si>
  <si>
    <t>1-5</t>
  </si>
  <si>
    <t>Mobīlas sadzīves telpas, noma</t>
  </si>
  <si>
    <t>Būvdarbu vadītāja mobīlā telpa, noma</t>
  </si>
  <si>
    <t>Teritorijas labiekārtošana</t>
  </si>
  <si>
    <t>TL</t>
  </si>
  <si>
    <t>Kosmonautu iela 12-1,  Rēzeknē</t>
  </si>
  <si>
    <t>Esošo balkonu dekoratīvo paneļu demontāža</t>
  </si>
  <si>
    <t>Balkona margu attīrīšana no rūsas</t>
  </si>
  <si>
    <t>Balkonu dzelzsbetona plātnes attīrīšana no izdrupumiem, armatūras attīrīšama no rūsas</t>
  </si>
  <si>
    <t>Balkons</t>
  </si>
  <si>
    <t>Lokālā tāme Nr. 1-3</t>
  </si>
  <si>
    <t>Teritorijas sakārtošana</t>
  </si>
  <si>
    <t>Balkona plātnes apmales apdare ar skārdu</t>
  </si>
  <si>
    <t>Balkona izdrupušo sektoru atjaunošana ar cementa remontjavu</t>
  </si>
  <si>
    <t>Balkona virsmas flīzēšana</t>
  </si>
  <si>
    <t>Balkona margu papildus tērauda elementu piemetināšana</t>
  </si>
  <si>
    <t>Balkona margu roktura pastiprināšana ar mitrumizturīgu finieri 18 mm</t>
  </si>
  <si>
    <t>Balkona specelementu montāža</t>
  </si>
  <si>
    <t>Balkona savienojuma vietas ar ēkas ārsienu papildus hermetizācija</t>
  </si>
  <si>
    <t>Balkona apdare ar T-20-79-1100 krāsotu skārdu</t>
  </si>
  <si>
    <t>tērauda  40x40x4 kvadrātcaurules</t>
  </si>
  <si>
    <t>Jumtiņa tērauda konstrukciju izgatavošana no 40x40x4 kvadrātcaurules</t>
  </si>
  <si>
    <t>Jumtiņa tērauda konstrukciju montāža</t>
  </si>
  <si>
    <t>Enkurskrūves</t>
  </si>
  <si>
    <t>Jumta metāla skārda ieklāšana T-20-79-1100, tonis - RR23</t>
  </si>
  <si>
    <t>Specelementu ontāža, tonis - RR23</t>
  </si>
  <si>
    <t>Koka latojuma 70x35, L-3.6 m  apstrāde un montāža</t>
  </si>
  <si>
    <t>Augsnes virskārtas izlīdzināšana ar melnzemi</t>
  </si>
  <si>
    <t xml:space="preserve"> Teritorijas zāliena atjaunošana</t>
  </si>
  <si>
    <t>Balkoni</t>
  </si>
  <si>
    <t>1-3</t>
  </si>
  <si>
    <t>Balkona plātnes virsmas atjaunošana</t>
  </si>
  <si>
    <t>Daudzdzīvokļu dzīvojamās mājas balkonu atjaunošana Kosmonautu ielā 12-1, Rēzeknē</t>
  </si>
  <si>
    <t>Neparedzētie izdevumi (3%)</t>
  </si>
  <si>
    <t xml:space="preserve">_________________________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</si>
</sst>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%"/>
    <numFmt numFmtId="165" formatCode="&quot;Tāmes izmaksas &quot;#,##0.00&quot; euro&quot;"/>
    <numFmt numFmtId="166" formatCode="&quot;Kopā &quot;#,##0.00&quot; euro&quot;"/>
    <numFmt numFmtId="167" formatCode="&quot;Par kopējo summu, euro &quot;#,##0.00"/>
    <numFmt numFmtId="168" formatCode="&quot;Kopējā darbietilpība, c/h &quot;#,##0.00"/>
    <numFmt numFmtId="169" formatCode="0.0"/>
  </numFmts>
  <fonts count="43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6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6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Helv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25" fillId="0" borderId="0"/>
    <xf numFmtId="0" fontId="1" fillId="0" borderId="0"/>
    <xf numFmtId="0" fontId="26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9" borderId="0" applyNumberFormat="0" applyBorder="0" applyAlignment="0" applyProtection="0"/>
    <xf numFmtId="0" fontId="28" fillId="3" borderId="0" applyNumberFormat="0" applyBorder="0" applyAlignment="0" applyProtection="0"/>
    <xf numFmtId="0" fontId="29" fillId="20" borderId="12" applyNumberFormat="0" applyAlignment="0" applyProtection="0"/>
    <xf numFmtId="0" fontId="30" fillId="21" borderId="13" applyNumberFormat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12" applyNumberFormat="0" applyAlignment="0" applyProtection="0"/>
    <xf numFmtId="0" fontId="37" fillId="0" borderId="18" applyNumberFormat="0" applyFill="0" applyAlignment="0" applyProtection="0"/>
    <xf numFmtId="0" fontId="38" fillId="22" borderId="0" applyNumberFormat="0" applyBorder="0" applyAlignment="0" applyProtection="0"/>
    <xf numFmtId="0" fontId="1" fillId="23" borderId="19" applyNumberFormat="0" applyAlignment="0" applyProtection="0"/>
    <xf numFmtId="0" fontId="39" fillId="20" borderId="17" applyNumberFormat="0" applyAlignment="0" applyProtection="0"/>
    <xf numFmtId="0" fontId="40" fillId="0" borderId="0" applyNumberFormat="0" applyFill="0" applyBorder="0" applyAlignment="0" applyProtection="0"/>
    <xf numFmtId="0" fontId="41" fillId="0" borderId="20" applyNumberFormat="0" applyFill="0" applyAlignment="0" applyProtection="0"/>
    <xf numFmtId="0" fontId="42" fillId="0" borderId="0" applyNumberFormat="0" applyFill="0" applyBorder="0" applyAlignment="0" applyProtection="0"/>
  </cellStyleXfs>
  <cellXfs count="156">
    <xf numFmtId="0" fontId="0" fillId="0" borderId="0" xfId="0"/>
    <xf numFmtId="0" fontId="2" fillId="0" borderId="2" xfId="1" applyFont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left" vertical="center" wrapText="1"/>
    </xf>
    <xf numFmtId="4" fontId="4" fillId="0" borderId="8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 shrinkToFit="1"/>
    </xf>
    <xf numFmtId="4" fontId="3" fillId="0" borderId="2" xfId="0" applyNumberFormat="1" applyFont="1" applyBorder="1" applyAlignment="1">
      <alignment horizontal="right" vertical="center" shrinkToFi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center" vertical="center"/>
    </xf>
    <xf numFmtId="4" fontId="4" fillId="0" borderId="7" xfId="0" applyNumberFormat="1" applyFont="1" applyBorder="1" applyAlignment="1">
      <alignment horizontal="center" vertical="center" shrinkToFit="1"/>
    </xf>
    <xf numFmtId="4" fontId="4" fillId="0" borderId="7" xfId="0" applyNumberFormat="1" applyFont="1" applyBorder="1" applyAlignment="1">
      <alignment horizontal="right" vertical="center" shrinkToFit="1"/>
    </xf>
    <xf numFmtId="49" fontId="4" fillId="0" borderId="2" xfId="0" applyNumberFormat="1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166" fontId="4" fillId="0" borderId="0" xfId="0" applyNumberFormat="1" applyFont="1" applyAlignment="1">
      <alignment vertical="center"/>
    </xf>
    <xf numFmtId="0" fontId="8" fillId="0" borderId="0" xfId="0" applyFont="1" applyAlignment="1">
      <alignment vertical="top"/>
    </xf>
    <xf numFmtId="3" fontId="4" fillId="0" borderId="2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/>
    </xf>
    <xf numFmtId="4" fontId="4" fillId="0" borderId="8" xfId="0" applyNumberFormat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4" fillId="0" borderId="10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 shrinkToFit="1"/>
    </xf>
    <xf numFmtId="4" fontId="4" fillId="0" borderId="10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horizontal="right"/>
    </xf>
    <xf numFmtId="0" fontId="8" fillId="0" borderId="0" xfId="0" applyFont="1" applyAlignment="1">
      <alignment horizontal="right" vertical="top"/>
    </xf>
    <xf numFmtId="0" fontId="4" fillId="0" borderId="0" xfId="0" applyFont="1" applyAlignment="1">
      <alignment horizontal="right" vertical="center" wrapText="1"/>
    </xf>
    <xf numFmtId="4" fontId="4" fillId="0" borderId="0" xfId="0" applyNumberFormat="1" applyFont="1" applyAlignment="1">
      <alignment horizontal="right" vertical="center" shrinkToFit="1"/>
    </xf>
    <xf numFmtId="0" fontId="8" fillId="0" borderId="0" xfId="0" applyFont="1" applyAlignment="1">
      <alignment horizontal="left" vertical="top"/>
    </xf>
    <xf numFmtId="0" fontId="9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167" fontId="14" fillId="0" borderId="0" xfId="0" applyNumberFormat="1" applyFont="1" applyAlignment="1">
      <alignment horizontal="left" vertical="center"/>
    </xf>
    <xf numFmtId="165" fontId="14" fillId="0" borderId="0" xfId="0" applyNumberFormat="1" applyFont="1" applyAlignment="1">
      <alignment vertical="center"/>
    </xf>
    <xf numFmtId="0" fontId="15" fillId="0" borderId="0" xfId="0" applyFont="1"/>
    <xf numFmtId="168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49" fontId="14" fillId="0" borderId="8" xfId="0" applyNumberFormat="1" applyFont="1" applyBorder="1" applyAlignment="1">
      <alignment horizontal="left" vertical="center" wrapText="1"/>
    </xf>
    <xf numFmtId="4" fontId="14" fillId="0" borderId="8" xfId="0" applyNumberFormat="1" applyFont="1" applyBorder="1" applyAlignment="1">
      <alignment horizontal="right" vertical="center" shrinkToFit="1"/>
    </xf>
    <xf numFmtId="4" fontId="14" fillId="0" borderId="0" xfId="0" applyNumberFormat="1" applyFont="1" applyAlignment="1">
      <alignment horizontal="right" vertical="center" shrinkToFit="1"/>
    </xf>
    <xf numFmtId="0" fontId="14" fillId="0" borderId="2" xfId="0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right" vertical="center" shrinkToFit="1"/>
    </xf>
    <xf numFmtId="0" fontId="14" fillId="0" borderId="2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 wrapText="1"/>
    </xf>
    <xf numFmtId="4" fontId="14" fillId="0" borderId="9" xfId="0" applyNumberFormat="1" applyFont="1" applyBorder="1" applyAlignment="1">
      <alignment horizontal="right" vertical="center" shrinkToFit="1"/>
    </xf>
    <xf numFmtId="4" fontId="18" fillId="0" borderId="2" xfId="0" applyNumberFormat="1" applyFont="1" applyBorder="1" applyAlignment="1">
      <alignment horizontal="right" vertical="center" shrinkToFit="1"/>
    </xf>
    <xf numFmtId="4" fontId="18" fillId="0" borderId="0" xfId="0" applyNumberFormat="1" applyFont="1" applyAlignment="1">
      <alignment horizontal="right" vertical="center" shrinkToFit="1"/>
    </xf>
    <xf numFmtId="4" fontId="19" fillId="0" borderId="2" xfId="0" applyNumberFormat="1" applyFont="1" applyBorder="1" applyAlignment="1">
      <alignment horizontal="right" vertical="center" shrinkToFit="1"/>
    </xf>
    <xf numFmtId="0" fontId="18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vertical="top" wrapText="1"/>
    </xf>
    <xf numFmtId="0" fontId="14" fillId="0" borderId="0" xfId="0" applyFont="1" applyAlignment="1">
      <alignment horizontal="left" vertical="top"/>
    </xf>
    <xf numFmtId="0" fontId="16" fillId="0" borderId="0" xfId="0" applyFont="1"/>
    <xf numFmtId="0" fontId="20" fillId="0" borderId="0" xfId="0" applyFont="1"/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vertical="top"/>
    </xf>
    <xf numFmtId="0" fontId="21" fillId="0" borderId="2" xfId="1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22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right" vertical="center" wrapText="1"/>
    </xf>
    <xf numFmtId="164" fontId="14" fillId="0" borderId="5" xfId="0" applyNumberFormat="1" applyFont="1" applyBorder="1" applyAlignment="1">
      <alignment horizontal="right" vertical="center" wrapText="1"/>
    </xf>
    <xf numFmtId="164" fontId="19" fillId="0" borderId="5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left" vertical="center" wrapText="1"/>
    </xf>
    <xf numFmtId="165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3" fillId="0" borderId="2" xfId="1" applyFont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center" wrapText="1"/>
    </xf>
    <xf numFmtId="0" fontId="24" fillId="0" borderId="2" xfId="0" applyFont="1" applyBorder="1" applyAlignment="1">
      <alignment horizontal="center" vertical="center" wrapText="1"/>
    </xf>
    <xf numFmtId="169" fontId="24" fillId="0" borderId="2" xfId="0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left" vertical="center" wrapText="1"/>
    </xf>
    <xf numFmtId="0" fontId="24" fillId="0" borderId="2" xfId="0" applyFont="1" applyBorder="1" applyAlignment="1">
      <alignment horizontal="right" vertical="center" wrapText="1"/>
    </xf>
    <xf numFmtId="49" fontId="4" fillId="0" borderId="3" xfId="0" applyNumberFormat="1" applyFont="1" applyBorder="1" applyAlignment="1">
      <alignment horizontal="center" vertical="center"/>
    </xf>
    <xf numFmtId="4" fontId="9" fillId="0" borderId="0" xfId="0" applyNumberFormat="1" applyFont="1"/>
    <xf numFmtId="2" fontId="24" fillId="0" borderId="2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right" vertical="center" wrapText="1"/>
    </xf>
    <xf numFmtId="0" fontId="14" fillId="0" borderId="4" xfId="0" applyFont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14" fillId="0" borderId="3" xfId="0" applyFont="1" applyBorder="1" applyAlignment="1">
      <alignment horizontal="right" vertical="center" wrapText="1"/>
    </xf>
    <xf numFmtId="0" fontId="14" fillId="0" borderId="4" xfId="0" applyFont="1" applyBorder="1" applyAlignment="1">
      <alignment horizontal="right" vertical="center" wrapText="1"/>
    </xf>
    <xf numFmtId="0" fontId="14" fillId="0" borderId="5" xfId="0" applyFont="1" applyBorder="1" applyAlignment="1">
      <alignment horizontal="right" vertical="center" wrapText="1"/>
    </xf>
    <xf numFmtId="0" fontId="19" fillId="0" borderId="3" xfId="0" applyFont="1" applyBorder="1" applyAlignment="1">
      <alignment horizontal="right" vertical="center" wrapText="1"/>
    </xf>
    <xf numFmtId="0" fontId="19" fillId="0" borderId="4" xfId="0" applyFont="1" applyBorder="1" applyAlignment="1">
      <alignment horizontal="right" vertical="center" wrapText="1"/>
    </xf>
    <xf numFmtId="0" fontId="19" fillId="0" borderId="5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right" vertical="center" wrapText="1"/>
    </xf>
    <xf numFmtId="0" fontId="18" fillId="0" borderId="4" xfId="0" applyFont="1" applyBorder="1" applyAlignment="1">
      <alignment horizontal="right" vertical="center" wrapText="1"/>
    </xf>
    <xf numFmtId="0" fontId="1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top"/>
    </xf>
    <xf numFmtId="0" fontId="11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5" fillId="0" borderId="1" xfId="0" quotePrefix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left" vertical="center"/>
    </xf>
    <xf numFmtId="49" fontId="9" fillId="0" borderId="4" xfId="0" applyNumberFormat="1" applyFont="1" applyBorder="1" applyAlignment="1">
      <alignment horizontal="left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165" fontId="4" fillId="0" borderId="0" xfId="0" applyNumberFormat="1" applyFont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0" xfId="0" applyFont="1" applyAlignment="1">
      <alignment horizontal="center" vertical="top"/>
    </xf>
  </cellXfs>
  <cellStyles count="50">
    <cellStyle name="20% - Accent1 2" xfId="9" xr:uid="{00000000-0005-0000-0000-000000000000}"/>
    <cellStyle name="20% - Accent2 2" xfId="10" xr:uid="{00000000-0005-0000-0000-000001000000}"/>
    <cellStyle name="20% - Accent3 2" xfId="11" xr:uid="{00000000-0005-0000-0000-000002000000}"/>
    <cellStyle name="20% - Accent4 2" xfId="12" xr:uid="{00000000-0005-0000-0000-000003000000}"/>
    <cellStyle name="20% - Accent5 2" xfId="13" xr:uid="{00000000-0005-0000-0000-000004000000}"/>
    <cellStyle name="20% - Accent6 2" xfId="14" xr:uid="{00000000-0005-0000-0000-000005000000}"/>
    <cellStyle name="40% - Accent1 2" xfId="15" xr:uid="{00000000-0005-0000-0000-000006000000}"/>
    <cellStyle name="40% - Accent2 2" xfId="16" xr:uid="{00000000-0005-0000-0000-000007000000}"/>
    <cellStyle name="40% - Accent3 2" xfId="17" xr:uid="{00000000-0005-0000-0000-000008000000}"/>
    <cellStyle name="40% - Accent4 2" xfId="18" xr:uid="{00000000-0005-0000-0000-000009000000}"/>
    <cellStyle name="40% - Accent5 2" xfId="19" xr:uid="{00000000-0005-0000-0000-00000A000000}"/>
    <cellStyle name="40% - Accent6 2" xfId="20" xr:uid="{00000000-0005-0000-0000-00000B000000}"/>
    <cellStyle name="60% - Accent1 2" xfId="21" xr:uid="{00000000-0005-0000-0000-00000C000000}"/>
    <cellStyle name="60% - Accent2 2" xfId="22" xr:uid="{00000000-0005-0000-0000-00000D000000}"/>
    <cellStyle name="60% - Accent3 2" xfId="23" xr:uid="{00000000-0005-0000-0000-00000E000000}"/>
    <cellStyle name="60% - Accent4 2" xfId="24" xr:uid="{00000000-0005-0000-0000-00000F000000}"/>
    <cellStyle name="60% - Accent5 2" xfId="25" xr:uid="{00000000-0005-0000-0000-000010000000}"/>
    <cellStyle name="60% - Accent6 2" xfId="26" xr:uid="{00000000-0005-0000-0000-000011000000}"/>
    <cellStyle name="Accent1 2" xfId="27" xr:uid="{00000000-0005-0000-0000-000012000000}"/>
    <cellStyle name="Accent2 2" xfId="28" xr:uid="{00000000-0005-0000-0000-000013000000}"/>
    <cellStyle name="Accent3 2" xfId="29" xr:uid="{00000000-0005-0000-0000-000014000000}"/>
    <cellStyle name="Accent4 2" xfId="30" xr:uid="{00000000-0005-0000-0000-000015000000}"/>
    <cellStyle name="Accent5 2" xfId="31" xr:uid="{00000000-0005-0000-0000-000016000000}"/>
    <cellStyle name="Accent6 2" xfId="32" xr:uid="{00000000-0005-0000-0000-000017000000}"/>
    <cellStyle name="Bad 2" xfId="33" xr:uid="{00000000-0005-0000-0000-000018000000}"/>
    <cellStyle name="Calculation 2" xfId="34" xr:uid="{00000000-0005-0000-0000-000019000000}"/>
    <cellStyle name="Check Cell 2" xfId="35" xr:uid="{00000000-0005-0000-0000-00001A000000}"/>
    <cellStyle name="Excel Built-in Normal 1" xfId="4" xr:uid="{00000000-0005-0000-0000-00001B000000}"/>
    <cellStyle name="Excel Built-in Normal 2" xfId="5" xr:uid="{00000000-0005-0000-0000-00001C000000}"/>
    <cellStyle name="Explanatory Text 2" xfId="36" xr:uid="{00000000-0005-0000-0000-00001D000000}"/>
    <cellStyle name="Good 2" xfId="37" xr:uid="{00000000-0005-0000-0000-00001E000000}"/>
    <cellStyle name="Heading 1 2" xfId="38" xr:uid="{00000000-0005-0000-0000-00001F000000}"/>
    <cellStyle name="Heading 2 2" xfId="39" xr:uid="{00000000-0005-0000-0000-000020000000}"/>
    <cellStyle name="Heading 3 2" xfId="40" xr:uid="{00000000-0005-0000-0000-000021000000}"/>
    <cellStyle name="Heading 4 2" xfId="41" xr:uid="{00000000-0005-0000-0000-000022000000}"/>
    <cellStyle name="Input 2" xfId="42" xr:uid="{00000000-0005-0000-0000-000023000000}"/>
    <cellStyle name="Linked Cell 2" xfId="43" xr:uid="{00000000-0005-0000-0000-000024000000}"/>
    <cellStyle name="Neutral 2" xfId="44" xr:uid="{00000000-0005-0000-0000-000025000000}"/>
    <cellStyle name="Normal" xfId="0" builtinId="0"/>
    <cellStyle name="Normal 2" xfId="7" xr:uid="{00000000-0005-0000-0000-000026000000}"/>
    <cellStyle name="Normal 3" xfId="8" xr:uid="{00000000-0005-0000-0000-000027000000}"/>
    <cellStyle name="Normal_lokalas tames forma2" xfId="1" xr:uid="{00000000-0005-0000-0000-000028000000}"/>
    <cellStyle name="Note 2" xfId="45" xr:uid="{00000000-0005-0000-0000-000029000000}"/>
    <cellStyle name="Output 2" xfId="46" xr:uid="{00000000-0005-0000-0000-00002A000000}"/>
    <cellStyle name="Parastais_Kopija no LNB MEP 17_07_2007_LV" xfId="6" xr:uid="{00000000-0005-0000-0000-00002B000000}"/>
    <cellStyle name="Parasts 2" xfId="3" xr:uid="{00000000-0005-0000-0000-00002C000000}"/>
    <cellStyle name="Style 1" xfId="2" xr:uid="{00000000-0005-0000-0000-00002D000000}"/>
    <cellStyle name="Title 2" xfId="47" xr:uid="{00000000-0005-0000-0000-00002E000000}"/>
    <cellStyle name="Total 2" xfId="48" xr:uid="{00000000-0005-0000-0000-00002F000000}"/>
    <cellStyle name="Warning Text 2" xfId="49" xr:uid="{00000000-0005-0000-0000-000030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>
    <tabColor rgb="FF002060"/>
    <pageSetUpPr fitToPage="1"/>
  </sheetPr>
  <dimension ref="A1:C214"/>
  <sheetViews>
    <sheetView zoomScaleNormal="100" workbookViewId="0">
      <selection activeCell="B31" sqref="B31"/>
    </sheetView>
  </sheetViews>
  <sheetFormatPr defaultColWidth="9.140625" defaultRowHeight="15" x14ac:dyDescent="0.25"/>
  <cols>
    <col min="1" max="1" width="16" style="2" customWidth="1"/>
    <col min="2" max="2" width="47.7109375" style="2" customWidth="1"/>
    <col min="3" max="3" width="20.7109375" style="2" customWidth="1"/>
    <col min="4" max="16384" width="9.140625" style="2"/>
  </cols>
  <sheetData>
    <row r="1" spans="1:3" x14ac:dyDescent="0.25">
      <c r="B1" s="44" t="s">
        <v>18</v>
      </c>
    </row>
    <row r="2" spans="1:3" x14ac:dyDescent="0.25">
      <c r="C2" s="44"/>
    </row>
    <row r="3" spans="1:3" x14ac:dyDescent="0.25">
      <c r="C3" s="44" t="s">
        <v>32</v>
      </c>
    </row>
    <row r="4" spans="1:3" x14ac:dyDescent="0.25">
      <c r="C4" s="45" t="s">
        <v>19</v>
      </c>
    </row>
    <row r="5" spans="1:3" x14ac:dyDescent="0.25">
      <c r="C5" s="17"/>
    </row>
    <row r="7" spans="1:3" x14ac:dyDescent="0.25">
      <c r="C7" s="44" t="s">
        <v>20</v>
      </c>
    </row>
    <row r="8" spans="1:3" x14ac:dyDescent="0.25">
      <c r="C8" s="44"/>
    </row>
    <row r="9" spans="1:3" x14ac:dyDescent="0.25">
      <c r="C9" s="44" t="s">
        <v>58</v>
      </c>
    </row>
    <row r="10" spans="1:3" x14ac:dyDescent="0.25">
      <c r="C10" s="44"/>
    </row>
    <row r="12" spans="1:3" ht="20.25" x14ac:dyDescent="0.3">
      <c r="A12" s="115" t="s">
        <v>21</v>
      </c>
      <c r="B12" s="115"/>
      <c r="C12" s="115"/>
    </row>
    <row r="14" spans="1:3" x14ac:dyDescent="0.25">
      <c r="A14" s="3"/>
      <c r="B14" s="3"/>
      <c r="C14" s="3"/>
    </row>
    <row r="15" spans="1:3" x14ac:dyDescent="0.25">
      <c r="A15" s="3"/>
      <c r="B15" s="3"/>
      <c r="C15" s="3"/>
    </row>
    <row r="16" spans="1:3" ht="28.5" customHeight="1" x14ac:dyDescent="0.25">
      <c r="A16" s="109" t="s">
        <v>22</v>
      </c>
      <c r="B16" s="116" t="str">
        <f>KOPS1!C9</f>
        <v>Daudzdzīvokļu dzīvojamās mājas balkonu atjaunošana Kosmonautu ielā 12-1, Rēzeknē</v>
      </c>
      <c r="C16" s="116"/>
    </row>
    <row r="17" spans="1:3" ht="26.25" customHeight="1" x14ac:dyDescent="0.25">
      <c r="A17" s="109" t="s">
        <v>55</v>
      </c>
      <c r="B17" s="116" t="str">
        <f>KOPS1!C8</f>
        <v>Daudzdzīvokļu dzīvojamās mājas balkonu atjaunošana Kosmonautu ielā 12-1, Rēzeknē</v>
      </c>
      <c r="C17" s="116"/>
    </row>
    <row r="18" spans="1:3" x14ac:dyDescent="0.25">
      <c r="A18" s="3" t="s">
        <v>57</v>
      </c>
      <c r="B18" s="117" t="str">
        <f>KOPS1!C10</f>
        <v>Kosmonautu iela 12-1,  Rēzeknē</v>
      </c>
      <c r="C18" s="117"/>
    </row>
    <row r="19" spans="1:3" x14ac:dyDescent="0.25">
      <c r="A19" s="3" t="s">
        <v>56</v>
      </c>
      <c r="B19" s="117">
        <f>KOPS1!C11</f>
        <v>0</v>
      </c>
      <c r="C19" s="117"/>
    </row>
    <row r="20" spans="1:3" x14ac:dyDescent="0.25">
      <c r="A20" s="3"/>
      <c r="B20" s="3"/>
      <c r="C20" s="3"/>
    </row>
    <row r="21" spans="1:3" x14ac:dyDescent="0.25">
      <c r="A21" s="3"/>
      <c r="B21" s="3"/>
      <c r="C21" s="3"/>
    </row>
    <row r="22" spans="1:3" x14ac:dyDescent="0.25">
      <c r="A22" s="3"/>
      <c r="B22" s="3"/>
    </row>
    <row r="24" spans="1:3" ht="25.5" x14ac:dyDescent="0.25">
      <c r="A24" s="18" t="s">
        <v>1</v>
      </c>
      <c r="B24" s="18" t="s">
        <v>22</v>
      </c>
      <c r="C24" s="19" t="s">
        <v>23</v>
      </c>
    </row>
    <row r="25" spans="1:3" ht="15.75" thickBot="1" x14ac:dyDescent="0.3">
      <c r="A25" s="5"/>
      <c r="B25" s="6"/>
      <c r="C25" s="7"/>
    </row>
    <row r="26" spans="1:3" ht="35.25" customHeight="1" thickTop="1" thickBot="1" x14ac:dyDescent="0.3">
      <c r="A26" s="8">
        <f>1</f>
        <v>1</v>
      </c>
      <c r="B26" s="10" t="str">
        <f>KOPS1!C9</f>
        <v>Daudzdzīvokļu dzīvojamās mājas balkonu atjaunošana Kosmonautu ielā 12-1, Rēzeknē</v>
      </c>
      <c r="C26" s="9"/>
    </row>
    <row r="27" spans="1:3" ht="18.600000000000001" customHeight="1" thickTop="1" x14ac:dyDescent="0.25">
      <c r="A27" s="12"/>
      <c r="B27" s="95"/>
      <c r="C27" s="13"/>
    </row>
    <row r="28" spans="1:3" x14ac:dyDescent="0.25">
      <c r="A28" s="111" t="s">
        <v>7</v>
      </c>
      <c r="B28" s="112"/>
      <c r="C28" s="14"/>
    </row>
    <row r="29" spans="1:3" x14ac:dyDescent="0.25">
      <c r="A29" s="3"/>
      <c r="B29" s="3"/>
      <c r="C29" s="3"/>
    </row>
    <row r="30" spans="1:3" x14ac:dyDescent="0.25">
      <c r="A30" s="113" t="s">
        <v>59</v>
      </c>
      <c r="B30" s="114"/>
      <c r="C30" s="9"/>
    </row>
    <row r="31" spans="1:3" x14ac:dyDescent="0.25">
      <c r="A31" s="46"/>
      <c r="B31" s="46"/>
      <c r="C31" s="47"/>
    </row>
    <row r="32" spans="1:3" hidden="1" x14ac:dyDescent="0.25">
      <c r="A32" s="3"/>
      <c r="B32" s="3"/>
      <c r="C32" s="3"/>
    </row>
    <row r="33" spans="1:3" hidden="1" x14ac:dyDescent="0.25">
      <c r="A33" s="3" t="s">
        <v>60</v>
      </c>
      <c r="B33" s="4" t="str">
        <f>KOPS1!$B$49</f>
        <v xml:space="preserve">_________________________ </v>
      </c>
    </row>
    <row r="34" spans="1:3" hidden="1" x14ac:dyDescent="0.25">
      <c r="A34" s="3"/>
      <c r="B34" s="48" t="s">
        <v>11</v>
      </c>
      <c r="C34" s="3"/>
    </row>
    <row r="35" spans="1:3" hidden="1" x14ac:dyDescent="0.25">
      <c r="A35" s="3"/>
      <c r="B35" s="17"/>
      <c r="C35" s="3"/>
    </row>
    <row r="36" spans="1:3" hidden="1" x14ac:dyDescent="0.25">
      <c r="A36" s="3" t="s">
        <v>10</v>
      </c>
      <c r="B36" s="4">
        <f>KOPS1!$B$51</f>
        <v>0</v>
      </c>
      <c r="C36" s="3"/>
    </row>
    <row r="37" spans="1:3" hidden="1" x14ac:dyDescent="0.25">
      <c r="A37" s="3"/>
      <c r="B37" s="3"/>
      <c r="C37" s="3"/>
    </row>
    <row r="38" spans="1:3" hidden="1" x14ac:dyDescent="0.25">
      <c r="A38" s="4">
        <f>KOPS1!F16</f>
        <v>0</v>
      </c>
      <c r="B38" s="3"/>
      <c r="C38" s="3"/>
    </row>
    <row r="39" spans="1:3" x14ac:dyDescent="0.25">
      <c r="A39" s="3"/>
      <c r="B39" s="3"/>
      <c r="C39" s="3"/>
    </row>
    <row r="40" spans="1:3" x14ac:dyDescent="0.25">
      <c r="A40" s="3"/>
      <c r="B40" s="3"/>
      <c r="C40" s="3"/>
    </row>
    <row r="41" spans="1:3" x14ac:dyDescent="0.25">
      <c r="A41" s="3"/>
      <c r="B41" s="3"/>
      <c r="C41" s="3"/>
    </row>
    <row r="42" spans="1:3" x14ac:dyDescent="0.25">
      <c r="A42" s="3"/>
      <c r="B42" s="3"/>
      <c r="C42" s="3"/>
    </row>
    <row r="43" spans="1:3" x14ac:dyDescent="0.25">
      <c r="A43" s="3"/>
      <c r="B43" s="3"/>
      <c r="C43" s="3"/>
    </row>
    <row r="44" spans="1:3" x14ac:dyDescent="0.25">
      <c r="A44" s="3"/>
      <c r="B44" s="3"/>
      <c r="C44" s="3"/>
    </row>
    <row r="45" spans="1:3" x14ac:dyDescent="0.25">
      <c r="A45" s="3"/>
      <c r="B45" s="3"/>
      <c r="C45" s="3"/>
    </row>
    <row r="46" spans="1:3" x14ac:dyDescent="0.25">
      <c r="A46" s="3"/>
      <c r="B46" s="3"/>
      <c r="C46" s="3"/>
    </row>
    <row r="47" spans="1:3" x14ac:dyDescent="0.25">
      <c r="A47" s="3"/>
      <c r="B47" s="3"/>
      <c r="C47" s="3"/>
    </row>
    <row r="48" spans="1:3" x14ac:dyDescent="0.25">
      <c r="A48" s="3"/>
      <c r="B48" s="3"/>
      <c r="C48" s="3"/>
    </row>
    <row r="49" spans="1:3" x14ac:dyDescent="0.25">
      <c r="A49" s="3"/>
      <c r="B49" s="3"/>
      <c r="C49" s="3"/>
    </row>
    <row r="50" spans="1:3" x14ac:dyDescent="0.25">
      <c r="A50" s="3"/>
      <c r="B50" s="3"/>
      <c r="C50" s="3"/>
    </row>
    <row r="51" spans="1:3" x14ac:dyDescent="0.25">
      <c r="A51" s="3"/>
      <c r="B51" s="3"/>
      <c r="C51" s="3"/>
    </row>
    <row r="52" spans="1:3" x14ac:dyDescent="0.25">
      <c r="A52" s="3"/>
      <c r="B52" s="3"/>
      <c r="C52" s="3"/>
    </row>
    <row r="53" spans="1:3" x14ac:dyDescent="0.25">
      <c r="A53" s="3"/>
      <c r="B53" s="3"/>
      <c r="C53" s="3"/>
    </row>
    <row r="54" spans="1:3" x14ac:dyDescent="0.25">
      <c r="A54" s="3"/>
      <c r="B54" s="3"/>
      <c r="C54" s="3"/>
    </row>
    <row r="55" spans="1:3" x14ac:dyDescent="0.25">
      <c r="A55" s="3"/>
      <c r="B55" s="3"/>
      <c r="C55" s="3"/>
    </row>
    <row r="56" spans="1:3" x14ac:dyDescent="0.25">
      <c r="A56" s="3"/>
      <c r="B56" s="3"/>
      <c r="C56" s="3"/>
    </row>
    <row r="57" spans="1:3" x14ac:dyDescent="0.25">
      <c r="A57" s="3"/>
      <c r="B57" s="3"/>
      <c r="C57" s="3"/>
    </row>
    <row r="58" spans="1:3" x14ac:dyDescent="0.25">
      <c r="A58" s="3"/>
      <c r="B58" s="3"/>
      <c r="C58" s="3"/>
    </row>
    <row r="59" spans="1:3" x14ac:dyDescent="0.25">
      <c r="A59" s="3"/>
      <c r="B59" s="3"/>
      <c r="C59" s="3"/>
    </row>
    <row r="60" spans="1:3" x14ac:dyDescent="0.25">
      <c r="A60" s="3"/>
      <c r="B60" s="3"/>
      <c r="C60" s="3"/>
    </row>
    <row r="61" spans="1:3" x14ac:dyDescent="0.25">
      <c r="A61" s="3"/>
      <c r="B61" s="3"/>
      <c r="C61" s="3"/>
    </row>
    <row r="62" spans="1:3" x14ac:dyDescent="0.25">
      <c r="A62" s="3"/>
      <c r="B62" s="3"/>
      <c r="C62" s="3"/>
    </row>
    <row r="63" spans="1:3" x14ac:dyDescent="0.25">
      <c r="A63" s="3"/>
      <c r="B63" s="3"/>
      <c r="C63" s="3"/>
    </row>
    <row r="64" spans="1:3" x14ac:dyDescent="0.25">
      <c r="A64" s="3"/>
      <c r="B64" s="3"/>
      <c r="C64" s="3"/>
    </row>
    <row r="65" spans="1:3" x14ac:dyDescent="0.25">
      <c r="A65" s="3"/>
      <c r="B65" s="3"/>
      <c r="C65" s="3"/>
    </row>
    <row r="66" spans="1:3" x14ac:dyDescent="0.25">
      <c r="A66" s="3"/>
      <c r="B66" s="3"/>
      <c r="C66" s="3"/>
    </row>
    <row r="67" spans="1:3" x14ac:dyDescent="0.25">
      <c r="A67" s="3"/>
      <c r="B67" s="3"/>
      <c r="C67" s="3"/>
    </row>
    <row r="68" spans="1:3" x14ac:dyDescent="0.25">
      <c r="A68" s="3"/>
      <c r="B68" s="3"/>
      <c r="C68" s="3"/>
    </row>
    <row r="69" spans="1:3" x14ac:dyDescent="0.25">
      <c r="A69" s="3"/>
      <c r="B69" s="3"/>
      <c r="C69" s="3"/>
    </row>
    <row r="70" spans="1:3" x14ac:dyDescent="0.25">
      <c r="A70" s="3"/>
      <c r="B70" s="3"/>
      <c r="C70" s="3"/>
    </row>
    <row r="71" spans="1:3" x14ac:dyDescent="0.25">
      <c r="A71" s="3"/>
      <c r="B71" s="3"/>
      <c r="C71" s="3"/>
    </row>
    <row r="72" spans="1:3" x14ac:dyDescent="0.25">
      <c r="A72" s="3"/>
      <c r="B72" s="3"/>
      <c r="C72" s="3"/>
    </row>
    <row r="73" spans="1:3" x14ac:dyDescent="0.25">
      <c r="A73" s="3"/>
      <c r="B73" s="3"/>
      <c r="C73" s="3"/>
    </row>
    <row r="74" spans="1:3" x14ac:dyDescent="0.25">
      <c r="A74" s="3"/>
      <c r="B74" s="3"/>
      <c r="C74" s="3"/>
    </row>
    <row r="75" spans="1:3" x14ac:dyDescent="0.25">
      <c r="A75" s="3"/>
      <c r="B75" s="3"/>
      <c r="C75" s="3"/>
    </row>
    <row r="76" spans="1:3" x14ac:dyDescent="0.25">
      <c r="A76" s="3"/>
      <c r="B76" s="3"/>
      <c r="C76" s="3"/>
    </row>
    <row r="77" spans="1:3" x14ac:dyDescent="0.25">
      <c r="A77" s="3"/>
      <c r="B77" s="3"/>
      <c r="C77" s="3"/>
    </row>
    <row r="78" spans="1:3" x14ac:dyDescent="0.25">
      <c r="A78" s="3"/>
      <c r="B78" s="3"/>
      <c r="C78" s="3"/>
    </row>
    <row r="79" spans="1:3" x14ac:dyDescent="0.25">
      <c r="A79" s="3"/>
      <c r="B79" s="3"/>
      <c r="C79" s="3"/>
    </row>
    <row r="80" spans="1:3" x14ac:dyDescent="0.25">
      <c r="A80" s="3"/>
      <c r="B80" s="3"/>
      <c r="C80" s="3"/>
    </row>
    <row r="81" spans="1:3" x14ac:dyDescent="0.25">
      <c r="A81" s="3"/>
      <c r="B81" s="3"/>
      <c r="C81" s="3"/>
    </row>
    <row r="82" spans="1:3" x14ac:dyDescent="0.25">
      <c r="A82" s="3"/>
      <c r="B82" s="3"/>
      <c r="C82" s="3"/>
    </row>
    <row r="83" spans="1:3" x14ac:dyDescent="0.25">
      <c r="A83" s="3"/>
      <c r="B83" s="3"/>
      <c r="C83" s="3"/>
    </row>
    <row r="84" spans="1:3" x14ac:dyDescent="0.25">
      <c r="A84" s="3"/>
      <c r="B84" s="3"/>
      <c r="C84" s="3"/>
    </row>
    <row r="85" spans="1:3" x14ac:dyDescent="0.25">
      <c r="A85" s="3"/>
      <c r="B85" s="3"/>
      <c r="C85" s="3"/>
    </row>
    <row r="86" spans="1:3" x14ac:dyDescent="0.25">
      <c r="A86" s="3"/>
      <c r="B86" s="3"/>
      <c r="C86" s="3"/>
    </row>
    <row r="87" spans="1:3" x14ac:dyDescent="0.25">
      <c r="A87" s="3"/>
      <c r="B87" s="3"/>
      <c r="C87" s="3"/>
    </row>
    <row r="88" spans="1:3" x14ac:dyDescent="0.25">
      <c r="A88" s="3"/>
      <c r="B88" s="3"/>
      <c r="C88" s="3"/>
    </row>
    <row r="89" spans="1:3" x14ac:dyDescent="0.25">
      <c r="A89" s="3"/>
      <c r="B89" s="3"/>
      <c r="C89" s="3"/>
    </row>
    <row r="90" spans="1:3" x14ac:dyDescent="0.25">
      <c r="A90" s="3"/>
      <c r="B90" s="3"/>
      <c r="C90" s="3"/>
    </row>
    <row r="91" spans="1:3" x14ac:dyDescent="0.25">
      <c r="A91" s="3"/>
      <c r="B91" s="3"/>
      <c r="C91" s="3"/>
    </row>
    <row r="92" spans="1:3" x14ac:dyDescent="0.25">
      <c r="A92" s="3"/>
      <c r="B92" s="3"/>
      <c r="C92" s="3"/>
    </row>
    <row r="93" spans="1:3" x14ac:dyDescent="0.25">
      <c r="A93" s="3"/>
      <c r="B93" s="3"/>
      <c r="C93" s="3"/>
    </row>
    <row r="94" spans="1:3" x14ac:dyDescent="0.25">
      <c r="A94" s="3"/>
      <c r="B94" s="3"/>
      <c r="C94" s="3"/>
    </row>
    <row r="95" spans="1:3" x14ac:dyDescent="0.25">
      <c r="A95" s="3"/>
      <c r="B95" s="3"/>
      <c r="C95" s="3"/>
    </row>
    <row r="96" spans="1:3" x14ac:dyDescent="0.25">
      <c r="A96" s="3"/>
      <c r="B96" s="3"/>
      <c r="C96" s="3"/>
    </row>
    <row r="97" spans="1:3" x14ac:dyDescent="0.25">
      <c r="A97" s="3"/>
      <c r="B97" s="3"/>
      <c r="C97" s="3"/>
    </row>
    <row r="98" spans="1:3" x14ac:dyDescent="0.25">
      <c r="A98" s="3"/>
      <c r="B98" s="3"/>
      <c r="C98" s="3"/>
    </row>
    <row r="99" spans="1:3" x14ac:dyDescent="0.25">
      <c r="A99" s="3"/>
      <c r="B99" s="3"/>
      <c r="C99" s="3"/>
    </row>
    <row r="100" spans="1:3" x14ac:dyDescent="0.25">
      <c r="A100" s="3"/>
      <c r="B100" s="3"/>
      <c r="C100" s="3"/>
    </row>
    <row r="101" spans="1:3" x14ac:dyDescent="0.25">
      <c r="A101" s="3"/>
      <c r="B101" s="3"/>
      <c r="C101" s="3"/>
    </row>
    <row r="102" spans="1:3" x14ac:dyDescent="0.25">
      <c r="A102" s="3"/>
      <c r="B102" s="3"/>
      <c r="C102" s="3"/>
    </row>
    <row r="103" spans="1:3" x14ac:dyDescent="0.25">
      <c r="A103" s="3"/>
      <c r="B103" s="3"/>
      <c r="C103" s="3"/>
    </row>
    <row r="104" spans="1:3" x14ac:dyDescent="0.25">
      <c r="A104" s="3"/>
      <c r="B104" s="3"/>
      <c r="C104" s="3"/>
    </row>
    <row r="105" spans="1:3" x14ac:dyDescent="0.25">
      <c r="A105" s="3"/>
      <c r="B105" s="3"/>
      <c r="C105" s="3"/>
    </row>
    <row r="106" spans="1:3" x14ac:dyDescent="0.25">
      <c r="A106" s="3"/>
      <c r="B106" s="3"/>
      <c r="C106" s="3"/>
    </row>
    <row r="107" spans="1:3" x14ac:dyDescent="0.25">
      <c r="A107" s="3"/>
      <c r="B107" s="3"/>
      <c r="C107" s="3"/>
    </row>
    <row r="108" spans="1:3" x14ac:dyDescent="0.25">
      <c r="A108" s="3"/>
      <c r="B108" s="3"/>
      <c r="C108" s="3"/>
    </row>
    <row r="109" spans="1:3" x14ac:dyDescent="0.25">
      <c r="A109" s="3"/>
      <c r="B109" s="3"/>
      <c r="C109" s="3"/>
    </row>
    <row r="110" spans="1:3" x14ac:dyDescent="0.25">
      <c r="A110" s="3"/>
      <c r="B110" s="3"/>
      <c r="C110" s="3"/>
    </row>
    <row r="111" spans="1:3" x14ac:dyDescent="0.25">
      <c r="A111" s="3"/>
      <c r="B111" s="3"/>
      <c r="C111" s="3"/>
    </row>
    <row r="112" spans="1:3" x14ac:dyDescent="0.25">
      <c r="A112" s="3"/>
      <c r="B112" s="3"/>
      <c r="C112" s="3"/>
    </row>
    <row r="113" spans="1:3" x14ac:dyDescent="0.25">
      <c r="A113" s="3"/>
      <c r="B113" s="3"/>
      <c r="C113" s="3"/>
    </row>
    <row r="114" spans="1:3" x14ac:dyDescent="0.25">
      <c r="A114" s="3"/>
      <c r="B114" s="3"/>
      <c r="C114" s="3"/>
    </row>
    <row r="115" spans="1:3" x14ac:dyDescent="0.25">
      <c r="A115" s="3"/>
      <c r="B115" s="3"/>
      <c r="C115" s="3"/>
    </row>
    <row r="116" spans="1:3" x14ac:dyDescent="0.25">
      <c r="A116" s="3"/>
      <c r="B116" s="3"/>
      <c r="C116" s="3"/>
    </row>
    <row r="117" spans="1:3" x14ac:dyDescent="0.25">
      <c r="A117" s="3"/>
      <c r="B117" s="3"/>
      <c r="C117" s="3"/>
    </row>
    <row r="118" spans="1:3" x14ac:dyDescent="0.25">
      <c r="A118" s="3"/>
      <c r="B118" s="3"/>
      <c r="C118" s="3"/>
    </row>
    <row r="119" spans="1:3" x14ac:dyDescent="0.25">
      <c r="A119" s="3"/>
      <c r="B119" s="3"/>
      <c r="C119" s="3"/>
    </row>
    <row r="120" spans="1:3" x14ac:dyDescent="0.25">
      <c r="A120" s="3"/>
      <c r="B120" s="3"/>
      <c r="C120" s="3"/>
    </row>
    <row r="121" spans="1:3" x14ac:dyDescent="0.25">
      <c r="A121" s="3"/>
      <c r="B121" s="3"/>
      <c r="C121" s="3"/>
    </row>
    <row r="122" spans="1:3" x14ac:dyDescent="0.25">
      <c r="A122" s="3"/>
      <c r="B122" s="3"/>
      <c r="C122" s="3"/>
    </row>
    <row r="123" spans="1:3" x14ac:dyDescent="0.25">
      <c r="A123" s="3"/>
      <c r="B123" s="3"/>
      <c r="C123" s="3"/>
    </row>
    <row r="124" spans="1:3" x14ac:dyDescent="0.25">
      <c r="A124" s="3"/>
      <c r="B124" s="3"/>
      <c r="C124" s="3"/>
    </row>
    <row r="125" spans="1:3" x14ac:dyDescent="0.25">
      <c r="A125" s="3"/>
      <c r="B125" s="3"/>
      <c r="C125" s="3"/>
    </row>
    <row r="126" spans="1:3" x14ac:dyDescent="0.25">
      <c r="A126" s="3"/>
      <c r="B126" s="3"/>
      <c r="C126" s="3"/>
    </row>
    <row r="127" spans="1:3" x14ac:dyDescent="0.25">
      <c r="A127" s="3"/>
      <c r="B127" s="3"/>
      <c r="C127" s="3"/>
    </row>
    <row r="128" spans="1:3" x14ac:dyDescent="0.25">
      <c r="A128" s="3"/>
      <c r="B128" s="3"/>
      <c r="C128" s="3"/>
    </row>
    <row r="129" spans="1:3" x14ac:dyDescent="0.25">
      <c r="A129" s="3"/>
      <c r="B129" s="3"/>
      <c r="C129" s="3"/>
    </row>
    <row r="130" spans="1:3" x14ac:dyDescent="0.25">
      <c r="A130" s="3"/>
      <c r="B130" s="3"/>
      <c r="C130" s="3"/>
    </row>
    <row r="131" spans="1:3" x14ac:dyDescent="0.25">
      <c r="A131" s="3"/>
      <c r="B131" s="3"/>
      <c r="C131" s="3"/>
    </row>
    <row r="132" spans="1:3" x14ac:dyDescent="0.25">
      <c r="A132" s="3"/>
      <c r="B132" s="3"/>
      <c r="C132" s="3"/>
    </row>
    <row r="133" spans="1:3" x14ac:dyDescent="0.25">
      <c r="A133" s="3"/>
      <c r="B133" s="3"/>
      <c r="C133" s="3"/>
    </row>
    <row r="134" spans="1:3" x14ac:dyDescent="0.25">
      <c r="A134" s="3"/>
      <c r="B134" s="3"/>
      <c r="C134" s="3"/>
    </row>
    <row r="135" spans="1:3" x14ac:dyDescent="0.25">
      <c r="A135" s="3"/>
      <c r="B135" s="3"/>
      <c r="C135" s="3"/>
    </row>
    <row r="136" spans="1:3" x14ac:dyDescent="0.25">
      <c r="A136" s="3"/>
      <c r="B136" s="3"/>
      <c r="C136" s="3"/>
    </row>
    <row r="137" spans="1:3" x14ac:dyDescent="0.25">
      <c r="A137" s="3"/>
      <c r="B137" s="3"/>
      <c r="C137" s="3"/>
    </row>
    <row r="138" spans="1:3" x14ac:dyDescent="0.25">
      <c r="A138" s="3"/>
      <c r="B138" s="3"/>
      <c r="C138" s="3"/>
    </row>
    <row r="139" spans="1:3" x14ac:dyDescent="0.25">
      <c r="A139" s="3"/>
      <c r="B139" s="3"/>
      <c r="C139" s="3"/>
    </row>
    <row r="140" spans="1:3" x14ac:dyDescent="0.25">
      <c r="A140" s="3"/>
      <c r="B140" s="3"/>
      <c r="C140" s="3"/>
    </row>
    <row r="141" spans="1:3" x14ac:dyDescent="0.25">
      <c r="A141" s="3"/>
      <c r="B141" s="3"/>
      <c r="C141" s="3"/>
    </row>
    <row r="142" spans="1:3" x14ac:dyDescent="0.25">
      <c r="A142" s="3"/>
      <c r="B142" s="3"/>
      <c r="C142" s="3"/>
    </row>
    <row r="143" spans="1:3" x14ac:dyDescent="0.25">
      <c r="A143" s="3"/>
      <c r="B143" s="3"/>
      <c r="C143" s="3"/>
    </row>
    <row r="144" spans="1:3" x14ac:dyDescent="0.25">
      <c r="A144" s="3"/>
      <c r="B144" s="3"/>
      <c r="C144" s="3"/>
    </row>
    <row r="145" spans="1:3" x14ac:dyDescent="0.25">
      <c r="A145" s="3"/>
      <c r="B145" s="3"/>
      <c r="C145" s="3"/>
    </row>
    <row r="146" spans="1:3" x14ac:dyDescent="0.25">
      <c r="A146" s="3"/>
      <c r="B146" s="3"/>
      <c r="C146" s="3"/>
    </row>
    <row r="147" spans="1:3" x14ac:dyDescent="0.25">
      <c r="A147" s="3"/>
      <c r="B147" s="3"/>
      <c r="C147" s="3"/>
    </row>
    <row r="148" spans="1:3" x14ac:dyDescent="0.25">
      <c r="A148" s="3"/>
      <c r="B148" s="3"/>
      <c r="C148" s="3"/>
    </row>
    <row r="149" spans="1:3" x14ac:dyDescent="0.25">
      <c r="A149" s="3"/>
      <c r="B149" s="3"/>
      <c r="C149" s="3"/>
    </row>
    <row r="150" spans="1:3" x14ac:dyDescent="0.25">
      <c r="A150" s="3"/>
      <c r="B150" s="3"/>
      <c r="C150" s="3"/>
    </row>
    <row r="151" spans="1:3" x14ac:dyDescent="0.25">
      <c r="A151" s="3"/>
      <c r="B151" s="3"/>
      <c r="C151" s="3"/>
    </row>
    <row r="152" spans="1:3" x14ac:dyDescent="0.25">
      <c r="A152" s="3"/>
      <c r="B152" s="3"/>
      <c r="C152" s="3"/>
    </row>
    <row r="153" spans="1:3" x14ac:dyDescent="0.25">
      <c r="A153" s="3"/>
      <c r="B153" s="3"/>
      <c r="C153" s="3"/>
    </row>
    <row r="154" spans="1:3" x14ac:dyDescent="0.25">
      <c r="A154" s="3"/>
      <c r="B154" s="3"/>
      <c r="C154" s="3"/>
    </row>
    <row r="155" spans="1:3" x14ac:dyDescent="0.25">
      <c r="A155" s="3"/>
      <c r="B155" s="3"/>
      <c r="C155" s="3"/>
    </row>
    <row r="156" spans="1:3" x14ac:dyDescent="0.25">
      <c r="A156" s="3"/>
      <c r="B156" s="3"/>
      <c r="C156" s="3"/>
    </row>
    <row r="157" spans="1:3" x14ac:dyDescent="0.25">
      <c r="A157" s="3"/>
      <c r="B157" s="3"/>
      <c r="C157" s="3"/>
    </row>
    <row r="158" spans="1:3" x14ac:dyDescent="0.25">
      <c r="A158" s="3"/>
      <c r="B158" s="3"/>
      <c r="C158" s="3"/>
    </row>
    <row r="159" spans="1:3" x14ac:dyDescent="0.25">
      <c r="A159" s="3"/>
      <c r="B159" s="3"/>
      <c r="C159" s="3"/>
    </row>
    <row r="160" spans="1:3" x14ac:dyDescent="0.25">
      <c r="A160" s="3"/>
      <c r="B160" s="3"/>
      <c r="C160" s="3"/>
    </row>
    <row r="161" spans="1:3" x14ac:dyDescent="0.25">
      <c r="A161" s="3"/>
      <c r="B161" s="3"/>
      <c r="C161" s="3"/>
    </row>
    <row r="162" spans="1:3" x14ac:dyDescent="0.25">
      <c r="A162" s="3"/>
      <c r="B162" s="3"/>
      <c r="C162" s="3"/>
    </row>
    <row r="163" spans="1:3" x14ac:dyDescent="0.25">
      <c r="A163" s="3"/>
      <c r="B163" s="3"/>
      <c r="C163" s="3"/>
    </row>
    <row r="164" spans="1:3" x14ac:dyDescent="0.25">
      <c r="A164" s="3"/>
      <c r="B164" s="3"/>
      <c r="C164" s="3"/>
    </row>
    <row r="165" spans="1:3" x14ac:dyDescent="0.25">
      <c r="A165" s="3"/>
      <c r="B165" s="3"/>
      <c r="C165" s="3"/>
    </row>
    <row r="166" spans="1:3" x14ac:dyDescent="0.25">
      <c r="A166" s="3"/>
      <c r="B166" s="3"/>
      <c r="C166" s="3"/>
    </row>
    <row r="167" spans="1:3" x14ac:dyDescent="0.25">
      <c r="A167" s="3"/>
      <c r="B167" s="3"/>
      <c r="C167" s="3"/>
    </row>
    <row r="168" spans="1:3" x14ac:dyDescent="0.25">
      <c r="A168" s="3"/>
      <c r="B168" s="3"/>
      <c r="C168" s="3"/>
    </row>
    <row r="169" spans="1:3" x14ac:dyDescent="0.25">
      <c r="A169" s="3"/>
      <c r="B169" s="3"/>
      <c r="C169" s="3"/>
    </row>
    <row r="170" spans="1:3" x14ac:dyDescent="0.25">
      <c r="A170" s="3"/>
      <c r="B170" s="3"/>
      <c r="C170" s="3"/>
    </row>
    <row r="171" spans="1:3" x14ac:dyDescent="0.25">
      <c r="A171" s="3"/>
      <c r="B171" s="3"/>
      <c r="C171" s="3"/>
    </row>
    <row r="172" spans="1:3" x14ac:dyDescent="0.25">
      <c r="A172" s="3"/>
      <c r="B172" s="3"/>
      <c r="C172" s="3"/>
    </row>
    <row r="173" spans="1:3" x14ac:dyDescent="0.25">
      <c r="A173" s="3"/>
      <c r="B173" s="3"/>
      <c r="C173" s="3"/>
    </row>
    <row r="174" spans="1:3" x14ac:dyDescent="0.25">
      <c r="A174" s="3"/>
      <c r="B174" s="3"/>
      <c r="C174" s="3"/>
    </row>
    <row r="175" spans="1:3" x14ac:dyDescent="0.25">
      <c r="A175" s="3"/>
      <c r="B175" s="3"/>
      <c r="C175" s="3"/>
    </row>
    <row r="176" spans="1:3" x14ac:dyDescent="0.25">
      <c r="A176" s="3"/>
      <c r="B176" s="3"/>
      <c r="C176" s="3"/>
    </row>
    <row r="177" spans="1:3" x14ac:dyDescent="0.25">
      <c r="A177" s="3"/>
      <c r="B177" s="3"/>
      <c r="C177" s="3"/>
    </row>
    <row r="178" spans="1:3" x14ac:dyDescent="0.25">
      <c r="A178" s="3"/>
      <c r="B178" s="3"/>
      <c r="C178" s="3"/>
    </row>
    <row r="179" spans="1:3" x14ac:dyDescent="0.25">
      <c r="A179" s="3"/>
      <c r="B179" s="3"/>
      <c r="C179" s="3"/>
    </row>
    <row r="180" spans="1:3" x14ac:dyDescent="0.25">
      <c r="A180" s="3"/>
      <c r="B180" s="3"/>
      <c r="C180" s="3"/>
    </row>
    <row r="181" spans="1:3" x14ac:dyDescent="0.25">
      <c r="A181" s="3"/>
      <c r="B181" s="3"/>
      <c r="C181" s="3"/>
    </row>
    <row r="182" spans="1:3" x14ac:dyDescent="0.25">
      <c r="A182" s="3"/>
      <c r="B182" s="3"/>
      <c r="C182" s="3"/>
    </row>
    <row r="183" spans="1:3" x14ac:dyDescent="0.25">
      <c r="A183" s="3"/>
      <c r="B183" s="3"/>
      <c r="C183" s="3"/>
    </row>
    <row r="184" spans="1:3" x14ac:dyDescent="0.25">
      <c r="A184" s="3"/>
      <c r="B184" s="3"/>
      <c r="C184" s="3"/>
    </row>
    <row r="185" spans="1:3" x14ac:dyDescent="0.25">
      <c r="A185" s="3"/>
      <c r="B185" s="3"/>
      <c r="C185" s="3"/>
    </row>
    <row r="186" spans="1:3" x14ac:dyDescent="0.25">
      <c r="A186" s="3"/>
      <c r="B186" s="3"/>
      <c r="C186" s="3"/>
    </row>
    <row r="187" spans="1:3" x14ac:dyDescent="0.25">
      <c r="A187" s="3"/>
      <c r="B187" s="3"/>
      <c r="C187" s="3"/>
    </row>
    <row r="188" spans="1:3" x14ac:dyDescent="0.25">
      <c r="A188" s="3"/>
      <c r="B188" s="3"/>
      <c r="C188" s="3"/>
    </row>
    <row r="189" spans="1:3" x14ac:dyDescent="0.25">
      <c r="A189" s="3"/>
      <c r="B189" s="3"/>
      <c r="C189" s="3"/>
    </row>
    <row r="190" spans="1:3" x14ac:dyDescent="0.25">
      <c r="A190" s="3"/>
      <c r="B190" s="3"/>
      <c r="C190" s="3"/>
    </row>
    <row r="191" spans="1:3" x14ac:dyDescent="0.25">
      <c r="A191" s="3"/>
      <c r="B191" s="3"/>
      <c r="C191" s="3"/>
    </row>
    <row r="192" spans="1:3" x14ac:dyDescent="0.25">
      <c r="A192" s="3"/>
      <c r="B192" s="3"/>
      <c r="C192" s="3"/>
    </row>
    <row r="193" spans="1:3" x14ac:dyDescent="0.25">
      <c r="A193" s="3"/>
      <c r="B193" s="3"/>
      <c r="C193" s="3"/>
    </row>
    <row r="194" spans="1:3" x14ac:dyDescent="0.25">
      <c r="A194" s="3"/>
      <c r="B194" s="3"/>
      <c r="C194" s="3"/>
    </row>
    <row r="195" spans="1:3" x14ac:dyDescent="0.25">
      <c r="A195" s="3"/>
      <c r="B195" s="3"/>
      <c r="C195" s="3"/>
    </row>
    <row r="196" spans="1:3" x14ac:dyDescent="0.25">
      <c r="A196" s="3"/>
      <c r="B196" s="3"/>
      <c r="C196" s="3"/>
    </row>
    <row r="197" spans="1:3" x14ac:dyDescent="0.25">
      <c r="A197" s="3"/>
      <c r="B197" s="3"/>
      <c r="C197" s="3"/>
    </row>
    <row r="198" spans="1:3" x14ac:dyDescent="0.25">
      <c r="A198" s="3"/>
      <c r="B198" s="3"/>
      <c r="C198" s="3"/>
    </row>
    <row r="199" spans="1:3" x14ac:dyDescent="0.25">
      <c r="A199" s="3"/>
      <c r="B199" s="3"/>
      <c r="C199" s="3"/>
    </row>
    <row r="200" spans="1:3" x14ac:dyDescent="0.25">
      <c r="A200" s="3"/>
      <c r="B200" s="3"/>
      <c r="C200" s="3"/>
    </row>
    <row r="201" spans="1:3" x14ac:dyDescent="0.25">
      <c r="A201" s="3"/>
      <c r="B201" s="3"/>
      <c r="C201" s="3"/>
    </row>
    <row r="202" spans="1:3" x14ac:dyDescent="0.25">
      <c r="A202" s="3"/>
      <c r="B202" s="3"/>
      <c r="C202" s="3"/>
    </row>
    <row r="203" spans="1:3" x14ac:dyDescent="0.25">
      <c r="A203" s="3"/>
      <c r="B203" s="3"/>
      <c r="C203" s="3"/>
    </row>
    <row r="204" spans="1:3" x14ac:dyDescent="0.25">
      <c r="A204" s="3"/>
      <c r="B204" s="3"/>
      <c r="C204" s="3"/>
    </row>
    <row r="205" spans="1:3" x14ac:dyDescent="0.25">
      <c r="A205" s="3"/>
      <c r="B205" s="3"/>
      <c r="C205" s="3"/>
    </row>
    <row r="206" spans="1:3" x14ac:dyDescent="0.25">
      <c r="A206" s="3"/>
      <c r="B206" s="3"/>
      <c r="C206" s="3"/>
    </row>
    <row r="207" spans="1:3" x14ac:dyDescent="0.25">
      <c r="A207" s="3"/>
      <c r="B207" s="3"/>
      <c r="C207" s="3"/>
    </row>
    <row r="208" spans="1:3" x14ac:dyDescent="0.25">
      <c r="A208" s="3"/>
      <c r="B208" s="3"/>
      <c r="C208" s="3"/>
    </row>
    <row r="209" spans="1:3" x14ac:dyDescent="0.25">
      <c r="A209" s="3"/>
      <c r="B209" s="3"/>
      <c r="C209" s="3"/>
    </row>
    <row r="210" spans="1:3" x14ac:dyDescent="0.25">
      <c r="A210" s="3"/>
      <c r="B210" s="3"/>
      <c r="C210" s="3"/>
    </row>
    <row r="211" spans="1:3" x14ac:dyDescent="0.25">
      <c r="A211" s="3"/>
      <c r="B211" s="3"/>
      <c r="C211" s="3"/>
    </row>
    <row r="212" spans="1:3" x14ac:dyDescent="0.25">
      <c r="A212" s="3"/>
      <c r="B212" s="3"/>
      <c r="C212" s="3"/>
    </row>
    <row r="213" spans="1:3" x14ac:dyDescent="0.25">
      <c r="A213" s="3"/>
      <c r="B213" s="3"/>
      <c r="C213" s="3"/>
    </row>
    <row r="214" spans="1:3" x14ac:dyDescent="0.25">
      <c r="A214" s="3"/>
      <c r="B214" s="3"/>
      <c r="C214" s="3"/>
    </row>
  </sheetData>
  <mergeCells count="7">
    <mergeCell ref="A28:B28"/>
    <mergeCell ref="A30:B30"/>
    <mergeCell ref="A12:C12"/>
    <mergeCell ref="B17:C17"/>
    <mergeCell ref="B18:C18"/>
    <mergeCell ref="B19:C19"/>
    <mergeCell ref="B16:C16"/>
  </mergeCells>
  <pageMargins left="1.1811023622047245" right="0.59055118110236227" top="0.78740157480314965" bottom="0.78740157480314965" header="0.31496062992125984" footer="0.39370078740157483"/>
  <pageSetup paperSize="9" scale="98" fitToHeight="0" orientation="portrait" blackAndWhite="1" r:id="rId1"/>
  <headerFooter>
    <oddFooter>&amp;R&amp;"Times New Roman,Regular"&amp;10&amp;P. lpp. no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>
    <tabColor rgb="FF7030A0"/>
    <pageSetUpPr fitToPage="1"/>
  </sheetPr>
  <dimension ref="A2:M243"/>
  <sheetViews>
    <sheetView zoomScaleNormal="100" workbookViewId="0">
      <selection activeCell="C11" sqref="C11:I11"/>
    </sheetView>
  </sheetViews>
  <sheetFormatPr defaultColWidth="9.140625" defaultRowHeight="15" outlineLevelCol="1" x14ac:dyDescent="0.25"/>
  <cols>
    <col min="1" max="1" width="11.7109375" style="49" customWidth="1"/>
    <col min="2" max="2" width="6.7109375" style="49" customWidth="1"/>
    <col min="3" max="3" width="44.7109375" style="49" customWidth="1"/>
    <col min="4" max="4" width="7.7109375" style="49" customWidth="1" outlineLevel="1"/>
    <col min="5" max="5" width="12" style="49" customWidth="1"/>
    <col min="6" max="8" width="10.7109375" style="49" customWidth="1"/>
    <col min="9" max="9" width="8.7109375" style="49" customWidth="1"/>
    <col min="10" max="10" width="4.140625" style="49" customWidth="1"/>
    <col min="11" max="12" width="9.140625" style="49"/>
    <col min="13" max="13" width="12.5703125" style="49" customWidth="1"/>
    <col min="14" max="16384" width="9.140625" style="49"/>
  </cols>
  <sheetData>
    <row r="2" spans="1:10" ht="20.25" x14ac:dyDescent="0.3">
      <c r="A2" s="138" t="s">
        <v>13</v>
      </c>
      <c r="B2" s="138"/>
      <c r="C2" s="138"/>
      <c r="D2" s="138"/>
      <c r="E2" s="138"/>
      <c r="F2" s="138"/>
      <c r="G2" s="138"/>
      <c r="H2" s="138"/>
      <c r="I2" s="138"/>
      <c r="J2" s="50"/>
    </row>
    <row r="4" spans="1:10" ht="20.25" x14ac:dyDescent="0.3">
      <c r="A4" s="139" t="s">
        <v>36</v>
      </c>
      <c r="B4" s="139"/>
      <c r="C4" s="139"/>
      <c r="D4" s="139"/>
      <c r="E4" s="139"/>
      <c r="F4" s="139"/>
      <c r="G4" s="139"/>
      <c r="H4" s="139"/>
      <c r="I4" s="139"/>
      <c r="J4" s="51"/>
    </row>
    <row r="5" spans="1:10" x14ac:dyDescent="0.25">
      <c r="A5" s="137" t="s">
        <v>0</v>
      </c>
      <c r="B5" s="137"/>
      <c r="C5" s="137"/>
      <c r="D5" s="137"/>
      <c r="E5" s="137"/>
      <c r="F5" s="137"/>
      <c r="G5" s="137"/>
      <c r="H5" s="137"/>
      <c r="I5" s="137"/>
      <c r="J5" s="52"/>
    </row>
    <row r="6" spans="1:10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0" x14ac:dyDescent="0.25">
      <c r="A7" s="53"/>
      <c r="B7" s="53"/>
      <c r="C7" s="53"/>
      <c r="D7" s="53"/>
      <c r="E7" s="53"/>
      <c r="F7" s="53"/>
      <c r="G7" s="53"/>
      <c r="H7" s="53"/>
      <c r="I7" s="53"/>
      <c r="J7" s="53"/>
    </row>
    <row r="8" spans="1:10" x14ac:dyDescent="0.25">
      <c r="A8" s="53" t="s">
        <v>22</v>
      </c>
      <c r="B8" s="53"/>
      <c r="C8" s="140" t="s">
        <v>114</v>
      </c>
      <c r="D8" s="141"/>
      <c r="E8" s="141"/>
      <c r="F8" s="141"/>
      <c r="G8" s="141"/>
      <c r="H8" s="141"/>
      <c r="I8" s="141"/>
      <c r="J8" s="54"/>
    </row>
    <row r="9" spans="1:10" x14ac:dyDescent="0.25">
      <c r="A9" s="53" t="s">
        <v>55</v>
      </c>
      <c r="B9" s="53"/>
      <c r="C9" s="140" t="s">
        <v>114</v>
      </c>
      <c r="D9" s="141"/>
      <c r="E9" s="141"/>
      <c r="F9" s="141"/>
      <c r="G9" s="141"/>
      <c r="H9" s="141"/>
      <c r="I9" s="141"/>
      <c r="J9" s="54"/>
    </row>
    <row r="10" spans="1:10" x14ac:dyDescent="0.25">
      <c r="A10" s="53" t="s">
        <v>57</v>
      </c>
      <c r="B10" s="53"/>
      <c r="C10" s="142" t="s">
        <v>87</v>
      </c>
      <c r="D10" s="143"/>
      <c r="E10" s="143"/>
      <c r="F10" s="143"/>
      <c r="G10" s="143"/>
      <c r="H10" s="143"/>
      <c r="I10" s="143"/>
      <c r="J10" s="54"/>
    </row>
    <row r="11" spans="1:10" x14ac:dyDescent="0.25">
      <c r="A11" s="53" t="s">
        <v>56</v>
      </c>
      <c r="B11" s="53"/>
      <c r="C11" s="144"/>
      <c r="D11" s="145"/>
      <c r="E11" s="145"/>
      <c r="F11" s="145"/>
      <c r="G11" s="145"/>
      <c r="H11" s="145"/>
      <c r="I11" s="145"/>
      <c r="J11" s="54"/>
    </row>
    <row r="12" spans="1:10" x14ac:dyDescent="0.25">
      <c r="A12" s="53"/>
      <c r="B12" s="53"/>
      <c r="C12" s="53"/>
      <c r="D12" s="53"/>
      <c r="E12" s="53"/>
      <c r="F12" s="53"/>
      <c r="G12" s="53"/>
      <c r="H12" s="53"/>
    </row>
    <row r="13" spans="1:10" x14ac:dyDescent="0.25">
      <c r="A13" s="53"/>
      <c r="B13" s="53"/>
      <c r="C13" s="55"/>
      <c r="D13" s="55"/>
      <c r="E13" s="56"/>
      <c r="F13" s="53"/>
      <c r="G13" s="53"/>
    </row>
    <row r="14" spans="1:10" x14ac:dyDescent="0.25">
      <c r="A14" s="53"/>
      <c r="B14" s="53"/>
      <c r="C14" s="55"/>
      <c r="D14" s="55"/>
      <c r="E14" s="56"/>
      <c r="F14" s="53"/>
      <c r="G14" s="53"/>
      <c r="H14" s="57"/>
    </row>
    <row r="15" spans="1:10" x14ac:dyDescent="0.25">
      <c r="A15" s="53"/>
      <c r="B15" s="53"/>
      <c r="C15" s="58"/>
      <c r="D15" s="58"/>
      <c r="E15" s="56"/>
      <c r="F15" s="53"/>
      <c r="G15" s="53"/>
      <c r="H15" s="59"/>
      <c r="I15" s="59"/>
      <c r="J15" s="59"/>
    </row>
    <row r="16" spans="1:10" x14ac:dyDescent="0.25">
      <c r="A16" s="53"/>
      <c r="B16" s="53"/>
      <c r="C16" s="53"/>
      <c r="D16" s="53"/>
      <c r="E16" s="53"/>
      <c r="F16" s="135"/>
      <c r="G16" s="136"/>
      <c r="H16" s="136"/>
      <c r="I16" s="136"/>
      <c r="J16" s="59"/>
    </row>
    <row r="18" spans="1:13" ht="15" customHeight="1" x14ac:dyDescent="0.25">
      <c r="A18" s="124" t="s">
        <v>1</v>
      </c>
      <c r="B18" s="124" t="s">
        <v>12</v>
      </c>
      <c r="C18" s="127" t="s">
        <v>45</v>
      </c>
      <c r="D18" s="130"/>
      <c r="E18" s="128" t="s">
        <v>46</v>
      </c>
      <c r="F18" s="146" t="s">
        <v>14</v>
      </c>
      <c r="G18" s="147"/>
      <c r="H18" s="148"/>
      <c r="I18" s="125" t="s">
        <v>15</v>
      </c>
      <c r="J18" s="60"/>
    </row>
    <row r="19" spans="1:13" ht="25.5" x14ac:dyDescent="0.25">
      <c r="A19" s="124"/>
      <c r="B19" s="124"/>
      <c r="C19" s="127"/>
      <c r="D19" s="131"/>
      <c r="E19" s="129"/>
      <c r="F19" s="61" t="s">
        <v>47</v>
      </c>
      <c r="G19" s="61" t="s">
        <v>41</v>
      </c>
      <c r="H19" s="61" t="s">
        <v>48</v>
      </c>
      <c r="I19" s="126"/>
      <c r="J19" s="60"/>
    </row>
    <row r="20" spans="1:13" ht="15.75" thickBot="1" x14ac:dyDescent="0.3">
      <c r="A20" s="62"/>
      <c r="B20" s="62"/>
      <c r="C20" s="63"/>
      <c r="D20" s="63"/>
      <c r="E20" s="64"/>
      <c r="F20" s="64"/>
      <c r="G20" s="64"/>
      <c r="H20" s="64"/>
      <c r="I20" s="64"/>
      <c r="J20" s="65"/>
    </row>
    <row r="21" spans="1:13" ht="15.75" thickTop="1" x14ac:dyDescent="0.25">
      <c r="A21" s="66"/>
      <c r="B21" s="67"/>
      <c r="C21" s="68" t="s">
        <v>24</v>
      </c>
      <c r="D21" s="68"/>
      <c r="E21" s="69"/>
      <c r="F21" s="69"/>
      <c r="G21" s="69"/>
      <c r="H21" s="69"/>
      <c r="I21" s="69"/>
      <c r="J21" s="65"/>
    </row>
    <row r="22" spans="1:13" x14ac:dyDescent="0.25">
      <c r="A22" s="66">
        <f t="shared" ref="A22:A26" si="0">A21+1</f>
        <v>1</v>
      </c>
      <c r="B22" s="67" t="s">
        <v>25</v>
      </c>
      <c r="C22" s="10" t="s">
        <v>79</v>
      </c>
      <c r="D22" s="18" t="s">
        <v>80</v>
      </c>
      <c r="E22" s="69"/>
      <c r="F22" s="69"/>
      <c r="G22" s="69"/>
      <c r="H22" s="69"/>
      <c r="I22" s="69"/>
      <c r="J22" s="65"/>
    </row>
    <row r="23" spans="1:13" x14ac:dyDescent="0.25">
      <c r="A23" s="66">
        <f>A22+1</f>
        <v>2</v>
      </c>
      <c r="B23" s="67" t="s">
        <v>66</v>
      </c>
      <c r="C23" s="70" t="s">
        <v>31</v>
      </c>
      <c r="D23" s="18" t="s">
        <v>37</v>
      </c>
      <c r="E23" s="69"/>
      <c r="F23" s="69"/>
      <c r="G23" s="69"/>
      <c r="H23" s="69"/>
      <c r="I23" s="69"/>
      <c r="J23" s="65"/>
    </row>
    <row r="24" spans="1:13" x14ac:dyDescent="0.25">
      <c r="A24" s="66">
        <f t="shared" si="0"/>
        <v>3</v>
      </c>
      <c r="B24" s="104" t="s">
        <v>112</v>
      </c>
      <c r="C24" s="10" t="s">
        <v>111</v>
      </c>
      <c r="D24" s="18" t="s">
        <v>65</v>
      </c>
      <c r="E24" s="69"/>
      <c r="F24" s="69"/>
      <c r="G24" s="69"/>
      <c r="H24" s="69"/>
      <c r="I24" s="69"/>
      <c r="J24" s="65"/>
      <c r="M24" s="105"/>
    </row>
    <row r="25" spans="1:13" x14ac:dyDescent="0.25">
      <c r="A25" s="66">
        <f>A24+1</f>
        <v>4</v>
      </c>
      <c r="B25" s="104" t="s">
        <v>26</v>
      </c>
      <c r="C25" s="10" t="s">
        <v>78</v>
      </c>
      <c r="D25" s="18" t="s">
        <v>81</v>
      </c>
      <c r="E25" s="69"/>
      <c r="F25" s="69"/>
      <c r="G25" s="69"/>
      <c r="H25" s="69"/>
      <c r="I25" s="69"/>
      <c r="J25" s="65"/>
    </row>
    <row r="26" spans="1:13" ht="15.75" thickBot="1" x14ac:dyDescent="0.3">
      <c r="A26" s="66">
        <f t="shared" si="0"/>
        <v>5</v>
      </c>
      <c r="B26" s="104" t="s">
        <v>82</v>
      </c>
      <c r="C26" s="10" t="s">
        <v>85</v>
      </c>
      <c r="D26" s="18" t="s">
        <v>86</v>
      </c>
      <c r="E26" s="69"/>
      <c r="F26" s="69"/>
      <c r="G26" s="69"/>
      <c r="H26" s="69"/>
      <c r="I26" s="69"/>
      <c r="J26" s="65"/>
      <c r="M26" s="105"/>
    </row>
    <row r="27" spans="1:13" ht="15.75" thickTop="1" x14ac:dyDescent="0.25">
      <c r="A27" s="71"/>
      <c r="B27" s="71"/>
      <c r="C27" s="72"/>
      <c r="D27" s="72"/>
      <c r="E27" s="73"/>
      <c r="F27" s="73"/>
      <c r="G27" s="73"/>
      <c r="H27" s="73"/>
      <c r="I27" s="73"/>
      <c r="J27" s="65"/>
    </row>
    <row r="28" spans="1:13" x14ac:dyDescent="0.25">
      <c r="A28" s="132" t="s">
        <v>7</v>
      </c>
      <c r="B28" s="133"/>
      <c r="C28" s="134"/>
      <c r="D28" s="92"/>
      <c r="E28" s="74"/>
      <c r="F28" s="74"/>
      <c r="G28" s="74"/>
      <c r="H28" s="74"/>
      <c r="I28" s="74"/>
      <c r="J28" s="75"/>
    </row>
    <row r="29" spans="1:13" x14ac:dyDescent="0.25">
      <c r="A29" s="118" t="str">
        <f>"Virsizdevumi ("&amp;D29*100&amp;"%)"</f>
        <v>Virsizdevumi (0%)</v>
      </c>
      <c r="B29" s="119"/>
      <c r="C29" s="120"/>
      <c r="D29" s="93">
        <v>0</v>
      </c>
      <c r="E29" s="69"/>
      <c r="F29" s="53"/>
      <c r="G29" s="53"/>
      <c r="H29" s="53"/>
      <c r="I29" s="53"/>
      <c r="J29" s="53"/>
    </row>
    <row r="30" spans="1:13" x14ac:dyDescent="0.25">
      <c r="A30" s="121" t="s">
        <v>17</v>
      </c>
      <c r="B30" s="122"/>
      <c r="C30" s="123"/>
      <c r="D30" s="94">
        <v>0</v>
      </c>
      <c r="E30" s="76"/>
      <c r="F30" s="53"/>
      <c r="G30" s="53"/>
      <c r="H30" s="53"/>
      <c r="I30" s="53"/>
      <c r="J30" s="53"/>
    </row>
    <row r="31" spans="1:13" x14ac:dyDescent="0.25">
      <c r="A31" s="118" t="str">
        <f>"Peļņa ("&amp;D31*100&amp;"%)"</f>
        <v>Peļņa (0%)</v>
      </c>
      <c r="B31" s="119"/>
      <c r="C31" s="120"/>
      <c r="D31" s="93">
        <v>0</v>
      </c>
      <c r="E31" s="69"/>
      <c r="F31" s="53"/>
      <c r="G31" s="53"/>
      <c r="H31" s="53"/>
      <c r="I31" s="53"/>
      <c r="J31" s="53"/>
    </row>
    <row r="32" spans="1:13" x14ac:dyDescent="0.25">
      <c r="A32" s="107"/>
      <c r="B32" s="108"/>
      <c r="C32" s="110" t="s">
        <v>115</v>
      </c>
      <c r="D32" s="93"/>
      <c r="E32" s="69"/>
      <c r="F32" s="53"/>
      <c r="G32" s="53"/>
      <c r="H32" s="53"/>
      <c r="I32" s="53"/>
      <c r="J32" s="53"/>
    </row>
    <row r="33" spans="1:10" x14ac:dyDescent="0.25">
      <c r="A33" s="132" t="s">
        <v>16</v>
      </c>
      <c r="B33" s="133"/>
      <c r="C33" s="134"/>
      <c r="D33" s="92"/>
      <c r="E33" s="74"/>
      <c r="F33" s="53"/>
      <c r="G33" s="53"/>
      <c r="H33" s="53"/>
      <c r="I33" s="53"/>
      <c r="J33" s="53"/>
    </row>
    <row r="34" spans="1:10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3"/>
    </row>
    <row r="35" spans="1:10" x14ac:dyDescent="0.25">
      <c r="A35" s="77" t="s">
        <v>33</v>
      </c>
      <c r="B35" s="78"/>
      <c r="C35" s="79"/>
      <c r="D35" s="53"/>
      <c r="E35" s="53"/>
      <c r="F35" s="53"/>
      <c r="G35" s="53"/>
      <c r="H35" s="53"/>
      <c r="I35" s="53"/>
      <c r="J35" s="53"/>
    </row>
    <row r="36" spans="1:10" x14ac:dyDescent="0.25">
      <c r="A36" s="80" t="s">
        <v>49</v>
      </c>
      <c r="B36" s="78"/>
      <c r="C36" s="79"/>
      <c r="D36" s="53"/>
      <c r="E36" s="53"/>
      <c r="F36" s="53"/>
      <c r="G36" s="53"/>
      <c r="H36" s="53"/>
      <c r="I36" s="53"/>
      <c r="J36" s="53"/>
    </row>
    <row r="37" spans="1:10" x14ac:dyDescent="0.25">
      <c r="A37" s="80" t="s">
        <v>50</v>
      </c>
      <c r="B37" s="78"/>
      <c r="C37" s="79"/>
      <c r="D37" s="53"/>
      <c r="E37" s="53"/>
      <c r="F37" s="53"/>
      <c r="G37" s="53"/>
      <c r="H37" s="53"/>
      <c r="I37" s="53"/>
      <c r="J37" s="53"/>
    </row>
    <row r="38" spans="1:10" x14ac:dyDescent="0.25">
      <c r="A38" s="80" t="s">
        <v>51</v>
      </c>
      <c r="B38" s="78"/>
      <c r="C38" s="79"/>
      <c r="D38" s="53"/>
      <c r="E38" s="53"/>
      <c r="F38" s="53"/>
      <c r="G38" s="53"/>
      <c r="H38" s="53"/>
      <c r="I38" s="53"/>
      <c r="J38" s="53"/>
    </row>
    <row r="39" spans="1:10" x14ac:dyDescent="0.25">
      <c r="A39" s="80" t="s">
        <v>52</v>
      </c>
      <c r="B39" s="78"/>
      <c r="C39" s="79"/>
      <c r="D39" s="53"/>
      <c r="E39" s="53"/>
      <c r="F39" s="53"/>
      <c r="G39" s="53"/>
      <c r="H39" s="53"/>
      <c r="I39" s="53"/>
      <c r="J39" s="53"/>
    </row>
    <row r="40" spans="1:10" s="82" customFormat="1" x14ac:dyDescent="0.25">
      <c r="A40" s="81" t="s">
        <v>54</v>
      </c>
      <c r="B40" s="81"/>
      <c r="C40" s="81"/>
      <c r="D40" s="81"/>
      <c r="E40" s="81"/>
      <c r="F40" s="81"/>
      <c r="G40" s="81"/>
      <c r="H40" s="81"/>
      <c r="I40" s="81"/>
      <c r="J40" s="81"/>
    </row>
    <row r="41" spans="1:10" s="82" customFormat="1" ht="18.75" customHeight="1" x14ac:dyDescent="0.25">
      <c r="A41" s="81" t="s">
        <v>70</v>
      </c>
      <c r="B41" s="81"/>
      <c r="C41" s="81"/>
      <c r="D41" s="81"/>
      <c r="E41" s="81"/>
      <c r="F41" s="81"/>
      <c r="G41" s="81"/>
      <c r="H41" s="81"/>
      <c r="I41" s="81"/>
      <c r="J41" s="81"/>
    </row>
    <row r="42" spans="1:10" ht="17.25" customHeight="1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3"/>
    </row>
    <row r="43" spans="1:10" ht="21.75" customHeight="1" x14ac:dyDescent="0.25">
      <c r="A43" s="53" t="s">
        <v>8</v>
      </c>
      <c r="B43" s="135" t="s">
        <v>116</v>
      </c>
      <c r="C43" s="136"/>
      <c r="D43" s="53"/>
      <c r="J43" s="59"/>
    </row>
    <row r="44" spans="1:10" x14ac:dyDescent="0.25">
      <c r="A44" s="53"/>
      <c r="B44" s="137" t="s">
        <v>11</v>
      </c>
      <c r="C44" s="137"/>
      <c r="D44" s="53"/>
      <c r="J44" s="83"/>
    </row>
    <row r="45" spans="1:10" ht="12.75" customHeight="1" x14ac:dyDescent="0.25">
      <c r="A45" s="53" t="s">
        <v>10</v>
      </c>
      <c r="B45" s="4"/>
      <c r="D45" s="53"/>
      <c r="J45" s="52"/>
    </row>
    <row r="46" spans="1:10" ht="10.5" customHeight="1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3"/>
    </row>
    <row r="47" spans="1:10" ht="12" customHeight="1" x14ac:dyDescent="0.25">
      <c r="A47" s="53">
        <f>F16</f>
        <v>0</v>
      </c>
      <c r="B47" s="53"/>
      <c r="C47" s="53"/>
      <c r="D47" s="53"/>
      <c r="E47" s="53"/>
      <c r="F47" s="53"/>
      <c r="G47" s="53"/>
      <c r="H47" s="53"/>
      <c r="I47" s="53"/>
      <c r="J47" s="53"/>
    </row>
    <row r="48" spans="1:10" ht="12.75" customHeight="1" x14ac:dyDescent="0.25">
      <c r="D48" s="53"/>
      <c r="E48" s="53"/>
      <c r="F48" s="53"/>
      <c r="G48" s="53"/>
      <c r="H48" s="53"/>
      <c r="I48" s="53"/>
      <c r="J48" s="53"/>
    </row>
    <row r="49" spans="1:10" ht="22.5" customHeight="1" x14ac:dyDescent="0.25">
      <c r="A49" s="53" t="s">
        <v>9</v>
      </c>
      <c r="B49" s="135" t="s">
        <v>116</v>
      </c>
      <c r="C49" s="136"/>
      <c r="D49" s="53"/>
      <c r="E49" s="53"/>
      <c r="F49" s="53"/>
      <c r="G49" s="53"/>
      <c r="H49" s="53"/>
      <c r="I49" s="53"/>
      <c r="J49" s="53"/>
    </row>
    <row r="50" spans="1:10" ht="14.25" customHeight="1" x14ac:dyDescent="0.25">
      <c r="A50" s="53"/>
      <c r="B50" s="137" t="s">
        <v>11</v>
      </c>
      <c r="C50" s="137"/>
      <c r="D50" s="84"/>
      <c r="E50" s="84"/>
      <c r="F50" s="53"/>
      <c r="G50" s="53"/>
      <c r="H50" s="53"/>
      <c r="I50" s="53"/>
      <c r="J50" s="53"/>
    </row>
    <row r="51" spans="1:10" ht="15.75" customHeight="1" x14ac:dyDescent="0.25">
      <c r="A51" s="53" t="s">
        <v>10</v>
      </c>
      <c r="B51" s="4"/>
      <c r="D51" s="53"/>
      <c r="E51" s="52"/>
      <c r="F51" s="53"/>
      <c r="G51" s="53"/>
      <c r="H51" s="53"/>
      <c r="I51" s="53"/>
      <c r="J51" s="53"/>
    </row>
    <row r="52" spans="1:10" x14ac:dyDescent="0.25">
      <c r="D52" s="53"/>
      <c r="E52" s="53"/>
      <c r="F52" s="53"/>
      <c r="G52" s="53"/>
      <c r="H52" s="53"/>
      <c r="I52" s="53"/>
      <c r="J52" s="53"/>
    </row>
    <row r="53" spans="1:10" x14ac:dyDescent="0.25">
      <c r="A53" s="53"/>
      <c r="B53" s="53"/>
      <c r="C53" s="53"/>
      <c r="D53" s="53"/>
      <c r="E53" s="53"/>
      <c r="F53" s="53"/>
      <c r="G53" s="53"/>
      <c r="H53" s="53"/>
      <c r="I53" s="53"/>
      <c r="J53" s="53"/>
    </row>
    <row r="54" spans="1:10" x14ac:dyDescent="0.25">
      <c r="A54" s="53"/>
      <c r="B54" s="53"/>
      <c r="C54" s="53"/>
      <c r="D54" s="53"/>
      <c r="E54" s="53"/>
      <c r="F54" s="53"/>
      <c r="G54" s="53"/>
      <c r="H54" s="53"/>
      <c r="I54" s="53"/>
      <c r="J54" s="53"/>
    </row>
    <row r="55" spans="1:10" x14ac:dyDescent="0.25">
      <c r="A55" s="53"/>
      <c r="B55" s="53"/>
      <c r="C55" s="53"/>
      <c r="D55" s="53"/>
      <c r="E55" s="53"/>
      <c r="F55" s="53"/>
      <c r="G55" s="53"/>
      <c r="H55" s="53"/>
      <c r="I55" s="53"/>
      <c r="J55" s="53"/>
    </row>
    <row r="56" spans="1:10" x14ac:dyDescent="0.25">
      <c r="A56" s="53"/>
      <c r="B56" s="53"/>
      <c r="C56" s="53"/>
      <c r="D56" s="53"/>
      <c r="E56" s="53"/>
      <c r="F56" s="53"/>
      <c r="G56" s="53"/>
      <c r="H56" s="53"/>
      <c r="I56" s="53"/>
      <c r="J56" s="53"/>
    </row>
    <row r="57" spans="1:10" x14ac:dyDescent="0.25">
      <c r="A57" s="53"/>
      <c r="B57" s="53"/>
      <c r="C57" s="53"/>
      <c r="D57" s="53"/>
      <c r="E57" s="53"/>
      <c r="F57" s="53"/>
      <c r="G57" s="53"/>
      <c r="H57" s="53"/>
      <c r="I57" s="53"/>
      <c r="J57" s="53"/>
    </row>
    <row r="58" spans="1:10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</row>
    <row r="59" spans="1:10" x14ac:dyDescent="0.25">
      <c r="A59" s="53"/>
      <c r="B59" s="53"/>
      <c r="C59" s="53"/>
      <c r="D59" s="53"/>
      <c r="E59" s="53"/>
      <c r="F59" s="53"/>
      <c r="G59" s="53"/>
      <c r="H59" s="53"/>
      <c r="I59" s="53"/>
      <c r="J59" s="53"/>
    </row>
    <row r="60" spans="1:10" x14ac:dyDescent="0.25">
      <c r="A60" s="53"/>
      <c r="B60" s="53"/>
      <c r="C60" s="53"/>
      <c r="D60" s="53"/>
      <c r="E60" s="53"/>
      <c r="F60" s="53"/>
      <c r="G60" s="53"/>
      <c r="H60" s="53"/>
      <c r="I60" s="53"/>
      <c r="J60" s="53"/>
    </row>
    <row r="61" spans="1:10" x14ac:dyDescent="0.25">
      <c r="A61" s="53"/>
      <c r="B61" s="53"/>
      <c r="C61" s="53"/>
      <c r="D61" s="53"/>
      <c r="E61" s="53"/>
      <c r="F61" s="53"/>
      <c r="G61" s="53"/>
      <c r="H61" s="53"/>
      <c r="I61" s="53"/>
      <c r="J61" s="53"/>
    </row>
    <row r="62" spans="1:10" x14ac:dyDescent="0.25">
      <c r="A62" s="53"/>
      <c r="B62" s="53"/>
      <c r="C62" s="53"/>
      <c r="D62" s="53"/>
      <c r="E62" s="53"/>
      <c r="F62" s="53"/>
      <c r="G62" s="53"/>
      <c r="H62" s="53"/>
      <c r="I62" s="53"/>
      <c r="J62" s="53"/>
    </row>
    <row r="63" spans="1:10" x14ac:dyDescent="0.25">
      <c r="A63" s="53"/>
      <c r="B63" s="53"/>
      <c r="C63" s="53"/>
      <c r="D63" s="53"/>
      <c r="E63" s="53"/>
      <c r="F63" s="53"/>
      <c r="G63" s="53"/>
      <c r="H63" s="53"/>
      <c r="I63" s="53"/>
      <c r="J63" s="53"/>
    </row>
    <row r="64" spans="1:10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</row>
    <row r="65" spans="1:10" x14ac:dyDescent="0.25">
      <c r="A65" s="53"/>
      <c r="B65" s="53"/>
      <c r="C65" s="53"/>
      <c r="D65" s="53"/>
      <c r="E65" s="53"/>
      <c r="F65" s="53"/>
      <c r="G65" s="53"/>
      <c r="H65" s="53"/>
      <c r="I65" s="53"/>
      <c r="J65" s="53"/>
    </row>
    <row r="66" spans="1:10" x14ac:dyDescent="0.25">
      <c r="A66" s="53"/>
      <c r="B66" s="53"/>
      <c r="C66" s="53"/>
      <c r="D66" s="53"/>
      <c r="E66" s="53"/>
      <c r="F66" s="53"/>
      <c r="G66" s="53"/>
      <c r="H66" s="53"/>
      <c r="I66" s="53"/>
      <c r="J66" s="53"/>
    </row>
    <row r="67" spans="1:10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</row>
    <row r="68" spans="1:10" x14ac:dyDescent="0.25">
      <c r="A68" s="53"/>
      <c r="B68" s="53"/>
      <c r="C68" s="53"/>
      <c r="D68" s="53"/>
      <c r="E68" s="53"/>
      <c r="F68" s="53"/>
      <c r="G68" s="53"/>
      <c r="H68" s="53"/>
      <c r="I68" s="53"/>
      <c r="J68" s="53"/>
    </row>
    <row r="69" spans="1:10" x14ac:dyDescent="0.25">
      <c r="A69" s="53"/>
      <c r="B69" s="53"/>
      <c r="C69" s="53"/>
      <c r="D69" s="53"/>
      <c r="E69" s="53"/>
      <c r="F69" s="53"/>
      <c r="G69" s="53"/>
      <c r="H69" s="53"/>
      <c r="I69" s="53"/>
      <c r="J69" s="53"/>
    </row>
    <row r="70" spans="1:10" x14ac:dyDescent="0.25">
      <c r="A70" s="53"/>
      <c r="B70" s="53"/>
      <c r="C70" s="53"/>
      <c r="D70" s="53"/>
      <c r="E70" s="53"/>
      <c r="F70" s="53"/>
      <c r="G70" s="53"/>
      <c r="H70" s="53"/>
      <c r="I70" s="53"/>
      <c r="J70" s="53"/>
    </row>
    <row r="71" spans="1:10" x14ac:dyDescent="0.25">
      <c r="A71" s="53"/>
      <c r="B71" s="53"/>
      <c r="C71" s="53"/>
      <c r="D71" s="53"/>
      <c r="E71" s="53"/>
      <c r="F71" s="53"/>
      <c r="G71" s="53"/>
      <c r="H71" s="53"/>
      <c r="I71" s="53"/>
      <c r="J71" s="53"/>
    </row>
    <row r="72" spans="1:10" x14ac:dyDescent="0.25">
      <c r="A72" s="53"/>
      <c r="B72" s="53"/>
      <c r="C72" s="53"/>
      <c r="D72" s="53"/>
      <c r="E72" s="53"/>
      <c r="F72" s="53"/>
      <c r="G72" s="53"/>
      <c r="H72" s="53"/>
      <c r="I72" s="53"/>
      <c r="J72" s="53"/>
    </row>
    <row r="73" spans="1:10" x14ac:dyDescent="0.25">
      <c r="A73" s="53"/>
      <c r="B73" s="53"/>
      <c r="C73" s="53"/>
      <c r="D73" s="53"/>
      <c r="E73" s="53"/>
      <c r="F73" s="53"/>
      <c r="G73" s="53"/>
      <c r="H73" s="53"/>
      <c r="I73" s="53"/>
      <c r="J73" s="53"/>
    </row>
    <row r="74" spans="1:10" x14ac:dyDescent="0.25">
      <c r="A74" s="53"/>
      <c r="B74" s="53"/>
      <c r="C74" s="53"/>
      <c r="D74" s="53"/>
      <c r="E74" s="53"/>
      <c r="F74" s="53"/>
      <c r="G74" s="53"/>
      <c r="H74" s="53"/>
      <c r="I74" s="53"/>
      <c r="J74" s="53"/>
    </row>
    <row r="75" spans="1:10" x14ac:dyDescent="0.25">
      <c r="A75" s="53"/>
      <c r="B75" s="53"/>
      <c r="C75" s="53"/>
      <c r="D75" s="53"/>
      <c r="E75" s="53"/>
      <c r="F75" s="53"/>
      <c r="G75" s="53"/>
      <c r="H75" s="53"/>
      <c r="I75" s="53"/>
      <c r="J75" s="53"/>
    </row>
    <row r="76" spans="1:10" x14ac:dyDescent="0.25">
      <c r="A76" s="53"/>
      <c r="B76" s="53"/>
      <c r="C76" s="53"/>
      <c r="D76" s="53"/>
      <c r="E76" s="53"/>
      <c r="F76" s="53"/>
      <c r="G76" s="53"/>
      <c r="H76" s="53"/>
      <c r="I76" s="53"/>
      <c r="J76" s="53"/>
    </row>
    <row r="77" spans="1:10" x14ac:dyDescent="0.25">
      <c r="A77" s="53"/>
      <c r="B77" s="53"/>
      <c r="C77" s="53"/>
      <c r="D77" s="53"/>
      <c r="E77" s="53"/>
      <c r="F77" s="53"/>
      <c r="G77" s="53"/>
      <c r="H77" s="53"/>
      <c r="I77" s="53"/>
      <c r="J77" s="53"/>
    </row>
    <row r="78" spans="1:10" x14ac:dyDescent="0.25">
      <c r="A78" s="53"/>
      <c r="B78" s="53"/>
      <c r="C78" s="53"/>
      <c r="D78" s="53"/>
      <c r="E78" s="53"/>
      <c r="F78" s="53"/>
      <c r="G78" s="53"/>
      <c r="H78" s="53"/>
      <c r="I78" s="53"/>
      <c r="J78" s="53"/>
    </row>
    <row r="79" spans="1:10" x14ac:dyDescent="0.25">
      <c r="A79" s="53"/>
      <c r="B79" s="53"/>
      <c r="C79" s="53"/>
      <c r="D79" s="53"/>
      <c r="E79" s="53"/>
      <c r="F79" s="53"/>
      <c r="G79" s="53"/>
      <c r="H79" s="53"/>
      <c r="I79" s="53"/>
      <c r="J79" s="53"/>
    </row>
    <row r="80" spans="1:10" x14ac:dyDescent="0.25">
      <c r="A80" s="53"/>
      <c r="B80" s="53"/>
      <c r="C80" s="53"/>
      <c r="D80" s="53"/>
      <c r="E80" s="53"/>
      <c r="F80" s="53"/>
      <c r="G80" s="53"/>
      <c r="H80" s="53"/>
      <c r="I80" s="53"/>
      <c r="J80" s="53"/>
    </row>
    <row r="81" spans="1:10" x14ac:dyDescent="0.25">
      <c r="A81" s="53"/>
      <c r="B81" s="53"/>
      <c r="C81" s="53"/>
      <c r="D81" s="53"/>
      <c r="E81" s="53"/>
      <c r="F81" s="53"/>
      <c r="G81" s="53"/>
      <c r="H81" s="53"/>
      <c r="I81" s="53"/>
      <c r="J81" s="53"/>
    </row>
    <row r="82" spans="1:10" x14ac:dyDescent="0.25">
      <c r="A82" s="53"/>
      <c r="B82" s="53"/>
      <c r="C82" s="53"/>
      <c r="D82" s="53"/>
      <c r="E82" s="53"/>
      <c r="F82" s="53"/>
      <c r="G82" s="53"/>
      <c r="H82" s="53"/>
      <c r="I82" s="53"/>
      <c r="J82" s="53"/>
    </row>
    <row r="83" spans="1:10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</row>
    <row r="84" spans="1:10" x14ac:dyDescent="0.25">
      <c r="A84" s="53"/>
      <c r="B84" s="53"/>
      <c r="C84" s="53"/>
      <c r="D84" s="53"/>
      <c r="E84" s="53"/>
      <c r="F84" s="53"/>
      <c r="G84" s="53"/>
      <c r="H84" s="53"/>
      <c r="I84" s="53"/>
      <c r="J84" s="53"/>
    </row>
    <row r="85" spans="1:10" x14ac:dyDescent="0.25">
      <c r="A85" s="53"/>
      <c r="B85" s="53"/>
      <c r="C85" s="53"/>
      <c r="D85" s="53"/>
      <c r="E85" s="53"/>
      <c r="F85" s="53"/>
      <c r="G85" s="53"/>
      <c r="H85" s="53"/>
      <c r="I85" s="53"/>
      <c r="J85" s="53"/>
    </row>
    <row r="86" spans="1:10" x14ac:dyDescent="0.25">
      <c r="A86" s="53"/>
      <c r="B86" s="53"/>
      <c r="C86" s="53"/>
      <c r="D86" s="53"/>
      <c r="E86" s="53"/>
      <c r="F86" s="53"/>
      <c r="G86" s="53"/>
      <c r="H86" s="53"/>
      <c r="I86" s="53"/>
      <c r="J86" s="53"/>
    </row>
    <row r="87" spans="1:10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</row>
    <row r="88" spans="1:10" x14ac:dyDescent="0.25">
      <c r="A88" s="53"/>
      <c r="B88" s="53"/>
      <c r="C88" s="53"/>
      <c r="D88" s="53"/>
      <c r="E88" s="53"/>
      <c r="F88" s="53"/>
      <c r="G88" s="53"/>
      <c r="H88" s="53"/>
      <c r="I88" s="53"/>
      <c r="J88" s="53"/>
    </row>
    <row r="89" spans="1:10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</row>
    <row r="90" spans="1:10" x14ac:dyDescent="0.25">
      <c r="A90" s="53"/>
      <c r="B90" s="53"/>
      <c r="C90" s="53"/>
      <c r="D90" s="53"/>
      <c r="E90" s="53"/>
      <c r="F90" s="53"/>
      <c r="G90" s="53"/>
      <c r="H90" s="53"/>
      <c r="I90" s="53"/>
      <c r="J90" s="53"/>
    </row>
    <row r="91" spans="1:10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</row>
    <row r="92" spans="1:10" x14ac:dyDescent="0.25">
      <c r="A92" s="53"/>
      <c r="B92" s="53"/>
      <c r="C92" s="53"/>
      <c r="D92" s="53"/>
      <c r="E92" s="53"/>
      <c r="F92" s="53"/>
      <c r="G92" s="53"/>
      <c r="H92" s="53"/>
      <c r="I92" s="53"/>
      <c r="J92" s="53"/>
    </row>
    <row r="93" spans="1:10" x14ac:dyDescent="0.25">
      <c r="A93" s="53"/>
      <c r="B93" s="53"/>
      <c r="C93" s="53"/>
      <c r="D93" s="53"/>
      <c r="E93" s="53"/>
      <c r="F93" s="53"/>
      <c r="G93" s="53"/>
      <c r="H93" s="53"/>
      <c r="I93" s="53"/>
      <c r="J93" s="53"/>
    </row>
    <row r="94" spans="1:10" x14ac:dyDescent="0.25">
      <c r="A94" s="53"/>
      <c r="B94" s="53"/>
      <c r="C94" s="53"/>
      <c r="D94" s="53"/>
      <c r="E94" s="53"/>
      <c r="F94" s="53"/>
      <c r="G94" s="53"/>
      <c r="H94" s="53"/>
      <c r="I94" s="53"/>
      <c r="J94" s="53"/>
    </row>
    <row r="95" spans="1:10" x14ac:dyDescent="0.25">
      <c r="A95" s="53"/>
      <c r="B95" s="53"/>
      <c r="C95" s="53"/>
      <c r="D95" s="53"/>
      <c r="E95" s="53"/>
      <c r="F95" s="53"/>
      <c r="G95" s="53"/>
      <c r="H95" s="53"/>
      <c r="I95" s="53"/>
      <c r="J95" s="53"/>
    </row>
    <row r="96" spans="1:10" x14ac:dyDescent="0.25">
      <c r="A96" s="53"/>
      <c r="B96" s="53"/>
      <c r="C96" s="53"/>
      <c r="D96" s="53"/>
      <c r="E96" s="53"/>
      <c r="F96" s="53"/>
      <c r="G96" s="53"/>
      <c r="H96" s="53"/>
      <c r="I96" s="53"/>
      <c r="J96" s="53"/>
    </row>
    <row r="97" spans="1:10" x14ac:dyDescent="0.25">
      <c r="A97" s="53"/>
      <c r="B97" s="53"/>
      <c r="C97" s="53"/>
      <c r="D97" s="53"/>
      <c r="E97" s="53"/>
      <c r="F97" s="53"/>
      <c r="G97" s="53"/>
      <c r="H97" s="53"/>
      <c r="I97" s="53"/>
      <c r="J97" s="53"/>
    </row>
    <row r="98" spans="1:10" x14ac:dyDescent="0.25">
      <c r="A98" s="53"/>
      <c r="B98" s="53"/>
      <c r="C98" s="53"/>
      <c r="D98" s="53"/>
      <c r="E98" s="53"/>
      <c r="F98" s="53"/>
      <c r="G98" s="53"/>
      <c r="H98" s="53"/>
      <c r="I98" s="53"/>
      <c r="J98" s="53"/>
    </row>
    <row r="99" spans="1:10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</row>
    <row r="100" spans="1:10" x14ac:dyDescent="0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</row>
    <row r="101" spans="1:10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</row>
    <row r="102" spans="1:10" x14ac:dyDescent="0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</row>
    <row r="103" spans="1:10" x14ac:dyDescent="0.25">
      <c r="A103" s="53"/>
      <c r="B103" s="53"/>
      <c r="C103" s="53"/>
      <c r="D103" s="53"/>
      <c r="E103" s="53"/>
      <c r="F103" s="53"/>
      <c r="G103" s="53"/>
      <c r="H103" s="53"/>
      <c r="I103" s="53"/>
      <c r="J103" s="53"/>
    </row>
    <row r="104" spans="1:10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</row>
    <row r="105" spans="1:10" x14ac:dyDescent="0.25">
      <c r="A105" s="53"/>
      <c r="B105" s="53"/>
      <c r="C105" s="53"/>
      <c r="D105" s="53"/>
      <c r="E105" s="53"/>
      <c r="F105" s="53"/>
      <c r="G105" s="53"/>
      <c r="H105" s="53"/>
      <c r="I105" s="53"/>
      <c r="J105" s="53"/>
    </row>
    <row r="106" spans="1:10" x14ac:dyDescent="0.25">
      <c r="A106" s="53"/>
      <c r="B106" s="53"/>
      <c r="C106" s="53"/>
      <c r="D106" s="53"/>
      <c r="E106" s="53"/>
      <c r="F106" s="53"/>
      <c r="G106" s="53"/>
      <c r="H106" s="53"/>
      <c r="I106" s="53"/>
      <c r="J106" s="53"/>
    </row>
    <row r="107" spans="1:10" x14ac:dyDescent="0.25">
      <c r="A107" s="53"/>
      <c r="B107" s="53"/>
      <c r="C107" s="53"/>
      <c r="D107" s="53"/>
      <c r="E107" s="53"/>
      <c r="F107" s="53"/>
      <c r="G107" s="53"/>
      <c r="H107" s="53"/>
      <c r="I107" s="53"/>
      <c r="J107" s="53"/>
    </row>
    <row r="108" spans="1:10" x14ac:dyDescent="0.25">
      <c r="A108" s="53"/>
      <c r="B108" s="53"/>
      <c r="C108" s="53"/>
      <c r="D108" s="53"/>
      <c r="E108" s="53"/>
      <c r="F108" s="53"/>
      <c r="G108" s="53"/>
      <c r="H108" s="53"/>
      <c r="I108" s="53"/>
      <c r="J108" s="53"/>
    </row>
    <row r="109" spans="1:10" x14ac:dyDescent="0.25">
      <c r="A109" s="53"/>
      <c r="B109" s="53"/>
      <c r="C109" s="53"/>
      <c r="D109" s="53"/>
      <c r="E109" s="53"/>
      <c r="F109" s="53"/>
      <c r="G109" s="53"/>
      <c r="H109" s="53"/>
      <c r="I109" s="53"/>
      <c r="J109" s="53"/>
    </row>
    <row r="110" spans="1:10" x14ac:dyDescent="0.25">
      <c r="A110" s="53"/>
      <c r="B110" s="53"/>
      <c r="C110" s="53"/>
      <c r="D110" s="53"/>
      <c r="E110" s="53"/>
      <c r="F110" s="53"/>
      <c r="G110" s="53"/>
      <c r="H110" s="53"/>
      <c r="I110" s="53"/>
      <c r="J110" s="53"/>
    </row>
    <row r="111" spans="1:10" x14ac:dyDescent="0.25">
      <c r="A111" s="53"/>
      <c r="B111" s="53"/>
      <c r="C111" s="53"/>
      <c r="D111" s="53"/>
      <c r="E111" s="53"/>
      <c r="F111" s="53"/>
      <c r="G111" s="53"/>
      <c r="H111" s="53"/>
      <c r="I111" s="53"/>
      <c r="J111" s="53"/>
    </row>
    <row r="112" spans="1:10" x14ac:dyDescent="0.25">
      <c r="A112" s="53"/>
      <c r="B112" s="53"/>
      <c r="C112" s="53"/>
      <c r="D112" s="53"/>
      <c r="E112" s="53"/>
      <c r="F112" s="53"/>
      <c r="G112" s="53"/>
      <c r="H112" s="53"/>
      <c r="I112" s="53"/>
      <c r="J112" s="53"/>
    </row>
    <row r="113" spans="1:10" x14ac:dyDescent="0.25">
      <c r="A113" s="53"/>
      <c r="B113" s="53"/>
      <c r="C113" s="53"/>
      <c r="D113" s="53"/>
      <c r="E113" s="53"/>
      <c r="F113" s="53"/>
      <c r="G113" s="53"/>
      <c r="H113" s="53"/>
      <c r="I113" s="53"/>
      <c r="J113" s="53"/>
    </row>
    <row r="114" spans="1:10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</row>
    <row r="115" spans="1:10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3"/>
    </row>
    <row r="116" spans="1:10" x14ac:dyDescent="0.25">
      <c r="A116" s="53"/>
      <c r="B116" s="53"/>
      <c r="C116" s="53"/>
      <c r="D116" s="53"/>
      <c r="E116" s="53"/>
      <c r="F116" s="53"/>
      <c r="G116" s="53"/>
      <c r="H116" s="53"/>
      <c r="I116" s="53"/>
      <c r="J116" s="53"/>
    </row>
    <row r="117" spans="1:10" x14ac:dyDescent="0.25">
      <c r="A117" s="53"/>
      <c r="B117" s="53"/>
      <c r="C117" s="53"/>
      <c r="D117" s="53"/>
      <c r="E117" s="53"/>
      <c r="F117" s="53"/>
      <c r="G117" s="53"/>
      <c r="H117" s="53"/>
      <c r="I117" s="53"/>
      <c r="J117" s="53"/>
    </row>
    <row r="118" spans="1:10" x14ac:dyDescent="0.25">
      <c r="A118" s="53"/>
      <c r="B118" s="53"/>
      <c r="C118" s="53"/>
      <c r="D118" s="53"/>
      <c r="E118" s="53"/>
      <c r="F118" s="53"/>
      <c r="G118" s="53"/>
      <c r="H118" s="53"/>
      <c r="I118" s="53"/>
      <c r="J118" s="53"/>
    </row>
    <row r="119" spans="1:10" x14ac:dyDescent="0.25">
      <c r="A119" s="53"/>
      <c r="B119" s="53"/>
      <c r="C119" s="53"/>
      <c r="D119" s="53"/>
      <c r="E119" s="53"/>
      <c r="F119" s="53"/>
      <c r="G119" s="53"/>
      <c r="H119" s="53"/>
      <c r="I119" s="53"/>
      <c r="J119" s="53"/>
    </row>
    <row r="120" spans="1:10" x14ac:dyDescent="0.25">
      <c r="A120" s="53"/>
      <c r="B120" s="53"/>
      <c r="C120" s="53"/>
      <c r="D120" s="53"/>
      <c r="E120" s="53"/>
      <c r="F120" s="53"/>
      <c r="G120" s="53"/>
      <c r="H120" s="53"/>
      <c r="I120" s="53"/>
      <c r="J120" s="53"/>
    </row>
    <row r="121" spans="1:10" x14ac:dyDescent="0.25">
      <c r="A121" s="53"/>
      <c r="B121" s="53"/>
      <c r="C121" s="53"/>
      <c r="D121" s="53"/>
      <c r="E121" s="53"/>
      <c r="F121" s="53"/>
      <c r="G121" s="53"/>
      <c r="H121" s="53"/>
      <c r="I121" s="53"/>
      <c r="J121" s="53"/>
    </row>
    <row r="122" spans="1:10" x14ac:dyDescent="0.25">
      <c r="A122" s="53"/>
      <c r="B122" s="53"/>
      <c r="C122" s="53"/>
      <c r="D122" s="53"/>
      <c r="E122" s="53"/>
      <c r="F122" s="53"/>
      <c r="G122" s="53"/>
      <c r="H122" s="53"/>
      <c r="I122" s="53"/>
      <c r="J122" s="53"/>
    </row>
    <row r="123" spans="1:10" x14ac:dyDescent="0.25">
      <c r="A123" s="53"/>
      <c r="B123" s="53"/>
      <c r="C123" s="53"/>
      <c r="D123" s="53"/>
      <c r="E123" s="53"/>
      <c r="F123" s="53"/>
      <c r="G123" s="53"/>
      <c r="H123" s="53"/>
      <c r="I123" s="53"/>
      <c r="J123" s="53"/>
    </row>
    <row r="124" spans="1:10" x14ac:dyDescent="0.25">
      <c r="A124" s="53"/>
      <c r="B124" s="53"/>
      <c r="C124" s="53"/>
      <c r="D124" s="53"/>
      <c r="E124" s="53"/>
      <c r="F124" s="53"/>
      <c r="G124" s="53"/>
      <c r="H124" s="53"/>
      <c r="I124" s="53"/>
      <c r="J124" s="53"/>
    </row>
    <row r="125" spans="1:10" x14ac:dyDescent="0.25">
      <c r="A125" s="53"/>
      <c r="B125" s="53"/>
      <c r="C125" s="53"/>
      <c r="D125" s="53"/>
      <c r="E125" s="53"/>
      <c r="F125" s="53"/>
      <c r="G125" s="53"/>
      <c r="H125" s="53"/>
      <c r="I125" s="53"/>
      <c r="J125" s="53"/>
    </row>
    <row r="126" spans="1:10" x14ac:dyDescent="0.25">
      <c r="A126" s="53"/>
      <c r="B126" s="53"/>
      <c r="C126" s="53"/>
      <c r="D126" s="53"/>
      <c r="E126" s="53"/>
      <c r="F126" s="53"/>
      <c r="G126" s="53"/>
      <c r="H126" s="53"/>
      <c r="I126" s="53"/>
      <c r="J126" s="53"/>
    </row>
    <row r="127" spans="1:10" x14ac:dyDescent="0.25">
      <c r="A127" s="53"/>
      <c r="B127" s="53"/>
      <c r="C127" s="53"/>
      <c r="D127" s="53"/>
      <c r="E127" s="53"/>
      <c r="F127" s="53"/>
      <c r="G127" s="53"/>
      <c r="H127" s="53"/>
      <c r="I127" s="53"/>
      <c r="J127" s="53"/>
    </row>
    <row r="128" spans="1:10" x14ac:dyDescent="0.25">
      <c r="A128" s="53"/>
      <c r="B128" s="53"/>
      <c r="C128" s="53"/>
      <c r="D128" s="53"/>
      <c r="E128" s="53"/>
      <c r="F128" s="53"/>
      <c r="G128" s="53"/>
      <c r="H128" s="53"/>
      <c r="I128" s="53"/>
      <c r="J128" s="53"/>
    </row>
    <row r="129" spans="1:10" x14ac:dyDescent="0.25">
      <c r="A129" s="53"/>
      <c r="B129" s="53"/>
      <c r="C129" s="53"/>
      <c r="D129" s="53"/>
      <c r="E129" s="53"/>
      <c r="F129" s="53"/>
      <c r="G129" s="53"/>
      <c r="H129" s="53"/>
      <c r="I129" s="53"/>
      <c r="J129" s="53"/>
    </row>
    <row r="130" spans="1:10" x14ac:dyDescent="0.25">
      <c r="A130" s="53"/>
      <c r="B130" s="53"/>
      <c r="C130" s="53"/>
      <c r="D130" s="53"/>
      <c r="E130" s="53"/>
      <c r="F130" s="53"/>
      <c r="G130" s="53"/>
      <c r="H130" s="53"/>
      <c r="I130" s="53"/>
      <c r="J130" s="53"/>
    </row>
    <row r="131" spans="1:10" x14ac:dyDescent="0.25">
      <c r="A131" s="53"/>
      <c r="B131" s="53"/>
      <c r="C131" s="53"/>
      <c r="D131" s="53"/>
      <c r="E131" s="53"/>
      <c r="F131" s="53"/>
      <c r="G131" s="53"/>
      <c r="H131" s="53"/>
      <c r="I131" s="53"/>
      <c r="J131" s="53"/>
    </row>
    <row r="132" spans="1:10" x14ac:dyDescent="0.25">
      <c r="A132" s="53"/>
      <c r="B132" s="53"/>
      <c r="C132" s="53"/>
      <c r="D132" s="53"/>
      <c r="E132" s="53"/>
      <c r="F132" s="53"/>
      <c r="G132" s="53"/>
      <c r="H132" s="53"/>
      <c r="I132" s="53"/>
      <c r="J132" s="53"/>
    </row>
    <row r="133" spans="1:10" x14ac:dyDescent="0.25">
      <c r="A133" s="53"/>
      <c r="B133" s="53"/>
      <c r="C133" s="53"/>
      <c r="D133" s="53"/>
      <c r="E133" s="53"/>
      <c r="F133" s="53"/>
      <c r="G133" s="53"/>
      <c r="H133" s="53"/>
      <c r="I133" s="53"/>
      <c r="J133" s="53"/>
    </row>
    <row r="134" spans="1:10" x14ac:dyDescent="0.25">
      <c r="A134" s="53"/>
      <c r="B134" s="53"/>
      <c r="C134" s="53"/>
      <c r="D134" s="53"/>
      <c r="E134" s="53"/>
      <c r="F134" s="53"/>
      <c r="G134" s="53"/>
      <c r="H134" s="53"/>
      <c r="I134" s="53"/>
      <c r="J134" s="53"/>
    </row>
    <row r="135" spans="1:10" x14ac:dyDescent="0.25">
      <c r="A135" s="53"/>
      <c r="B135" s="53"/>
      <c r="C135" s="53"/>
      <c r="D135" s="53"/>
      <c r="E135" s="53"/>
      <c r="F135" s="53"/>
      <c r="G135" s="53"/>
      <c r="H135" s="53"/>
      <c r="I135" s="53"/>
      <c r="J135" s="53"/>
    </row>
    <row r="136" spans="1:10" x14ac:dyDescent="0.25">
      <c r="A136" s="53"/>
      <c r="B136" s="53"/>
      <c r="C136" s="53"/>
      <c r="D136" s="53"/>
      <c r="E136" s="53"/>
      <c r="F136" s="53"/>
      <c r="G136" s="53"/>
      <c r="H136" s="53"/>
      <c r="I136" s="53"/>
      <c r="J136" s="53"/>
    </row>
    <row r="137" spans="1:10" x14ac:dyDescent="0.25">
      <c r="A137" s="53"/>
      <c r="B137" s="53"/>
      <c r="C137" s="53"/>
      <c r="D137" s="53"/>
      <c r="E137" s="53"/>
      <c r="F137" s="53"/>
      <c r="G137" s="53"/>
      <c r="H137" s="53"/>
      <c r="I137" s="53"/>
      <c r="J137" s="53"/>
    </row>
    <row r="138" spans="1:10" x14ac:dyDescent="0.25">
      <c r="A138" s="53"/>
      <c r="B138" s="53"/>
      <c r="C138" s="53"/>
      <c r="D138" s="53"/>
      <c r="E138" s="53"/>
      <c r="F138" s="53"/>
      <c r="G138" s="53"/>
      <c r="H138" s="53"/>
      <c r="I138" s="53"/>
      <c r="J138" s="53"/>
    </row>
    <row r="139" spans="1:10" x14ac:dyDescent="0.25">
      <c r="A139" s="53"/>
      <c r="B139" s="53"/>
      <c r="C139" s="53"/>
      <c r="D139" s="53"/>
      <c r="E139" s="53"/>
      <c r="F139" s="53"/>
      <c r="G139" s="53"/>
      <c r="H139" s="53"/>
      <c r="I139" s="53"/>
      <c r="J139" s="53"/>
    </row>
    <row r="140" spans="1:10" x14ac:dyDescent="0.25">
      <c r="A140" s="53"/>
      <c r="B140" s="53"/>
      <c r="C140" s="53"/>
      <c r="D140" s="53"/>
      <c r="E140" s="53"/>
      <c r="F140" s="53"/>
      <c r="G140" s="53"/>
      <c r="H140" s="53"/>
      <c r="I140" s="53"/>
      <c r="J140" s="53"/>
    </row>
    <row r="141" spans="1:10" x14ac:dyDescent="0.25">
      <c r="A141" s="53"/>
      <c r="B141" s="53"/>
      <c r="C141" s="53"/>
      <c r="D141" s="53"/>
      <c r="E141" s="53"/>
      <c r="F141" s="53"/>
      <c r="G141" s="53"/>
      <c r="H141" s="53"/>
      <c r="I141" s="53"/>
      <c r="J141" s="53"/>
    </row>
    <row r="142" spans="1:10" x14ac:dyDescent="0.25">
      <c r="A142" s="53"/>
      <c r="B142" s="53"/>
      <c r="C142" s="53"/>
      <c r="D142" s="53"/>
      <c r="E142" s="53"/>
      <c r="F142" s="53"/>
      <c r="G142" s="53"/>
      <c r="H142" s="53"/>
      <c r="I142" s="53"/>
      <c r="J142" s="53"/>
    </row>
    <row r="143" spans="1:10" x14ac:dyDescent="0.25">
      <c r="A143" s="53"/>
      <c r="B143" s="53"/>
      <c r="C143" s="53"/>
      <c r="D143" s="53"/>
      <c r="E143" s="53"/>
      <c r="F143" s="53"/>
      <c r="G143" s="53"/>
      <c r="H143" s="53"/>
      <c r="I143" s="53"/>
      <c r="J143" s="53"/>
    </row>
    <row r="144" spans="1:10" x14ac:dyDescent="0.25">
      <c r="A144" s="53"/>
      <c r="B144" s="53"/>
      <c r="C144" s="53"/>
      <c r="D144" s="53"/>
      <c r="E144" s="53"/>
      <c r="F144" s="53"/>
      <c r="G144" s="53"/>
      <c r="H144" s="53"/>
      <c r="I144" s="53"/>
      <c r="J144" s="53"/>
    </row>
    <row r="145" spans="1:10" x14ac:dyDescent="0.25">
      <c r="A145" s="53"/>
      <c r="B145" s="53"/>
      <c r="C145" s="53"/>
      <c r="D145" s="53"/>
      <c r="E145" s="53"/>
      <c r="F145" s="53"/>
      <c r="G145" s="53"/>
      <c r="H145" s="53"/>
      <c r="I145" s="53"/>
      <c r="J145" s="53"/>
    </row>
    <row r="146" spans="1:10" x14ac:dyDescent="0.25">
      <c r="A146" s="53"/>
      <c r="B146" s="53"/>
      <c r="C146" s="53"/>
      <c r="D146" s="53"/>
      <c r="E146" s="53"/>
      <c r="F146" s="53"/>
      <c r="G146" s="53"/>
      <c r="H146" s="53"/>
      <c r="I146" s="53"/>
      <c r="J146" s="53"/>
    </row>
    <row r="147" spans="1:10" x14ac:dyDescent="0.25">
      <c r="A147" s="53"/>
      <c r="B147" s="53"/>
      <c r="C147" s="53"/>
      <c r="D147" s="53"/>
      <c r="E147" s="53"/>
      <c r="F147" s="53"/>
      <c r="G147" s="53"/>
      <c r="H147" s="53"/>
      <c r="I147" s="53"/>
      <c r="J147" s="53"/>
    </row>
    <row r="148" spans="1:10" x14ac:dyDescent="0.25">
      <c r="A148" s="53"/>
      <c r="B148" s="53"/>
      <c r="C148" s="53"/>
      <c r="D148" s="53"/>
      <c r="E148" s="53"/>
      <c r="F148" s="53"/>
      <c r="G148" s="53"/>
      <c r="H148" s="53"/>
      <c r="I148" s="53"/>
      <c r="J148" s="53"/>
    </row>
    <row r="149" spans="1:10" x14ac:dyDescent="0.25">
      <c r="A149" s="53"/>
      <c r="B149" s="53"/>
      <c r="C149" s="53"/>
      <c r="D149" s="53"/>
      <c r="E149" s="53"/>
      <c r="F149" s="53"/>
      <c r="G149" s="53"/>
      <c r="H149" s="53"/>
      <c r="I149" s="53"/>
      <c r="J149" s="53"/>
    </row>
    <row r="150" spans="1:10" x14ac:dyDescent="0.25">
      <c r="A150" s="53"/>
      <c r="B150" s="53"/>
      <c r="C150" s="53"/>
      <c r="D150" s="53"/>
      <c r="E150" s="53"/>
      <c r="F150" s="53"/>
      <c r="G150" s="53"/>
      <c r="H150" s="53"/>
      <c r="I150" s="53"/>
      <c r="J150" s="53"/>
    </row>
    <row r="151" spans="1:10" x14ac:dyDescent="0.25">
      <c r="A151" s="53"/>
      <c r="B151" s="53"/>
      <c r="C151" s="53"/>
      <c r="D151" s="53"/>
      <c r="E151" s="53"/>
      <c r="F151" s="53"/>
      <c r="G151" s="53"/>
      <c r="H151" s="53"/>
      <c r="I151" s="53"/>
      <c r="J151" s="53"/>
    </row>
    <row r="152" spans="1:10" x14ac:dyDescent="0.25">
      <c r="A152" s="53"/>
      <c r="B152" s="53"/>
      <c r="C152" s="53"/>
      <c r="D152" s="53"/>
      <c r="E152" s="53"/>
      <c r="F152" s="53"/>
      <c r="G152" s="53"/>
      <c r="H152" s="53"/>
      <c r="I152" s="53"/>
      <c r="J152" s="53"/>
    </row>
    <row r="153" spans="1:10" x14ac:dyDescent="0.25">
      <c r="A153" s="53"/>
      <c r="B153" s="53"/>
      <c r="C153" s="53"/>
      <c r="D153" s="53"/>
      <c r="E153" s="53"/>
      <c r="F153" s="53"/>
      <c r="G153" s="53"/>
      <c r="H153" s="53"/>
      <c r="I153" s="53"/>
      <c r="J153" s="53"/>
    </row>
    <row r="154" spans="1:10" x14ac:dyDescent="0.25">
      <c r="A154" s="53"/>
      <c r="B154" s="53"/>
      <c r="C154" s="53"/>
      <c r="D154" s="53"/>
      <c r="E154" s="53"/>
      <c r="F154" s="53"/>
      <c r="G154" s="53"/>
      <c r="H154" s="53"/>
      <c r="I154" s="53"/>
      <c r="J154" s="53"/>
    </row>
    <row r="155" spans="1:10" x14ac:dyDescent="0.25">
      <c r="A155" s="53"/>
      <c r="B155" s="53"/>
      <c r="C155" s="53"/>
      <c r="D155" s="53"/>
      <c r="E155" s="53"/>
      <c r="F155" s="53"/>
      <c r="G155" s="53"/>
      <c r="H155" s="53"/>
      <c r="I155" s="53"/>
      <c r="J155" s="53"/>
    </row>
    <row r="156" spans="1:10" x14ac:dyDescent="0.25">
      <c r="A156" s="53"/>
      <c r="B156" s="53"/>
      <c r="C156" s="53"/>
      <c r="D156" s="53"/>
      <c r="E156" s="53"/>
      <c r="F156" s="53"/>
      <c r="G156" s="53"/>
      <c r="H156" s="53"/>
      <c r="I156" s="53"/>
      <c r="J156" s="53"/>
    </row>
    <row r="157" spans="1:10" x14ac:dyDescent="0.25">
      <c r="A157" s="53"/>
      <c r="B157" s="53"/>
      <c r="C157" s="53"/>
      <c r="D157" s="53"/>
      <c r="E157" s="53"/>
      <c r="F157" s="53"/>
      <c r="G157" s="53"/>
      <c r="H157" s="53"/>
      <c r="I157" s="53"/>
      <c r="J157" s="53"/>
    </row>
    <row r="158" spans="1:10" x14ac:dyDescent="0.25">
      <c r="A158" s="53"/>
      <c r="B158" s="53"/>
      <c r="C158" s="53"/>
      <c r="D158" s="53"/>
      <c r="E158" s="53"/>
      <c r="F158" s="53"/>
      <c r="G158" s="53"/>
      <c r="H158" s="53"/>
      <c r="I158" s="53"/>
      <c r="J158" s="53"/>
    </row>
    <row r="159" spans="1:10" x14ac:dyDescent="0.25">
      <c r="A159" s="53"/>
      <c r="B159" s="53"/>
      <c r="C159" s="53"/>
      <c r="D159" s="53"/>
      <c r="E159" s="53"/>
      <c r="F159" s="53"/>
      <c r="G159" s="53"/>
      <c r="H159" s="53"/>
      <c r="I159" s="53"/>
      <c r="J159" s="53"/>
    </row>
    <row r="160" spans="1:10" x14ac:dyDescent="0.25">
      <c r="A160" s="53"/>
      <c r="B160" s="53"/>
      <c r="C160" s="53"/>
      <c r="D160" s="53"/>
      <c r="E160" s="53"/>
      <c r="F160" s="53"/>
      <c r="G160" s="53"/>
      <c r="H160" s="53"/>
      <c r="I160" s="53"/>
      <c r="J160" s="53"/>
    </row>
    <row r="161" spans="1:10" x14ac:dyDescent="0.25">
      <c r="A161" s="53"/>
      <c r="B161" s="53"/>
      <c r="C161" s="53"/>
      <c r="D161" s="53"/>
      <c r="E161" s="53"/>
      <c r="F161" s="53"/>
      <c r="G161" s="53"/>
      <c r="H161" s="53"/>
      <c r="I161" s="53"/>
      <c r="J161" s="53"/>
    </row>
    <row r="162" spans="1:10" x14ac:dyDescent="0.25">
      <c r="A162" s="53"/>
      <c r="B162" s="53"/>
      <c r="C162" s="53"/>
      <c r="D162" s="53"/>
      <c r="E162" s="53"/>
      <c r="F162" s="53"/>
      <c r="G162" s="53"/>
      <c r="H162" s="53"/>
      <c r="I162" s="53"/>
      <c r="J162" s="53"/>
    </row>
    <row r="163" spans="1:10" x14ac:dyDescent="0.25">
      <c r="A163" s="53"/>
      <c r="B163" s="53"/>
      <c r="C163" s="53"/>
      <c r="D163" s="53"/>
      <c r="E163" s="53"/>
      <c r="F163" s="53"/>
      <c r="G163" s="53"/>
      <c r="H163" s="53"/>
      <c r="I163" s="53"/>
      <c r="J163" s="53"/>
    </row>
    <row r="164" spans="1:10" x14ac:dyDescent="0.25">
      <c r="A164" s="53"/>
      <c r="B164" s="53"/>
      <c r="C164" s="53"/>
      <c r="D164" s="53"/>
      <c r="E164" s="53"/>
      <c r="F164" s="53"/>
      <c r="G164" s="53"/>
      <c r="H164" s="53"/>
      <c r="I164" s="53"/>
      <c r="J164" s="53"/>
    </row>
    <row r="165" spans="1:10" x14ac:dyDescent="0.25">
      <c r="A165" s="53"/>
      <c r="B165" s="53"/>
      <c r="C165" s="53"/>
      <c r="D165" s="53"/>
      <c r="E165" s="53"/>
      <c r="F165" s="53"/>
      <c r="G165" s="53"/>
      <c r="H165" s="53"/>
      <c r="I165" s="53"/>
      <c r="J165" s="53"/>
    </row>
    <row r="166" spans="1:10" x14ac:dyDescent="0.25">
      <c r="A166" s="53"/>
      <c r="B166" s="53"/>
      <c r="C166" s="53"/>
      <c r="D166" s="53"/>
      <c r="E166" s="53"/>
      <c r="F166" s="53"/>
      <c r="G166" s="53"/>
      <c r="H166" s="53"/>
      <c r="I166" s="53"/>
      <c r="J166" s="53"/>
    </row>
    <row r="167" spans="1:10" x14ac:dyDescent="0.25">
      <c r="A167" s="53"/>
      <c r="B167" s="53"/>
      <c r="C167" s="53"/>
      <c r="D167" s="53"/>
      <c r="E167" s="53"/>
      <c r="F167" s="53"/>
      <c r="G167" s="53"/>
      <c r="H167" s="53"/>
      <c r="I167" s="53"/>
      <c r="J167" s="53"/>
    </row>
    <row r="168" spans="1:10" x14ac:dyDescent="0.25">
      <c r="A168" s="53"/>
      <c r="B168" s="53"/>
      <c r="C168" s="53"/>
      <c r="D168" s="53"/>
      <c r="E168" s="53"/>
      <c r="F168" s="53"/>
      <c r="G168" s="53"/>
      <c r="H168" s="53"/>
      <c r="I168" s="53"/>
      <c r="J168" s="53"/>
    </row>
    <row r="169" spans="1:10" x14ac:dyDescent="0.25">
      <c r="A169" s="53"/>
      <c r="B169" s="53"/>
      <c r="C169" s="53"/>
      <c r="D169" s="53"/>
      <c r="E169" s="53"/>
      <c r="F169" s="53"/>
      <c r="G169" s="53"/>
      <c r="H169" s="53"/>
      <c r="I169" s="53"/>
      <c r="J169" s="53"/>
    </row>
    <row r="170" spans="1:10" x14ac:dyDescent="0.25">
      <c r="A170" s="53"/>
      <c r="B170" s="53"/>
      <c r="C170" s="53"/>
      <c r="D170" s="53"/>
      <c r="E170" s="53"/>
      <c r="F170" s="53"/>
      <c r="G170" s="53"/>
      <c r="H170" s="53"/>
      <c r="I170" s="53"/>
      <c r="J170" s="53"/>
    </row>
    <row r="171" spans="1:10" x14ac:dyDescent="0.25">
      <c r="A171" s="53"/>
      <c r="B171" s="53"/>
      <c r="C171" s="53"/>
      <c r="D171" s="53"/>
      <c r="E171" s="53"/>
      <c r="F171" s="53"/>
      <c r="G171" s="53"/>
      <c r="H171" s="53"/>
      <c r="I171" s="53"/>
      <c r="J171" s="53"/>
    </row>
    <row r="172" spans="1:10" x14ac:dyDescent="0.25">
      <c r="A172" s="53"/>
      <c r="B172" s="53"/>
      <c r="C172" s="53"/>
      <c r="D172" s="53"/>
      <c r="E172" s="53"/>
      <c r="F172" s="53"/>
      <c r="G172" s="53"/>
      <c r="H172" s="53"/>
      <c r="I172" s="53"/>
      <c r="J172" s="53"/>
    </row>
    <row r="173" spans="1:10" x14ac:dyDescent="0.25">
      <c r="A173" s="53"/>
      <c r="B173" s="53"/>
      <c r="C173" s="53"/>
      <c r="D173" s="53"/>
      <c r="E173" s="53"/>
      <c r="F173" s="53"/>
      <c r="G173" s="53"/>
      <c r="H173" s="53"/>
      <c r="I173" s="53"/>
      <c r="J173" s="53"/>
    </row>
    <row r="174" spans="1:10" x14ac:dyDescent="0.25">
      <c r="A174" s="53"/>
      <c r="B174" s="53"/>
      <c r="C174" s="53"/>
      <c r="D174" s="53"/>
      <c r="E174" s="53"/>
      <c r="F174" s="53"/>
      <c r="G174" s="53"/>
      <c r="H174" s="53"/>
      <c r="I174" s="53"/>
      <c r="J174" s="53"/>
    </row>
    <row r="175" spans="1:10" x14ac:dyDescent="0.25">
      <c r="A175" s="53"/>
      <c r="B175" s="53"/>
      <c r="C175" s="53"/>
      <c r="D175" s="53"/>
      <c r="E175" s="53"/>
      <c r="F175" s="53"/>
      <c r="G175" s="53"/>
      <c r="H175" s="53"/>
      <c r="I175" s="53"/>
      <c r="J175" s="53"/>
    </row>
    <row r="176" spans="1:10" x14ac:dyDescent="0.25">
      <c r="A176" s="53"/>
      <c r="B176" s="53"/>
      <c r="C176" s="53"/>
      <c r="D176" s="53"/>
      <c r="E176" s="53"/>
      <c r="F176" s="53"/>
      <c r="G176" s="53"/>
      <c r="H176" s="53"/>
      <c r="I176" s="53"/>
      <c r="J176" s="53"/>
    </row>
    <row r="177" spans="1:10" x14ac:dyDescent="0.25">
      <c r="A177" s="53"/>
      <c r="B177" s="53"/>
      <c r="C177" s="53"/>
      <c r="D177" s="53"/>
      <c r="E177" s="53"/>
      <c r="F177" s="53"/>
      <c r="G177" s="53"/>
      <c r="H177" s="53"/>
      <c r="I177" s="53"/>
      <c r="J177" s="53"/>
    </row>
    <row r="178" spans="1:10" x14ac:dyDescent="0.25">
      <c r="A178" s="53"/>
      <c r="B178" s="53"/>
      <c r="C178" s="53"/>
      <c r="D178" s="53"/>
      <c r="E178" s="53"/>
      <c r="F178" s="53"/>
      <c r="G178" s="53"/>
      <c r="H178" s="53"/>
      <c r="I178" s="53"/>
      <c r="J178" s="53"/>
    </row>
    <row r="179" spans="1:10" x14ac:dyDescent="0.25">
      <c r="A179" s="53"/>
      <c r="B179" s="53"/>
      <c r="C179" s="53"/>
      <c r="D179" s="53"/>
      <c r="E179" s="53"/>
      <c r="F179" s="53"/>
      <c r="G179" s="53"/>
      <c r="H179" s="53"/>
      <c r="I179" s="53"/>
      <c r="J179" s="53"/>
    </row>
    <row r="180" spans="1:10" x14ac:dyDescent="0.25">
      <c r="A180" s="53"/>
      <c r="B180" s="53"/>
      <c r="C180" s="53"/>
      <c r="D180" s="53"/>
      <c r="E180" s="53"/>
      <c r="F180" s="53"/>
      <c r="G180" s="53"/>
      <c r="H180" s="53"/>
      <c r="I180" s="53"/>
      <c r="J180" s="53"/>
    </row>
    <row r="181" spans="1:10" x14ac:dyDescent="0.25">
      <c r="A181" s="53"/>
      <c r="B181" s="53"/>
      <c r="C181" s="53"/>
      <c r="D181" s="53"/>
      <c r="E181" s="53"/>
      <c r="F181" s="53"/>
      <c r="G181" s="53"/>
      <c r="H181" s="53"/>
      <c r="I181" s="53"/>
      <c r="J181" s="53"/>
    </row>
    <row r="182" spans="1:10" x14ac:dyDescent="0.25">
      <c r="A182" s="53"/>
      <c r="B182" s="53"/>
      <c r="C182" s="53"/>
      <c r="D182" s="53"/>
      <c r="E182" s="53"/>
      <c r="F182" s="53"/>
      <c r="G182" s="53"/>
      <c r="H182" s="53"/>
      <c r="I182" s="53"/>
      <c r="J182" s="53"/>
    </row>
    <row r="183" spans="1:10" x14ac:dyDescent="0.25">
      <c r="A183" s="53"/>
      <c r="B183" s="53"/>
      <c r="C183" s="53"/>
      <c r="D183" s="53"/>
      <c r="E183" s="53"/>
      <c r="F183" s="53"/>
      <c r="G183" s="53"/>
      <c r="H183" s="53"/>
      <c r="I183" s="53"/>
      <c r="J183" s="53"/>
    </row>
    <row r="184" spans="1:10" x14ac:dyDescent="0.25">
      <c r="A184" s="53"/>
      <c r="B184" s="53"/>
      <c r="C184" s="53"/>
      <c r="D184" s="53"/>
      <c r="E184" s="53"/>
      <c r="F184" s="53"/>
      <c r="G184" s="53"/>
      <c r="H184" s="53"/>
      <c r="I184" s="53"/>
      <c r="J184" s="53"/>
    </row>
    <row r="185" spans="1:10" x14ac:dyDescent="0.25">
      <c r="A185" s="53"/>
      <c r="B185" s="53"/>
      <c r="C185" s="53"/>
      <c r="D185" s="53"/>
      <c r="E185" s="53"/>
      <c r="F185" s="53"/>
      <c r="G185" s="53"/>
      <c r="H185" s="53"/>
      <c r="I185" s="53"/>
      <c r="J185" s="53"/>
    </row>
    <row r="186" spans="1:10" x14ac:dyDescent="0.25">
      <c r="A186" s="53"/>
      <c r="B186" s="53"/>
      <c r="C186" s="53"/>
      <c r="D186" s="53"/>
      <c r="E186" s="53"/>
      <c r="F186" s="53"/>
      <c r="G186" s="53"/>
      <c r="H186" s="53"/>
      <c r="I186" s="53"/>
      <c r="J186" s="53"/>
    </row>
    <row r="187" spans="1:10" x14ac:dyDescent="0.25">
      <c r="A187" s="53"/>
      <c r="B187" s="53"/>
      <c r="C187" s="53"/>
      <c r="D187" s="53"/>
      <c r="E187" s="53"/>
      <c r="F187" s="53"/>
      <c r="G187" s="53"/>
      <c r="H187" s="53"/>
      <c r="I187" s="53"/>
      <c r="J187" s="53"/>
    </row>
    <row r="188" spans="1:10" x14ac:dyDescent="0.25">
      <c r="A188" s="53"/>
      <c r="B188" s="53"/>
      <c r="C188" s="53"/>
      <c r="D188" s="53"/>
      <c r="E188" s="53"/>
      <c r="F188" s="53"/>
      <c r="G188" s="53"/>
      <c r="H188" s="53"/>
      <c r="I188" s="53"/>
      <c r="J188" s="53"/>
    </row>
    <row r="189" spans="1:10" x14ac:dyDescent="0.25">
      <c r="A189" s="53"/>
      <c r="B189" s="53"/>
      <c r="C189" s="53"/>
      <c r="D189" s="53"/>
      <c r="E189" s="53"/>
      <c r="F189" s="53"/>
      <c r="G189" s="53"/>
      <c r="H189" s="53"/>
      <c r="I189" s="53"/>
      <c r="J189" s="53"/>
    </row>
    <row r="190" spans="1:10" x14ac:dyDescent="0.25">
      <c r="A190" s="53"/>
      <c r="B190" s="53"/>
      <c r="C190" s="53"/>
      <c r="D190" s="53"/>
      <c r="E190" s="53"/>
      <c r="F190" s="53"/>
      <c r="G190" s="53"/>
      <c r="H190" s="53"/>
      <c r="I190" s="53"/>
      <c r="J190" s="53"/>
    </row>
    <row r="191" spans="1:10" x14ac:dyDescent="0.25">
      <c r="A191" s="53"/>
      <c r="B191" s="53"/>
      <c r="C191" s="53"/>
      <c r="D191" s="53"/>
      <c r="E191" s="53"/>
      <c r="F191" s="53"/>
      <c r="G191" s="53"/>
      <c r="H191" s="53"/>
      <c r="I191" s="53"/>
      <c r="J191" s="53"/>
    </row>
    <row r="192" spans="1:10" x14ac:dyDescent="0.25">
      <c r="A192" s="53"/>
      <c r="B192" s="53"/>
      <c r="C192" s="53"/>
      <c r="D192" s="53"/>
      <c r="E192" s="53"/>
      <c r="F192" s="53"/>
      <c r="G192" s="53"/>
      <c r="H192" s="53"/>
      <c r="I192" s="53"/>
      <c r="J192" s="53"/>
    </row>
    <row r="193" spans="1:10" x14ac:dyDescent="0.25">
      <c r="A193" s="53"/>
      <c r="B193" s="53"/>
      <c r="C193" s="53"/>
      <c r="D193" s="53"/>
      <c r="E193" s="53"/>
      <c r="F193" s="53"/>
      <c r="G193" s="53"/>
      <c r="H193" s="53"/>
      <c r="I193" s="53"/>
      <c r="J193" s="53"/>
    </row>
    <row r="194" spans="1:10" x14ac:dyDescent="0.25">
      <c r="A194" s="53"/>
      <c r="B194" s="53"/>
      <c r="C194" s="53"/>
      <c r="D194" s="53"/>
      <c r="E194" s="53"/>
      <c r="F194" s="53"/>
      <c r="G194" s="53"/>
      <c r="H194" s="53"/>
      <c r="I194" s="53"/>
      <c r="J194" s="53"/>
    </row>
    <row r="195" spans="1:10" x14ac:dyDescent="0.25">
      <c r="A195" s="53"/>
      <c r="B195" s="53"/>
      <c r="C195" s="53"/>
      <c r="D195" s="53"/>
      <c r="E195" s="53"/>
      <c r="F195" s="53"/>
      <c r="G195" s="53"/>
      <c r="H195" s="53"/>
      <c r="I195" s="53"/>
      <c r="J195" s="53"/>
    </row>
    <row r="196" spans="1:10" x14ac:dyDescent="0.25">
      <c r="A196" s="53"/>
      <c r="B196" s="53"/>
      <c r="C196" s="53"/>
      <c r="D196" s="53"/>
      <c r="E196" s="53"/>
      <c r="F196" s="53"/>
      <c r="G196" s="53"/>
      <c r="H196" s="53"/>
      <c r="I196" s="53"/>
      <c r="J196" s="53"/>
    </row>
    <row r="197" spans="1:10" x14ac:dyDescent="0.25">
      <c r="A197" s="53"/>
      <c r="B197" s="53"/>
      <c r="C197" s="53"/>
      <c r="D197" s="53"/>
      <c r="E197" s="53"/>
      <c r="F197" s="53"/>
      <c r="G197" s="53"/>
      <c r="H197" s="53"/>
      <c r="I197" s="53"/>
      <c r="J197" s="53"/>
    </row>
    <row r="198" spans="1:10" x14ac:dyDescent="0.25">
      <c r="A198" s="53"/>
      <c r="B198" s="53"/>
      <c r="C198" s="53"/>
      <c r="D198" s="53"/>
      <c r="E198" s="53"/>
      <c r="F198" s="53"/>
      <c r="G198" s="53"/>
      <c r="H198" s="53"/>
      <c r="I198" s="53"/>
      <c r="J198" s="53"/>
    </row>
    <row r="199" spans="1:10" x14ac:dyDescent="0.25">
      <c r="A199" s="53"/>
      <c r="B199" s="53"/>
      <c r="C199" s="53"/>
      <c r="D199" s="53"/>
      <c r="E199" s="53"/>
      <c r="F199" s="53"/>
      <c r="G199" s="53"/>
      <c r="H199" s="53"/>
      <c r="I199" s="53"/>
      <c r="J199" s="53"/>
    </row>
    <row r="200" spans="1:10" x14ac:dyDescent="0.25">
      <c r="A200" s="53"/>
      <c r="B200" s="53"/>
      <c r="C200" s="53"/>
      <c r="D200" s="53"/>
      <c r="E200" s="53"/>
      <c r="F200" s="53"/>
      <c r="G200" s="53"/>
      <c r="H200" s="53"/>
      <c r="I200" s="53"/>
      <c r="J200" s="53"/>
    </row>
    <row r="201" spans="1:10" x14ac:dyDescent="0.25">
      <c r="A201" s="53"/>
      <c r="B201" s="53"/>
      <c r="C201" s="53"/>
      <c r="D201" s="53"/>
      <c r="E201" s="53"/>
      <c r="F201" s="53"/>
      <c r="G201" s="53"/>
      <c r="H201" s="53"/>
      <c r="I201" s="53"/>
      <c r="J201" s="53"/>
    </row>
    <row r="202" spans="1:10" x14ac:dyDescent="0.25">
      <c r="A202" s="53"/>
      <c r="B202" s="53"/>
      <c r="C202" s="53"/>
      <c r="D202" s="53"/>
      <c r="E202" s="53"/>
      <c r="F202" s="53"/>
      <c r="G202" s="53"/>
      <c r="H202" s="53"/>
      <c r="I202" s="53"/>
      <c r="J202" s="53"/>
    </row>
    <row r="203" spans="1:10" x14ac:dyDescent="0.25">
      <c r="A203" s="53"/>
      <c r="B203" s="53"/>
      <c r="C203" s="53"/>
      <c r="D203" s="53"/>
      <c r="E203" s="53"/>
      <c r="F203" s="53"/>
      <c r="G203" s="53"/>
      <c r="H203" s="53"/>
      <c r="I203" s="53"/>
      <c r="J203" s="53"/>
    </row>
    <row r="204" spans="1:10" x14ac:dyDescent="0.25">
      <c r="A204" s="53"/>
      <c r="B204" s="53"/>
      <c r="C204" s="53"/>
      <c r="D204" s="53"/>
      <c r="E204" s="53"/>
      <c r="F204" s="53"/>
      <c r="G204" s="53"/>
      <c r="H204" s="53"/>
      <c r="I204" s="53"/>
      <c r="J204" s="53"/>
    </row>
    <row r="205" spans="1:10" x14ac:dyDescent="0.25">
      <c r="A205" s="53"/>
      <c r="B205" s="53"/>
      <c r="C205" s="53"/>
      <c r="D205" s="53"/>
      <c r="E205" s="53"/>
      <c r="F205" s="53"/>
      <c r="G205" s="53"/>
      <c r="H205" s="53"/>
      <c r="I205" s="53"/>
      <c r="J205" s="53"/>
    </row>
    <row r="206" spans="1:10" x14ac:dyDescent="0.25">
      <c r="A206" s="53"/>
      <c r="B206" s="53"/>
      <c r="C206" s="53"/>
      <c r="D206" s="53"/>
      <c r="E206" s="53"/>
      <c r="F206" s="53"/>
      <c r="G206" s="53"/>
      <c r="H206" s="53"/>
      <c r="I206" s="53"/>
      <c r="J206" s="53"/>
    </row>
    <row r="207" spans="1:10" x14ac:dyDescent="0.25">
      <c r="A207" s="53"/>
      <c r="B207" s="53"/>
      <c r="C207" s="53"/>
      <c r="D207" s="53"/>
      <c r="E207" s="53"/>
      <c r="F207" s="53"/>
      <c r="G207" s="53"/>
      <c r="H207" s="53"/>
      <c r="I207" s="53"/>
      <c r="J207" s="53"/>
    </row>
    <row r="208" spans="1:10" x14ac:dyDescent="0.25">
      <c r="A208" s="53"/>
      <c r="B208" s="53"/>
      <c r="C208" s="53"/>
      <c r="D208" s="53"/>
      <c r="E208" s="53"/>
      <c r="F208" s="53"/>
      <c r="G208" s="53"/>
      <c r="H208" s="53"/>
      <c r="I208" s="53"/>
      <c r="J208" s="53"/>
    </row>
    <row r="209" spans="1:10" x14ac:dyDescent="0.25">
      <c r="A209" s="53"/>
      <c r="B209" s="53"/>
      <c r="C209" s="53"/>
      <c r="D209" s="53"/>
      <c r="E209" s="53"/>
      <c r="F209" s="53"/>
      <c r="G209" s="53"/>
      <c r="H209" s="53"/>
      <c r="I209" s="53"/>
      <c r="J209" s="53"/>
    </row>
    <row r="210" spans="1:10" x14ac:dyDescent="0.25">
      <c r="A210" s="53"/>
      <c r="B210" s="53"/>
      <c r="C210" s="53"/>
      <c r="D210" s="53"/>
      <c r="E210" s="53"/>
      <c r="F210" s="53"/>
      <c r="G210" s="53"/>
      <c r="H210" s="53"/>
      <c r="I210" s="53"/>
      <c r="J210" s="53"/>
    </row>
    <row r="211" spans="1:10" x14ac:dyDescent="0.25">
      <c r="A211" s="53"/>
      <c r="B211" s="53"/>
      <c r="C211" s="53"/>
      <c r="D211" s="53"/>
      <c r="E211" s="53"/>
      <c r="F211" s="53"/>
      <c r="G211" s="53"/>
      <c r="H211" s="53"/>
      <c r="I211" s="53"/>
      <c r="J211" s="53"/>
    </row>
    <row r="212" spans="1:10" x14ac:dyDescent="0.25">
      <c r="A212" s="53"/>
      <c r="B212" s="53"/>
      <c r="C212" s="53"/>
      <c r="D212" s="53"/>
      <c r="E212" s="53"/>
      <c r="F212" s="53"/>
      <c r="G212" s="53"/>
      <c r="H212" s="53"/>
      <c r="I212" s="53"/>
      <c r="J212" s="53"/>
    </row>
    <row r="213" spans="1:10" x14ac:dyDescent="0.25">
      <c r="A213" s="53"/>
      <c r="B213" s="53"/>
      <c r="C213" s="53"/>
      <c r="D213" s="53"/>
      <c r="E213" s="53"/>
      <c r="F213" s="53"/>
      <c r="G213" s="53"/>
      <c r="H213" s="53"/>
      <c r="I213" s="53"/>
      <c r="J213" s="53"/>
    </row>
    <row r="214" spans="1:10" x14ac:dyDescent="0.25">
      <c r="A214" s="53"/>
      <c r="B214" s="53"/>
      <c r="C214" s="53"/>
      <c r="D214" s="53"/>
      <c r="E214" s="53"/>
      <c r="F214" s="53"/>
      <c r="G214" s="53"/>
      <c r="H214" s="53"/>
      <c r="I214" s="53"/>
      <c r="J214" s="53"/>
    </row>
    <row r="215" spans="1:10" x14ac:dyDescent="0.25">
      <c r="A215" s="53"/>
      <c r="B215" s="53"/>
      <c r="C215" s="53"/>
      <c r="D215" s="53"/>
      <c r="E215" s="53"/>
      <c r="F215" s="53"/>
      <c r="G215" s="53"/>
      <c r="H215" s="53"/>
      <c r="I215" s="53"/>
      <c r="J215" s="53"/>
    </row>
    <row r="216" spans="1:10" x14ac:dyDescent="0.25">
      <c r="A216" s="53"/>
      <c r="B216" s="53"/>
      <c r="C216" s="53"/>
      <c r="D216" s="53"/>
      <c r="E216" s="53"/>
      <c r="F216" s="53"/>
      <c r="G216" s="53"/>
      <c r="H216" s="53"/>
      <c r="I216" s="53"/>
      <c r="J216" s="53"/>
    </row>
    <row r="217" spans="1:10" x14ac:dyDescent="0.25">
      <c r="A217" s="53"/>
      <c r="B217" s="53"/>
      <c r="C217" s="53"/>
      <c r="D217" s="53"/>
      <c r="E217" s="53"/>
      <c r="F217" s="53"/>
      <c r="G217" s="53"/>
      <c r="H217" s="53"/>
      <c r="I217" s="53"/>
      <c r="J217" s="53"/>
    </row>
    <row r="218" spans="1:10" x14ac:dyDescent="0.25">
      <c r="A218" s="53"/>
      <c r="B218" s="53"/>
      <c r="C218" s="53"/>
      <c r="D218" s="53"/>
      <c r="E218" s="53"/>
      <c r="F218" s="53"/>
      <c r="G218" s="53"/>
      <c r="H218" s="53"/>
      <c r="I218" s="53"/>
      <c r="J218" s="53"/>
    </row>
    <row r="219" spans="1:10" x14ac:dyDescent="0.25">
      <c r="A219" s="53"/>
      <c r="B219" s="53"/>
      <c r="C219" s="53"/>
      <c r="D219" s="53"/>
      <c r="E219" s="53"/>
      <c r="F219" s="53"/>
      <c r="G219" s="53"/>
      <c r="H219" s="53"/>
      <c r="I219" s="53"/>
      <c r="J219" s="53"/>
    </row>
    <row r="220" spans="1:10" x14ac:dyDescent="0.25">
      <c r="A220" s="53"/>
      <c r="B220" s="53"/>
      <c r="C220" s="53"/>
      <c r="D220" s="53"/>
      <c r="E220" s="53"/>
      <c r="F220" s="53"/>
      <c r="G220" s="53"/>
      <c r="H220" s="53"/>
      <c r="I220" s="53"/>
      <c r="J220" s="53"/>
    </row>
    <row r="221" spans="1:10" x14ac:dyDescent="0.25">
      <c r="A221" s="53"/>
      <c r="B221" s="53"/>
      <c r="C221" s="53"/>
      <c r="D221" s="53"/>
      <c r="E221" s="53"/>
      <c r="F221" s="53"/>
      <c r="G221" s="53"/>
      <c r="H221" s="53"/>
      <c r="I221" s="53"/>
      <c r="J221" s="53"/>
    </row>
    <row r="222" spans="1:10" x14ac:dyDescent="0.25">
      <c r="A222" s="53"/>
      <c r="B222" s="53"/>
      <c r="C222" s="53"/>
      <c r="D222" s="53"/>
      <c r="E222" s="53"/>
      <c r="F222" s="53"/>
      <c r="G222" s="53"/>
      <c r="H222" s="53"/>
      <c r="I222" s="53"/>
      <c r="J222" s="53"/>
    </row>
    <row r="223" spans="1:10" x14ac:dyDescent="0.25">
      <c r="A223" s="53"/>
      <c r="B223" s="53"/>
      <c r="C223" s="53"/>
      <c r="D223" s="53"/>
      <c r="E223" s="53"/>
      <c r="F223" s="53"/>
      <c r="G223" s="53"/>
      <c r="H223" s="53"/>
      <c r="I223" s="53"/>
      <c r="J223" s="53"/>
    </row>
    <row r="224" spans="1:10" x14ac:dyDescent="0.25">
      <c r="A224" s="53"/>
      <c r="B224" s="53"/>
      <c r="C224" s="53"/>
      <c r="D224" s="53"/>
      <c r="E224" s="53"/>
      <c r="F224" s="53"/>
      <c r="G224" s="53"/>
      <c r="H224" s="53"/>
      <c r="I224" s="53"/>
      <c r="J224" s="53"/>
    </row>
    <row r="225" spans="1:10" x14ac:dyDescent="0.25">
      <c r="A225" s="53"/>
      <c r="B225" s="53"/>
      <c r="C225" s="53"/>
      <c r="D225" s="53"/>
      <c r="E225" s="53"/>
      <c r="F225" s="53"/>
      <c r="G225" s="53"/>
      <c r="H225" s="53"/>
      <c r="I225" s="53"/>
      <c r="J225" s="53"/>
    </row>
    <row r="226" spans="1:10" x14ac:dyDescent="0.25">
      <c r="A226" s="53"/>
      <c r="B226" s="53"/>
      <c r="C226" s="53"/>
      <c r="D226" s="53"/>
      <c r="E226" s="53"/>
      <c r="F226" s="53"/>
      <c r="G226" s="53"/>
      <c r="H226" s="53"/>
      <c r="I226" s="53"/>
      <c r="J226" s="53"/>
    </row>
    <row r="227" spans="1:10" x14ac:dyDescent="0.25">
      <c r="A227" s="53"/>
      <c r="B227" s="53"/>
      <c r="C227" s="53"/>
      <c r="D227" s="53"/>
      <c r="E227" s="53"/>
      <c r="F227" s="53"/>
      <c r="G227" s="53"/>
      <c r="H227" s="53"/>
      <c r="I227" s="53"/>
      <c r="J227" s="53"/>
    </row>
    <row r="228" spans="1:10" x14ac:dyDescent="0.25">
      <c r="A228" s="53"/>
      <c r="B228" s="53"/>
      <c r="C228" s="53"/>
      <c r="D228" s="53"/>
      <c r="E228" s="53"/>
      <c r="F228" s="53"/>
      <c r="G228" s="53"/>
      <c r="H228" s="53"/>
      <c r="I228" s="53"/>
      <c r="J228" s="53"/>
    </row>
    <row r="229" spans="1:10" x14ac:dyDescent="0.25">
      <c r="A229" s="53"/>
      <c r="B229" s="53"/>
      <c r="C229" s="53"/>
      <c r="D229" s="53"/>
      <c r="E229" s="53"/>
      <c r="F229" s="53"/>
      <c r="G229" s="53"/>
      <c r="H229" s="53"/>
      <c r="I229" s="53"/>
      <c r="J229" s="53"/>
    </row>
    <row r="230" spans="1:10" x14ac:dyDescent="0.25">
      <c r="A230" s="53"/>
      <c r="B230" s="53"/>
      <c r="C230" s="53"/>
      <c r="D230" s="53"/>
      <c r="E230" s="53"/>
      <c r="F230" s="53"/>
      <c r="G230" s="53"/>
      <c r="H230" s="53"/>
      <c r="I230" s="53"/>
      <c r="J230" s="53"/>
    </row>
    <row r="231" spans="1:10" x14ac:dyDescent="0.25">
      <c r="A231" s="53"/>
      <c r="B231" s="53"/>
      <c r="C231" s="53"/>
      <c r="D231" s="53"/>
      <c r="E231" s="53"/>
      <c r="F231" s="53"/>
      <c r="G231" s="53"/>
      <c r="H231" s="53"/>
      <c r="I231" s="53"/>
      <c r="J231" s="53"/>
    </row>
    <row r="232" spans="1:10" x14ac:dyDescent="0.25">
      <c r="A232" s="53"/>
      <c r="B232" s="53"/>
      <c r="C232" s="53"/>
      <c r="D232" s="53"/>
      <c r="E232" s="53"/>
      <c r="F232" s="53"/>
      <c r="G232" s="53"/>
      <c r="H232" s="53"/>
      <c r="I232" s="53"/>
      <c r="J232" s="53"/>
    </row>
    <row r="233" spans="1:10" x14ac:dyDescent="0.25">
      <c r="A233" s="53"/>
      <c r="B233" s="53"/>
      <c r="C233" s="53"/>
      <c r="D233" s="53"/>
      <c r="E233" s="53"/>
      <c r="F233" s="53"/>
      <c r="G233" s="53"/>
      <c r="H233" s="53"/>
      <c r="I233" s="53"/>
      <c r="J233" s="53"/>
    </row>
    <row r="234" spans="1:10" x14ac:dyDescent="0.25">
      <c r="A234" s="53"/>
      <c r="B234" s="53"/>
      <c r="C234" s="53"/>
      <c r="D234" s="53"/>
      <c r="E234" s="53"/>
      <c r="F234" s="53"/>
      <c r="G234" s="53"/>
      <c r="H234" s="53"/>
      <c r="I234" s="53"/>
      <c r="J234" s="53"/>
    </row>
    <row r="235" spans="1:10" x14ac:dyDescent="0.25">
      <c r="A235" s="53"/>
      <c r="B235" s="53"/>
      <c r="C235" s="53"/>
      <c r="D235" s="53"/>
      <c r="E235" s="53"/>
      <c r="F235" s="53"/>
      <c r="G235" s="53"/>
      <c r="H235" s="53"/>
      <c r="I235" s="53"/>
      <c r="J235" s="53"/>
    </row>
    <row r="236" spans="1:10" x14ac:dyDescent="0.25">
      <c r="A236" s="53"/>
      <c r="B236" s="53"/>
      <c r="C236" s="53"/>
      <c r="D236" s="53"/>
      <c r="E236" s="53"/>
      <c r="F236" s="53"/>
      <c r="G236" s="53"/>
      <c r="H236" s="53"/>
      <c r="I236" s="53"/>
      <c r="J236" s="53"/>
    </row>
    <row r="237" spans="1:10" x14ac:dyDescent="0.25">
      <c r="A237" s="53"/>
      <c r="B237" s="53"/>
      <c r="C237" s="53"/>
      <c r="D237" s="53"/>
      <c r="E237" s="53"/>
      <c r="F237" s="53"/>
      <c r="G237" s="53"/>
      <c r="H237" s="53"/>
      <c r="I237" s="53"/>
      <c r="J237" s="53"/>
    </row>
    <row r="238" spans="1:10" x14ac:dyDescent="0.25">
      <c r="A238" s="53"/>
      <c r="B238" s="53"/>
      <c r="C238" s="53"/>
      <c r="D238" s="53"/>
      <c r="E238" s="53"/>
      <c r="F238" s="53"/>
      <c r="G238" s="53"/>
      <c r="H238" s="53"/>
      <c r="I238" s="53"/>
      <c r="J238" s="53"/>
    </row>
    <row r="239" spans="1:10" x14ac:dyDescent="0.25">
      <c r="A239" s="53"/>
      <c r="B239" s="53"/>
      <c r="C239" s="53"/>
      <c r="D239" s="53"/>
      <c r="E239" s="53"/>
      <c r="F239" s="53"/>
      <c r="G239" s="53"/>
      <c r="H239" s="53"/>
      <c r="I239" s="53"/>
      <c r="J239" s="53"/>
    </row>
    <row r="240" spans="1:10" x14ac:dyDescent="0.25">
      <c r="A240" s="53"/>
      <c r="B240" s="53"/>
      <c r="C240" s="53"/>
      <c r="D240" s="53"/>
      <c r="E240" s="53"/>
      <c r="F240" s="53"/>
      <c r="G240" s="53"/>
      <c r="H240" s="53"/>
      <c r="I240" s="53"/>
      <c r="J240" s="53"/>
    </row>
    <row r="241" spans="1:10" x14ac:dyDescent="0.25">
      <c r="A241" s="53"/>
      <c r="B241" s="53"/>
      <c r="C241" s="53"/>
      <c r="D241" s="53"/>
      <c r="E241" s="53"/>
      <c r="F241" s="53"/>
      <c r="G241" s="53"/>
      <c r="H241" s="53"/>
      <c r="I241" s="53"/>
      <c r="J241" s="53"/>
    </row>
    <row r="242" spans="1:10" x14ac:dyDescent="0.25">
      <c r="A242" s="53"/>
      <c r="B242" s="53"/>
      <c r="C242" s="53"/>
      <c r="D242" s="53"/>
      <c r="E242" s="53"/>
      <c r="F242" s="53"/>
      <c r="G242" s="53"/>
      <c r="H242" s="53"/>
      <c r="I242" s="53"/>
      <c r="J242" s="53"/>
    </row>
    <row r="243" spans="1:10" x14ac:dyDescent="0.25">
      <c r="A243" s="53"/>
      <c r="B243" s="53"/>
      <c r="C243" s="53"/>
      <c r="D243" s="53"/>
      <c r="E243" s="53"/>
      <c r="F243" s="53"/>
      <c r="G243" s="53"/>
      <c r="H243" s="53"/>
      <c r="I243" s="53"/>
      <c r="J243" s="53"/>
    </row>
  </sheetData>
  <mergeCells count="24">
    <mergeCell ref="B49:C49"/>
    <mergeCell ref="B50:C50"/>
    <mergeCell ref="A2:I2"/>
    <mergeCell ref="A4:I4"/>
    <mergeCell ref="A5:I5"/>
    <mergeCell ref="B43:C43"/>
    <mergeCell ref="B44:C44"/>
    <mergeCell ref="A31:C31"/>
    <mergeCell ref="C8:I8"/>
    <mergeCell ref="C9:I9"/>
    <mergeCell ref="C10:I10"/>
    <mergeCell ref="C11:I11"/>
    <mergeCell ref="F16:I16"/>
    <mergeCell ref="B18:B19"/>
    <mergeCell ref="A33:C33"/>
    <mergeCell ref="F18:H18"/>
    <mergeCell ref="A29:C29"/>
    <mergeCell ref="A30:C30"/>
    <mergeCell ref="A18:A19"/>
    <mergeCell ref="I18:I19"/>
    <mergeCell ref="C18:C19"/>
    <mergeCell ref="E18:E19"/>
    <mergeCell ref="D18:D19"/>
    <mergeCell ref="A28:C28"/>
  </mergeCells>
  <pageMargins left="1.1811023622047245" right="0.59055118110236227" top="0.78740157480314965" bottom="0.78740157480314965" header="0.31496062992125984" footer="0.39370078740157483"/>
  <pageSetup paperSize="9" scale="67" fitToHeight="0" orientation="portrait" blackAndWhite="1" r:id="rId1"/>
  <headerFooter>
    <oddFooter>&amp;R&amp;"Times New Roman,Regular"&amp;10&amp;P. lpp.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>
    <tabColor rgb="FF92D050"/>
    <pageSetUpPr fitToPage="1"/>
  </sheetPr>
  <dimension ref="A1:P237"/>
  <sheetViews>
    <sheetView topLeftCell="A20" zoomScale="124" zoomScaleNormal="124" workbookViewId="0">
      <selection activeCell="M18" sqref="M18:P18"/>
    </sheetView>
  </sheetViews>
  <sheetFormatPr defaultColWidth="9.140625" defaultRowHeight="15" outlineLevelRow="1" x14ac:dyDescent="0.25"/>
  <cols>
    <col min="1" max="2" width="8.7109375" style="2" customWidth="1"/>
    <col min="3" max="3" width="44.7109375" style="2" customWidth="1"/>
    <col min="4" max="5" width="9.7109375" style="2" customWidth="1"/>
    <col min="6" max="11" width="8.7109375" style="2" customWidth="1"/>
    <col min="12" max="15" width="10.7109375" style="2" customWidth="1"/>
    <col min="16" max="16" width="12.7109375" style="2" customWidth="1"/>
    <col min="17" max="16384" width="9.140625" style="2"/>
  </cols>
  <sheetData>
    <row r="1" spans="1:16" ht="20.25" x14ac:dyDescent="0.3">
      <c r="A1" s="115" t="s">
        <v>67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</row>
    <row r="3" spans="1:16" ht="20.25" x14ac:dyDescent="0.3">
      <c r="A3" s="154" t="s">
        <v>76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</row>
    <row r="4" spans="1:16" x14ac:dyDescent="0.25">
      <c r="A4" s="155" t="s">
        <v>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</row>
    <row r="5" spans="1:16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16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5">
      <c r="A8" s="53" t="s">
        <v>22</v>
      </c>
      <c r="B8" s="3"/>
      <c r="C8" s="117" t="str">
        <f>KOPS1!C8</f>
        <v>Daudzdzīvokļu dzīvojamās mājas balkonu atjaunošana Kosmonautu ielā 12-1, Rēzeknē</v>
      </c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</row>
    <row r="9" spans="1:16" x14ac:dyDescent="0.25">
      <c r="A9" s="53" t="s">
        <v>55</v>
      </c>
      <c r="B9" s="3"/>
      <c r="C9" s="117" t="str">
        <f>KOPS1!C9</f>
        <v>Daudzdzīvokļu dzīvojamās mājas balkonu atjaunošana Kosmonautu ielā 12-1, Rēzeknē</v>
      </c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</row>
    <row r="10" spans="1:16" x14ac:dyDescent="0.25">
      <c r="A10" s="53" t="s">
        <v>57</v>
      </c>
      <c r="B10" s="3"/>
      <c r="C10" s="117" t="str">
        <f>KOPS1!C10</f>
        <v>Kosmonautu iela 12-1,  Rēzeknē</v>
      </c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</row>
    <row r="11" spans="1:16" x14ac:dyDescent="0.25">
      <c r="A11" s="53" t="s">
        <v>56</v>
      </c>
      <c r="B11" s="3"/>
      <c r="C11" s="117">
        <f>KOPS1!C11</f>
        <v>0</v>
      </c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</row>
    <row r="12" spans="1:16" x14ac:dyDescent="0.25">
      <c r="A12" s="53"/>
      <c r="B12" s="3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</row>
    <row r="13" spans="1:16" x14ac:dyDescent="0.25">
      <c r="A13" s="53"/>
      <c r="B13" s="3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</row>
    <row r="14" spans="1:16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6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M15" s="152"/>
      <c r="N15" s="152"/>
      <c r="O15" s="152"/>
      <c r="P15" s="152"/>
    </row>
    <row r="16" spans="1:16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M16" s="96"/>
      <c r="N16" s="96"/>
      <c r="O16" s="96"/>
      <c r="P16" s="96"/>
    </row>
    <row r="17" spans="1:16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M18" s="135"/>
      <c r="N18" s="135"/>
      <c r="O18" s="135"/>
      <c r="P18" s="135"/>
    </row>
    <row r="19" spans="1:1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M19" s="4"/>
      <c r="N19" s="4"/>
      <c r="O19" s="4"/>
      <c r="P19" s="4"/>
    </row>
    <row r="21" spans="1:16" ht="15" customHeight="1" x14ac:dyDescent="0.25">
      <c r="A21" s="153" t="s">
        <v>1</v>
      </c>
      <c r="B21" s="153" t="s">
        <v>2</v>
      </c>
      <c r="C21" s="153" t="s">
        <v>39</v>
      </c>
      <c r="D21" s="153" t="s">
        <v>3</v>
      </c>
      <c r="E21" s="153" t="s">
        <v>4</v>
      </c>
      <c r="F21" s="153" t="s">
        <v>5</v>
      </c>
      <c r="G21" s="153"/>
      <c r="H21" s="153"/>
      <c r="I21" s="153"/>
      <c r="J21" s="153"/>
      <c r="K21" s="153"/>
      <c r="L21" s="153" t="s">
        <v>6</v>
      </c>
      <c r="M21" s="153"/>
      <c r="N21" s="153"/>
      <c r="O21" s="153"/>
      <c r="P21" s="153"/>
    </row>
    <row r="22" spans="1:16" ht="51" x14ac:dyDescent="0.25">
      <c r="A22" s="153"/>
      <c r="B22" s="153"/>
      <c r="C22" s="153"/>
      <c r="D22" s="153"/>
      <c r="E22" s="153"/>
      <c r="F22" s="18" t="s">
        <v>27</v>
      </c>
      <c r="G22" s="18" t="s">
        <v>28</v>
      </c>
      <c r="H22" s="18" t="s">
        <v>40</v>
      </c>
      <c r="I22" s="18" t="s">
        <v>41</v>
      </c>
      <c r="J22" s="18" t="s">
        <v>42</v>
      </c>
      <c r="K22" s="18" t="s">
        <v>43</v>
      </c>
      <c r="L22" s="18" t="s">
        <v>29</v>
      </c>
      <c r="M22" s="18" t="s">
        <v>40</v>
      </c>
      <c r="N22" s="18" t="s">
        <v>41</v>
      </c>
      <c r="O22" s="18" t="s">
        <v>42</v>
      </c>
      <c r="P22" s="18" t="s">
        <v>44</v>
      </c>
    </row>
    <row r="23" spans="1:16" ht="15.75" thickBot="1" x14ac:dyDescent="0.3">
      <c r="A23" s="20">
        <v>1</v>
      </c>
      <c r="B23" s="20">
        <v>2</v>
      </c>
      <c r="C23" s="21" t="s">
        <v>34</v>
      </c>
      <c r="D23" s="20" t="s">
        <v>35</v>
      </c>
      <c r="E23" s="22">
        <v>5</v>
      </c>
      <c r="F23" s="22">
        <v>6</v>
      </c>
      <c r="G23" s="22">
        <v>7</v>
      </c>
      <c r="H23" s="22">
        <v>8</v>
      </c>
      <c r="I23" s="22">
        <v>9</v>
      </c>
      <c r="J23" s="22">
        <v>10</v>
      </c>
      <c r="K23" s="22">
        <v>11</v>
      </c>
      <c r="L23" s="22">
        <v>12</v>
      </c>
      <c r="M23" s="22">
        <v>13</v>
      </c>
      <c r="N23" s="22">
        <v>14</v>
      </c>
      <c r="O23" s="22">
        <v>15</v>
      </c>
      <c r="P23" s="22">
        <v>16</v>
      </c>
    </row>
    <row r="24" spans="1:16" ht="15.75" thickTop="1" x14ac:dyDescent="0.25">
      <c r="A24" s="23"/>
      <c r="B24" s="1"/>
      <c r="C24" s="24"/>
      <c r="D24" s="25"/>
      <c r="E24" s="26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6" x14ac:dyDescent="0.25">
      <c r="A25" s="8">
        <v>1</v>
      </c>
      <c r="B25" s="98" t="s">
        <v>30</v>
      </c>
      <c r="C25" s="102" t="s">
        <v>72</v>
      </c>
      <c r="D25" s="100" t="s">
        <v>63</v>
      </c>
      <c r="E25" s="101">
        <v>180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 x14ac:dyDescent="0.25">
      <c r="A26" s="8">
        <f>A25+1</f>
        <v>2</v>
      </c>
      <c r="B26" s="98" t="s">
        <v>30</v>
      </c>
      <c r="C26" s="102" t="s">
        <v>64</v>
      </c>
      <c r="D26" s="100" t="s">
        <v>61</v>
      </c>
      <c r="E26" s="101">
        <v>110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 x14ac:dyDescent="0.25">
      <c r="A27" s="8">
        <v>3</v>
      </c>
      <c r="B27" s="98" t="s">
        <v>30</v>
      </c>
      <c r="C27" s="102" t="s">
        <v>73</v>
      </c>
      <c r="D27" s="100" t="s">
        <v>61</v>
      </c>
      <c r="E27" s="101">
        <v>110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 x14ac:dyDescent="0.25">
      <c r="A28" s="8">
        <v>4</v>
      </c>
      <c r="B28" s="98" t="s">
        <v>30</v>
      </c>
      <c r="C28" s="102" t="s">
        <v>74</v>
      </c>
      <c r="D28" s="100" t="s">
        <v>75</v>
      </c>
      <c r="E28" s="101">
        <v>1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 x14ac:dyDescent="0.25">
      <c r="A29" s="8">
        <v>5</v>
      </c>
      <c r="B29" s="98" t="s">
        <v>30</v>
      </c>
      <c r="C29" s="102" t="s">
        <v>83</v>
      </c>
      <c r="D29" s="100" t="s">
        <v>75</v>
      </c>
      <c r="E29" s="101">
        <v>1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 x14ac:dyDescent="0.25">
      <c r="A30" s="8">
        <v>6</v>
      </c>
      <c r="B30" s="98" t="s">
        <v>30</v>
      </c>
      <c r="C30" s="102" t="s">
        <v>84</v>
      </c>
      <c r="D30" s="100" t="s">
        <v>75</v>
      </c>
      <c r="E30" s="101">
        <v>1</v>
      </c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 ht="15.75" thickBot="1" x14ac:dyDescent="0.3">
      <c r="A31" s="5"/>
      <c r="B31" s="16"/>
      <c r="C31" s="6"/>
      <c r="D31" s="37"/>
      <c r="E31" s="38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ht="15.75" thickTop="1" x14ac:dyDescent="0.25">
      <c r="A32" s="39"/>
      <c r="B32" s="15"/>
      <c r="C32" s="40"/>
      <c r="D32" s="41"/>
      <c r="E32" s="42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</row>
    <row r="33" spans="1:16" x14ac:dyDescent="0.25">
      <c r="A33" s="149" t="s">
        <v>53</v>
      </c>
      <c r="B33" s="150"/>
      <c r="C33" s="150"/>
      <c r="D33" s="150"/>
      <c r="E33" s="150"/>
      <c r="F33" s="150"/>
      <c r="G33" s="150"/>
      <c r="H33" s="150"/>
      <c r="I33" s="150"/>
      <c r="J33" s="151"/>
      <c r="K33" s="14"/>
      <c r="L33" s="14"/>
      <c r="M33" s="14"/>
      <c r="N33" s="14"/>
      <c r="O33" s="14"/>
      <c r="P33" s="14"/>
    </row>
    <row r="34" spans="1:16" hidden="1" outlineLevel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hidden="1" outlineLevel="1" x14ac:dyDescent="0.25">
      <c r="A35" s="53" t="str">
        <f>"Sastādīja "&amp;KOPS1!$B$43</f>
        <v xml:space="preserve">Sastādīja _________________________ </v>
      </c>
      <c r="B35" s="86"/>
      <c r="C35" s="86"/>
      <c r="D35" s="3"/>
      <c r="E35" s="3"/>
      <c r="F35" s="3"/>
      <c r="G35" s="3"/>
      <c r="H35" s="3"/>
      <c r="I35" s="3"/>
      <c r="L35" s="33"/>
      <c r="N35" s="34"/>
      <c r="O35" s="3"/>
      <c r="P35" s="3"/>
    </row>
    <row r="36" spans="1:16" hidden="1" outlineLevel="1" x14ac:dyDescent="0.25">
      <c r="A36" s="53">
        <f>KOPS1!$F$16</f>
        <v>0</v>
      </c>
      <c r="B36" s="53"/>
      <c r="C36" s="5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hidden="1" outlineLevel="1" x14ac:dyDescent="0.25">
      <c r="A37" s="49"/>
      <c r="B37" s="49"/>
      <c r="C37" s="49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hidden="1" outlineLevel="1" x14ac:dyDescent="0.25">
      <c r="A38" s="53" t="str">
        <f>"Pārbaudīja "&amp;KOPS1!$B$49</f>
        <v xml:space="preserve">Pārbaudīja _________________________ </v>
      </c>
      <c r="B38" s="86"/>
      <c r="C38" s="86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hidden="1" outlineLevel="1" x14ac:dyDescent="0.25">
      <c r="A39" s="53"/>
      <c r="B39" s="84" t="s">
        <v>11</v>
      </c>
      <c r="C39" s="84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hidden="1" outlineLevel="1" x14ac:dyDescent="0.25">
      <c r="A40" s="53" t="str">
        <f>"Sertifikāta Nr. "&amp;KOPS1!$B$51</f>
        <v xml:space="preserve">Sertifikāta Nr. </v>
      </c>
      <c r="B40" s="59"/>
      <c r="C40" s="49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 collapsed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</sheetData>
  <mergeCells count="17">
    <mergeCell ref="C10:P10"/>
    <mergeCell ref="A1:P1"/>
    <mergeCell ref="A3:P3"/>
    <mergeCell ref="A4:P4"/>
    <mergeCell ref="C8:P8"/>
    <mergeCell ref="C9:P9"/>
    <mergeCell ref="A33:J33"/>
    <mergeCell ref="C11:P11"/>
    <mergeCell ref="M15:P15"/>
    <mergeCell ref="M18:P18"/>
    <mergeCell ref="A21:A22"/>
    <mergeCell ref="B21:B22"/>
    <mergeCell ref="C21:C22"/>
    <mergeCell ref="D21:D22"/>
    <mergeCell ref="E21:E22"/>
    <mergeCell ref="F21:K21"/>
    <mergeCell ref="L21:P21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5">
    <tabColor rgb="FF92D050"/>
    <pageSetUpPr fitToPage="1"/>
  </sheetPr>
  <dimension ref="A1:P232"/>
  <sheetViews>
    <sheetView topLeftCell="A7" zoomScale="130" zoomScaleNormal="130" workbookViewId="0">
      <selection activeCell="M15" sqref="M15:P15"/>
    </sheetView>
  </sheetViews>
  <sheetFormatPr defaultColWidth="9.140625" defaultRowHeight="15" outlineLevelRow="1" x14ac:dyDescent="0.25"/>
  <cols>
    <col min="1" max="2" width="8.7109375" style="2" customWidth="1"/>
    <col min="3" max="3" width="44.7109375" style="2" customWidth="1"/>
    <col min="4" max="5" width="9.7109375" style="2" customWidth="1"/>
    <col min="6" max="11" width="8.7109375" style="2" customWidth="1"/>
    <col min="12" max="15" width="10.7109375" style="2" customWidth="1"/>
    <col min="16" max="16" width="12.7109375" style="2" customWidth="1"/>
    <col min="17" max="16384" width="9.140625" style="2"/>
  </cols>
  <sheetData>
    <row r="1" spans="1:16" ht="20.25" x14ac:dyDescent="0.3">
      <c r="A1" s="115" t="s">
        <v>69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</row>
    <row r="3" spans="1:16" ht="20.25" x14ac:dyDescent="0.3">
      <c r="A3" s="154" t="s">
        <v>31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</row>
    <row r="4" spans="1:16" x14ac:dyDescent="0.25">
      <c r="A4" s="155" t="s">
        <v>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</row>
    <row r="5" spans="1:16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16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5">
      <c r="A8" s="53" t="s">
        <v>22</v>
      </c>
      <c r="B8" s="3"/>
      <c r="C8" s="117" t="str">
        <f>KOPS1!C8</f>
        <v>Daudzdzīvokļu dzīvojamās mājas balkonu atjaunošana Kosmonautu ielā 12-1, Rēzeknē</v>
      </c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</row>
    <row r="9" spans="1:16" x14ac:dyDescent="0.25">
      <c r="A9" s="53" t="s">
        <v>55</v>
      </c>
      <c r="B9" s="3"/>
      <c r="C9" s="117" t="str">
        <f>KOPS1!C9</f>
        <v>Daudzdzīvokļu dzīvojamās mājas balkonu atjaunošana Kosmonautu ielā 12-1, Rēzeknē</v>
      </c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</row>
    <row r="10" spans="1:16" x14ac:dyDescent="0.25">
      <c r="A10" s="53" t="s">
        <v>57</v>
      </c>
      <c r="B10" s="3"/>
      <c r="C10" s="117" t="str">
        <f>KOPS1!C10</f>
        <v>Kosmonautu iela 12-1,  Rēzeknē</v>
      </c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</row>
    <row r="11" spans="1:16" x14ac:dyDescent="0.25">
      <c r="A11" s="53" t="s">
        <v>56</v>
      </c>
      <c r="B11" s="3"/>
      <c r="C11" s="117">
        <f>KOPS1!C11</f>
        <v>0</v>
      </c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</row>
    <row r="12" spans="1:16" x14ac:dyDescent="0.25">
      <c r="A12" s="53"/>
      <c r="B12" s="3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</row>
    <row r="13" spans="1:16" x14ac:dyDescent="0.25">
      <c r="A13" s="53"/>
      <c r="B13" s="3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</row>
    <row r="14" spans="1:16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6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M15" s="152"/>
      <c r="N15" s="152"/>
      <c r="O15" s="152"/>
      <c r="P15" s="152"/>
    </row>
    <row r="16" spans="1:16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M16" s="96"/>
      <c r="N16" s="96"/>
      <c r="O16" s="96"/>
      <c r="P16" s="96"/>
    </row>
    <row r="17" spans="1:16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M18" s="135">
        <f>KOPS1!F16</f>
        <v>0</v>
      </c>
      <c r="N18" s="135"/>
      <c r="O18" s="135"/>
      <c r="P18" s="135"/>
    </row>
    <row r="19" spans="1:1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M19" s="4"/>
      <c r="N19" s="4"/>
      <c r="O19" s="4"/>
      <c r="P19" s="4"/>
    </row>
    <row r="21" spans="1:16" ht="15" customHeight="1" x14ac:dyDescent="0.25">
      <c r="A21" s="153" t="s">
        <v>1</v>
      </c>
      <c r="B21" s="153" t="s">
        <v>2</v>
      </c>
      <c r="C21" s="153" t="s">
        <v>39</v>
      </c>
      <c r="D21" s="153" t="s">
        <v>3</v>
      </c>
      <c r="E21" s="153" t="s">
        <v>4</v>
      </c>
      <c r="F21" s="153" t="s">
        <v>5</v>
      </c>
      <c r="G21" s="153"/>
      <c r="H21" s="153"/>
      <c r="I21" s="153"/>
      <c r="J21" s="153"/>
      <c r="K21" s="153"/>
      <c r="L21" s="153" t="s">
        <v>6</v>
      </c>
      <c r="M21" s="153"/>
      <c r="N21" s="153"/>
      <c r="O21" s="153"/>
      <c r="P21" s="153"/>
    </row>
    <row r="22" spans="1:16" ht="51" x14ac:dyDescent="0.25">
      <c r="A22" s="153"/>
      <c r="B22" s="153"/>
      <c r="C22" s="153"/>
      <c r="D22" s="153"/>
      <c r="E22" s="153"/>
      <c r="F22" s="18" t="s">
        <v>27</v>
      </c>
      <c r="G22" s="18" t="s">
        <v>28</v>
      </c>
      <c r="H22" s="18" t="s">
        <v>40</v>
      </c>
      <c r="I22" s="18" t="s">
        <v>41</v>
      </c>
      <c r="J22" s="18" t="s">
        <v>42</v>
      </c>
      <c r="K22" s="18" t="s">
        <v>43</v>
      </c>
      <c r="L22" s="18" t="s">
        <v>29</v>
      </c>
      <c r="M22" s="18" t="s">
        <v>40</v>
      </c>
      <c r="N22" s="18" t="s">
        <v>41</v>
      </c>
      <c r="O22" s="18" t="s">
        <v>42</v>
      </c>
      <c r="P22" s="18" t="s">
        <v>44</v>
      </c>
    </row>
    <row r="23" spans="1:16" ht="15.75" thickBot="1" x14ac:dyDescent="0.3">
      <c r="A23" s="20">
        <v>1</v>
      </c>
      <c r="B23" s="20">
        <v>2</v>
      </c>
      <c r="C23" s="21" t="s">
        <v>34</v>
      </c>
      <c r="D23" s="20" t="s">
        <v>35</v>
      </c>
      <c r="E23" s="22">
        <v>5</v>
      </c>
      <c r="F23" s="22">
        <v>6</v>
      </c>
      <c r="G23" s="22">
        <v>7</v>
      </c>
      <c r="H23" s="22">
        <v>8</v>
      </c>
      <c r="I23" s="22">
        <v>9</v>
      </c>
      <c r="J23" s="22">
        <v>10</v>
      </c>
      <c r="K23" s="22">
        <v>11</v>
      </c>
      <c r="L23" s="22">
        <v>12</v>
      </c>
      <c r="M23" s="22">
        <v>13</v>
      </c>
      <c r="N23" s="22">
        <v>14</v>
      </c>
      <c r="O23" s="22">
        <v>15</v>
      </c>
      <c r="P23" s="22">
        <v>16</v>
      </c>
    </row>
    <row r="24" spans="1:16" ht="15.75" thickTop="1" x14ac:dyDescent="0.25">
      <c r="A24" s="23"/>
      <c r="B24" s="1"/>
      <c r="C24" s="24"/>
      <c r="D24" s="25"/>
      <c r="E24" s="26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6" x14ac:dyDescent="0.25">
      <c r="A25" s="8">
        <v>1</v>
      </c>
      <c r="B25" s="98" t="s">
        <v>30</v>
      </c>
      <c r="C25" s="99" t="s">
        <v>88</v>
      </c>
      <c r="D25" s="100" t="s">
        <v>61</v>
      </c>
      <c r="E25" s="101">
        <v>237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 x14ac:dyDescent="0.25">
      <c r="A26" s="8">
        <f>A25+1</f>
        <v>2</v>
      </c>
      <c r="B26" s="98" t="s">
        <v>30</v>
      </c>
      <c r="C26" s="102" t="s">
        <v>89</v>
      </c>
      <c r="D26" s="100" t="s">
        <v>63</v>
      </c>
      <c r="E26" s="101">
        <v>1296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 ht="25.5" x14ac:dyDescent="0.25">
      <c r="A27" s="8">
        <f t="shared" ref="A27" si="0">A26+1</f>
        <v>3</v>
      </c>
      <c r="B27" s="98" t="s">
        <v>30</v>
      </c>
      <c r="C27" s="102" t="s">
        <v>90</v>
      </c>
      <c r="D27" s="100" t="s">
        <v>61</v>
      </c>
      <c r="E27" s="100">
        <v>15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 x14ac:dyDescent="0.25">
      <c r="A28" s="149" t="s">
        <v>53</v>
      </c>
      <c r="B28" s="150"/>
      <c r="C28" s="150"/>
      <c r="D28" s="150"/>
      <c r="E28" s="150"/>
      <c r="F28" s="150"/>
      <c r="G28" s="150"/>
      <c r="H28" s="150"/>
      <c r="I28" s="150"/>
      <c r="J28" s="151"/>
      <c r="K28" s="14"/>
      <c r="L28" s="14"/>
      <c r="M28" s="14"/>
      <c r="N28" s="14"/>
      <c r="O28" s="14"/>
      <c r="P28" s="14"/>
    </row>
    <row r="29" spans="1:16" hidden="1" outlineLevel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hidden="1" outlineLevel="1" x14ac:dyDescent="0.25">
      <c r="A30" s="53" t="str">
        <f>"Sastādīja "&amp;KOPS1!$B$43</f>
        <v xml:space="preserve">Sastādīja _________________________ </v>
      </c>
      <c r="B30" s="86"/>
      <c r="C30" s="86"/>
      <c r="D30" s="3"/>
      <c r="E30" s="3"/>
      <c r="F30" s="3"/>
      <c r="G30" s="3"/>
      <c r="H30" s="3"/>
      <c r="I30" s="3"/>
      <c r="L30" s="33"/>
      <c r="N30" s="34"/>
      <c r="O30" s="3"/>
      <c r="P30" s="3"/>
    </row>
    <row r="31" spans="1:16" hidden="1" outlineLevel="1" x14ac:dyDescent="0.25">
      <c r="A31" s="53">
        <f>KOPS1!$F$16</f>
        <v>0</v>
      </c>
      <c r="B31" s="53"/>
      <c r="C31" s="5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hidden="1" outlineLevel="1" x14ac:dyDescent="0.25">
      <c r="A32" s="49"/>
      <c r="B32" s="49"/>
      <c r="C32" s="49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hidden="1" outlineLevel="1" x14ac:dyDescent="0.25">
      <c r="A33" s="53" t="str">
        <f>"Pārbaudīja "&amp;KOPS1!$B$49</f>
        <v xml:space="preserve">Pārbaudīja _________________________ </v>
      </c>
      <c r="B33" s="86"/>
      <c r="C33" s="86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hidden="1" outlineLevel="1" x14ac:dyDescent="0.25">
      <c r="A34" s="53"/>
      <c r="B34" s="84" t="s">
        <v>11</v>
      </c>
      <c r="C34" s="84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hidden="1" outlineLevel="1" x14ac:dyDescent="0.25">
      <c r="A35" s="53" t="str">
        <f>"Sertifikāta Nr. "&amp;KOPS1!$B$51</f>
        <v xml:space="preserve">Sertifikāta Nr. </v>
      </c>
      <c r="B35" s="59"/>
      <c r="C35" s="49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collapsed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</sheetData>
  <mergeCells count="17">
    <mergeCell ref="A28:J28"/>
    <mergeCell ref="M15:P15"/>
    <mergeCell ref="M18:P18"/>
    <mergeCell ref="A21:A22"/>
    <mergeCell ref="B21:B22"/>
    <mergeCell ref="C21:C22"/>
    <mergeCell ref="D21:D22"/>
    <mergeCell ref="E21:E22"/>
    <mergeCell ref="F21:K21"/>
    <mergeCell ref="C11:P11"/>
    <mergeCell ref="L21:P21"/>
    <mergeCell ref="A1:P1"/>
    <mergeCell ref="A3:P3"/>
    <mergeCell ref="A4:P4"/>
    <mergeCell ref="C8:P8"/>
    <mergeCell ref="C9:P9"/>
    <mergeCell ref="C10:P10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6">
    <pageSetUpPr fitToPage="1"/>
  </sheetPr>
  <dimension ref="A1:P250"/>
  <sheetViews>
    <sheetView topLeftCell="A7" zoomScale="85" zoomScaleNormal="85" workbookViewId="0">
      <selection activeCell="R29" sqref="R29"/>
    </sheetView>
  </sheetViews>
  <sheetFormatPr defaultColWidth="9.140625" defaultRowHeight="15" outlineLevelRow="1" x14ac:dyDescent="0.25"/>
  <cols>
    <col min="1" max="2" width="8.7109375" style="2" customWidth="1"/>
    <col min="3" max="3" width="44.7109375" style="2" customWidth="1"/>
    <col min="4" max="5" width="9.7109375" style="2" customWidth="1"/>
    <col min="6" max="11" width="8.7109375" style="2" customWidth="1"/>
    <col min="12" max="15" width="10.7109375" style="2" customWidth="1"/>
    <col min="16" max="16" width="12.7109375" style="2" customWidth="1"/>
    <col min="17" max="16384" width="9.140625" style="2"/>
  </cols>
  <sheetData>
    <row r="1" spans="1:16" ht="20.25" x14ac:dyDescent="0.3">
      <c r="A1" s="115" t="e">
        <f>"Lokālā tāme Nr. "&amp;KOPS1!#REF!</f>
        <v>#REF!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</row>
    <row r="3" spans="1:16" ht="20.25" x14ac:dyDescent="0.3">
      <c r="A3" s="154" t="e">
        <f>KOPS1!#REF!</f>
        <v>#REF!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</row>
    <row r="4" spans="1:16" x14ac:dyDescent="0.25">
      <c r="A4" s="155" t="s">
        <v>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</row>
    <row r="5" spans="1:1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53" t="s">
        <v>22</v>
      </c>
      <c r="B6" s="3"/>
      <c r="C6" s="117" t="str">
        <f>KOPS1!C8</f>
        <v>Daudzdzīvokļu dzīvojamās mājas balkonu atjaunošana Kosmonautu ielā 12-1, Rēzeknē</v>
      </c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</row>
    <row r="7" spans="1:16" x14ac:dyDescent="0.25">
      <c r="A7" s="53" t="s">
        <v>55</v>
      </c>
      <c r="B7" s="3"/>
      <c r="C7" s="117" t="str">
        <f>KOPS1!C9</f>
        <v>Daudzdzīvokļu dzīvojamās mājas balkonu atjaunošana Kosmonautu ielā 12-1, Rēzeknē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</row>
    <row r="8" spans="1:16" x14ac:dyDescent="0.25">
      <c r="A8" s="53" t="s">
        <v>57</v>
      </c>
      <c r="B8" s="3"/>
      <c r="C8" s="117" t="str">
        <f>KOPS1!C10</f>
        <v>Kosmonautu iela 12-1,  Rēzeknē</v>
      </c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</row>
    <row r="9" spans="1:16" x14ac:dyDescent="0.25">
      <c r="A9" s="53" t="s">
        <v>56</v>
      </c>
      <c r="B9" s="3"/>
      <c r="C9" s="117">
        <f>KOPS1!C11</f>
        <v>0</v>
      </c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</row>
    <row r="10" spans="1:1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6" x14ac:dyDescent="0.25">
      <c r="A11" s="3" t="s">
        <v>38</v>
      </c>
      <c r="B11" s="3"/>
      <c r="C11" s="3"/>
      <c r="D11" s="3"/>
      <c r="E11" s="3"/>
      <c r="F11" s="3"/>
      <c r="G11" s="3"/>
      <c r="H11" s="3"/>
      <c r="I11" s="3"/>
      <c r="J11" s="3"/>
      <c r="K11" s="3"/>
      <c r="M11" s="152">
        <f>P43</f>
        <v>0</v>
      </c>
      <c r="N11" s="152"/>
      <c r="O11" s="152"/>
      <c r="P11" s="152"/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M13" s="135">
        <f>KOPS1!F16</f>
        <v>0</v>
      </c>
      <c r="N13" s="135"/>
      <c r="O13" s="135"/>
      <c r="P13" s="135"/>
    </row>
    <row r="15" spans="1:16" ht="15" customHeight="1" x14ac:dyDescent="0.25">
      <c r="A15" s="153" t="s">
        <v>1</v>
      </c>
      <c r="B15" s="153" t="s">
        <v>2</v>
      </c>
      <c r="C15" s="153" t="s">
        <v>39</v>
      </c>
      <c r="D15" s="153" t="s">
        <v>3</v>
      </c>
      <c r="E15" s="153" t="s">
        <v>4</v>
      </c>
      <c r="F15" s="153" t="s">
        <v>5</v>
      </c>
      <c r="G15" s="153"/>
      <c r="H15" s="153"/>
      <c r="I15" s="153"/>
      <c r="J15" s="153"/>
      <c r="K15" s="153"/>
      <c r="L15" s="153" t="s">
        <v>6</v>
      </c>
      <c r="M15" s="153"/>
      <c r="N15" s="153"/>
      <c r="O15" s="153"/>
      <c r="P15" s="153"/>
    </row>
    <row r="16" spans="1:16" ht="51" x14ac:dyDescent="0.25">
      <c r="A16" s="153"/>
      <c r="B16" s="153"/>
      <c r="C16" s="153"/>
      <c r="D16" s="153"/>
      <c r="E16" s="153"/>
      <c r="F16" s="18" t="s">
        <v>27</v>
      </c>
      <c r="G16" s="18" t="s">
        <v>28</v>
      </c>
      <c r="H16" s="18" t="s">
        <v>40</v>
      </c>
      <c r="I16" s="18" t="s">
        <v>41</v>
      </c>
      <c r="J16" s="18" t="s">
        <v>42</v>
      </c>
      <c r="K16" s="18" t="s">
        <v>43</v>
      </c>
      <c r="L16" s="18" t="s">
        <v>29</v>
      </c>
      <c r="M16" s="18" t="s">
        <v>40</v>
      </c>
      <c r="N16" s="18" t="s">
        <v>41</v>
      </c>
      <c r="O16" s="18" t="s">
        <v>42</v>
      </c>
      <c r="P16" s="18" t="s">
        <v>44</v>
      </c>
    </row>
    <row r="17" spans="1:16" ht="15.75" thickBot="1" x14ac:dyDescent="0.3">
      <c r="A17" s="20">
        <v>1</v>
      </c>
      <c r="B17" s="20">
        <v>2</v>
      </c>
      <c r="C17" s="21" t="s">
        <v>34</v>
      </c>
      <c r="D17" s="20" t="s">
        <v>35</v>
      </c>
      <c r="E17" s="22">
        <v>5</v>
      </c>
      <c r="F17" s="22">
        <v>6</v>
      </c>
      <c r="G17" s="22">
        <v>7</v>
      </c>
      <c r="H17" s="22">
        <v>8</v>
      </c>
      <c r="I17" s="22">
        <v>9</v>
      </c>
      <c r="J17" s="22">
        <v>10</v>
      </c>
      <c r="K17" s="22">
        <v>11</v>
      </c>
      <c r="L17" s="22">
        <v>12</v>
      </c>
      <c r="M17" s="22">
        <v>13</v>
      </c>
      <c r="N17" s="22">
        <v>14</v>
      </c>
      <c r="O17" s="22">
        <v>15</v>
      </c>
      <c r="P17" s="22">
        <v>16</v>
      </c>
    </row>
    <row r="18" spans="1:16" ht="15.75" thickTop="1" x14ac:dyDescent="0.25">
      <c r="A18" s="23"/>
      <c r="B18" s="1"/>
      <c r="C18" s="91"/>
      <c r="D18" s="25"/>
      <c r="E18" s="26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1:16" x14ac:dyDescent="0.25">
      <c r="A19" s="8"/>
      <c r="B19" s="85"/>
      <c r="C19" s="28"/>
      <c r="D19" s="11"/>
      <c r="E19" s="36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x14ac:dyDescent="0.25">
      <c r="A20" s="8"/>
      <c r="B20" s="1"/>
      <c r="C20" s="28"/>
      <c r="D20" s="11"/>
      <c r="E20" s="36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 x14ac:dyDescent="0.25">
      <c r="A21" s="8"/>
      <c r="B21" s="1"/>
      <c r="C21" s="28"/>
      <c r="D21" s="11"/>
      <c r="E21" s="36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 x14ac:dyDescent="0.25">
      <c r="A22" s="8"/>
      <c r="B22" s="1"/>
      <c r="C22" s="28"/>
      <c r="D22" s="11"/>
      <c r="E22" s="36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 x14ac:dyDescent="0.25">
      <c r="A23" s="8"/>
      <c r="B23" s="1"/>
      <c r="C23" s="28"/>
      <c r="D23" s="11"/>
      <c r="E23" s="2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 x14ac:dyDescent="0.25">
      <c r="A24" s="8"/>
      <c r="B24" s="1"/>
      <c r="C24" s="28"/>
      <c r="D24" s="11"/>
      <c r="E24" s="2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 x14ac:dyDescent="0.25">
      <c r="A25" s="8"/>
      <c r="B25" s="1"/>
      <c r="C25" s="28"/>
      <c r="D25" s="11"/>
      <c r="E25" s="2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 x14ac:dyDescent="0.25">
      <c r="A26" s="8"/>
      <c r="B26" s="1"/>
      <c r="C26" s="28"/>
      <c r="D26" s="11"/>
      <c r="E26" s="2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 x14ac:dyDescent="0.25">
      <c r="A27" s="8"/>
      <c r="B27" s="1"/>
      <c r="C27" s="28"/>
      <c r="D27" s="11"/>
      <c r="E27" s="2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 x14ac:dyDescent="0.25">
      <c r="A28" s="8"/>
      <c r="B28" s="1"/>
      <c r="C28" s="28"/>
      <c r="D28" s="11"/>
      <c r="E28" s="2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 x14ac:dyDescent="0.25">
      <c r="A29" s="8"/>
      <c r="B29" s="1"/>
      <c r="C29" s="28"/>
      <c r="D29" s="11"/>
      <c r="E29" s="2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 x14ac:dyDescent="0.25">
      <c r="A30" s="8"/>
      <c r="B30" s="1"/>
      <c r="C30" s="28"/>
      <c r="D30" s="11"/>
      <c r="E30" s="2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 x14ac:dyDescent="0.25">
      <c r="A31" s="8"/>
      <c r="B31" s="1"/>
      <c r="C31" s="28"/>
      <c r="D31" s="11"/>
      <c r="E31" s="2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16" x14ac:dyDescent="0.25">
      <c r="A32" s="8"/>
      <c r="B32" s="1"/>
      <c r="C32" s="28"/>
      <c r="D32" s="11"/>
      <c r="E32" s="2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 x14ac:dyDescent="0.25">
      <c r="A33" s="8"/>
      <c r="B33" s="1"/>
      <c r="C33" s="28"/>
      <c r="D33" s="11"/>
      <c r="E33" s="2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 x14ac:dyDescent="0.25">
      <c r="A34" s="8"/>
      <c r="B34" s="1"/>
      <c r="C34" s="28"/>
      <c r="D34" s="11"/>
      <c r="E34" s="2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 x14ac:dyDescent="0.25">
      <c r="A35" s="8"/>
      <c r="B35" s="1"/>
      <c r="C35" s="28"/>
      <c r="D35" s="11"/>
      <c r="E35" s="2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 x14ac:dyDescent="0.25">
      <c r="A36" s="8"/>
      <c r="B36" s="1"/>
      <c r="C36" s="28"/>
      <c r="D36" s="11"/>
      <c r="E36" s="2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 x14ac:dyDescent="0.25">
      <c r="A37" s="8"/>
      <c r="B37" s="1"/>
      <c r="C37" s="28"/>
      <c r="D37" s="11"/>
      <c r="E37" s="2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 x14ac:dyDescent="0.25">
      <c r="A38" s="8"/>
      <c r="B38" s="1"/>
      <c r="C38" s="28"/>
      <c r="D38" s="11"/>
      <c r="E38" s="2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 x14ac:dyDescent="0.25">
      <c r="A39" s="8"/>
      <c r="B39" s="1"/>
      <c r="C39" s="28"/>
      <c r="D39" s="11"/>
      <c r="E39" s="2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 x14ac:dyDescent="0.25">
      <c r="A40" s="8"/>
      <c r="B40" s="1"/>
      <c r="C40" s="28"/>
      <c r="D40" s="11"/>
      <c r="E40" s="2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 ht="15.75" thickBot="1" x14ac:dyDescent="0.3">
      <c r="A41" s="8"/>
      <c r="B41" s="1"/>
      <c r="C41" s="28"/>
      <c r="D41" s="11"/>
      <c r="E41" s="2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1:16" ht="15.75" thickTop="1" x14ac:dyDescent="0.25">
      <c r="A42" s="12"/>
      <c r="B42" s="12"/>
      <c r="C42" s="30"/>
      <c r="D42" s="31"/>
      <c r="E42" s="32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spans="1:16" x14ac:dyDescent="0.25">
      <c r="A43" s="149" t="s">
        <v>53</v>
      </c>
      <c r="B43" s="150"/>
      <c r="C43" s="150"/>
      <c r="D43" s="150"/>
      <c r="E43" s="150"/>
      <c r="F43" s="150"/>
      <c r="G43" s="150"/>
      <c r="H43" s="150"/>
      <c r="I43" s="150"/>
      <c r="J43" s="151"/>
      <c r="K43" s="14"/>
      <c r="L43" s="14">
        <f t="shared" ref="L43:O43" si="0">SUM(L19:L42)</f>
        <v>0</v>
      </c>
      <c r="M43" s="14">
        <f t="shared" si="0"/>
        <v>0</v>
      </c>
      <c r="N43" s="14">
        <f t="shared" si="0"/>
        <v>0</v>
      </c>
      <c r="O43" s="14">
        <f t="shared" si="0"/>
        <v>0</v>
      </c>
      <c r="P43" s="14">
        <f>SUM(P19:P42)</f>
        <v>0</v>
      </c>
    </row>
    <row r="44" spans="1:16" hidden="1" outlineLevel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hidden="1" outlineLevel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hidden="1" outlineLevel="1" x14ac:dyDescent="0.25">
      <c r="A46" s="53" t="str">
        <f>"Sastādīja "&amp;KOPS1!$B$43</f>
        <v xml:space="preserve">Sastādīja _________________________ </v>
      </c>
      <c r="B46" s="86"/>
      <c r="C46" s="86"/>
      <c r="D46" s="3"/>
      <c r="E46" s="3"/>
      <c r="F46" s="3"/>
      <c r="G46" s="3"/>
      <c r="H46" s="3"/>
      <c r="I46" s="3"/>
      <c r="L46" s="33"/>
      <c r="N46" s="34"/>
      <c r="O46" s="3"/>
      <c r="P46" s="3"/>
    </row>
    <row r="47" spans="1:16" hidden="1" outlineLevel="1" x14ac:dyDescent="0.25">
      <c r="A47" s="53"/>
      <c r="B47" s="84" t="s">
        <v>11</v>
      </c>
      <c r="C47" s="84"/>
      <c r="D47" s="3"/>
      <c r="E47" s="3"/>
      <c r="F47" s="3"/>
      <c r="G47" s="3"/>
      <c r="H47" s="3"/>
      <c r="I47" s="3"/>
      <c r="K47" s="35"/>
      <c r="L47" s="35"/>
      <c r="M47" s="3"/>
      <c r="N47" s="3"/>
      <c r="O47" s="3"/>
      <c r="P47" s="3"/>
    </row>
    <row r="48" spans="1:16" hidden="1" outlineLevel="1" x14ac:dyDescent="0.25">
      <c r="A48" s="53">
        <f>KOPS1!$F$16</f>
        <v>0</v>
      </c>
      <c r="B48" s="53"/>
      <c r="C48" s="5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hidden="1" outlineLevel="1" x14ac:dyDescent="0.25">
      <c r="A49" s="53"/>
      <c r="B49" s="53"/>
      <c r="C49" s="5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hidden="1" outlineLevel="1" x14ac:dyDescent="0.25">
      <c r="A50" s="49"/>
      <c r="B50" s="49"/>
      <c r="C50" s="49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hidden="1" outlineLevel="1" x14ac:dyDescent="0.25">
      <c r="A51" s="53" t="str">
        <f>"Pārbaudīja "&amp;KOPS1!$B$49</f>
        <v xml:space="preserve">Pārbaudīja _________________________ </v>
      </c>
      <c r="B51" s="86"/>
      <c r="C51" s="86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hidden="1" outlineLevel="1" x14ac:dyDescent="0.25">
      <c r="A52" s="53"/>
      <c r="B52" s="84" t="s">
        <v>11</v>
      </c>
      <c r="C52" s="84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hidden="1" outlineLevel="1" x14ac:dyDescent="0.25">
      <c r="A53" s="53" t="str">
        <f>"Sertifikāta Nr. "&amp;KOPS1!$B$51</f>
        <v xml:space="preserve">Sertifikāta Nr. </v>
      </c>
      <c r="B53" s="59"/>
      <c r="C53" s="49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collapsed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</sheetData>
  <mergeCells count="17">
    <mergeCell ref="C8:P8"/>
    <mergeCell ref="A1:P1"/>
    <mergeCell ref="A3:P3"/>
    <mergeCell ref="A4:P4"/>
    <mergeCell ref="C6:P6"/>
    <mergeCell ref="C7:P7"/>
    <mergeCell ref="A43:J43"/>
    <mergeCell ref="C9:P9"/>
    <mergeCell ref="M11:P11"/>
    <mergeCell ref="M13:P13"/>
    <mergeCell ref="A15:A16"/>
    <mergeCell ref="B15:B16"/>
    <mergeCell ref="C15:C16"/>
    <mergeCell ref="D15:D16"/>
    <mergeCell ref="E15:E16"/>
    <mergeCell ref="F15:K15"/>
    <mergeCell ref="L15:P15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10">
    <tabColor rgb="FF92D050"/>
    <pageSetUpPr fitToPage="1"/>
  </sheetPr>
  <dimension ref="A1:P229"/>
  <sheetViews>
    <sheetView zoomScale="118" zoomScaleNormal="118" workbookViewId="0">
      <selection activeCell="H14" sqref="H14"/>
    </sheetView>
  </sheetViews>
  <sheetFormatPr defaultColWidth="9.140625" defaultRowHeight="15" outlineLevelRow="1" x14ac:dyDescent="0.25"/>
  <cols>
    <col min="1" max="2" width="8.7109375" style="2" customWidth="1"/>
    <col min="3" max="3" width="44.7109375" style="2" customWidth="1"/>
    <col min="4" max="5" width="9.7109375" style="2" customWidth="1"/>
    <col min="6" max="11" width="8.7109375" style="2" customWidth="1"/>
    <col min="12" max="15" width="10.7109375" style="2" customWidth="1"/>
    <col min="16" max="16" width="12.7109375" style="2" customWidth="1"/>
    <col min="17" max="16384" width="9.140625" style="2"/>
  </cols>
  <sheetData>
    <row r="1" spans="1:16" ht="20.25" x14ac:dyDescent="0.3">
      <c r="A1" s="115" t="s">
        <v>92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</row>
    <row r="3" spans="1:16" ht="20.25" x14ac:dyDescent="0.3">
      <c r="A3" s="154" t="s">
        <v>91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</row>
    <row r="4" spans="1:16" x14ac:dyDescent="0.25">
      <c r="A4" s="155" t="s">
        <v>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</row>
    <row r="5" spans="1:1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53" t="s">
        <v>22</v>
      </c>
      <c r="B6" s="3"/>
      <c r="C6" s="117" t="str">
        <f>KOPS1!C8</f>
        <v>Daudzdzīvokļu dzīvojamās mājas balkonu atjaunošana Kosmonautu ielā 12-1, Rēzeknē</v>
      </c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</row>
    <row r="7" spans="1:16" x14ac:dyDescent="0.25">
      <c r="A7" s="53" t="s">
        <v>55</v>
      </c>
      <c r="B7" s="3"/>
      <c r="C7" s="117" t="str">
        <f>KOPS1!C9</f>
        <v>Daudzdzīvokļu dzīvojamās mājas balkonu atjaunošana Kosmonautu ielā 12-1, Rēzeknē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</row>
    <row r="8" spans="1:16" x14ac:dyDescent="0.25">
      <c r="A8" s="53" t="s">
        <v>57</v>
      </c>
      <c r="B8" s="3"/>
      <c r="C8" s="117" t="str">
        <f>KOPS1!C10</f>
        <v>Kosmonautu iela 12-1,  Rēzeknē</v>
      </c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</row>
    <row r="9" spans="1:16" x14ac:dyDescent="0.25">
      <c r="A9" s="53" t="s">
        <v>56</v>
      </c>
      <c r="B9" s="3"/>
      <c r="C9" s="117">
        <f>KOPS1!C11</f>
        <v>0</v>
      </c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</row>
    <row r="10" spans="1:1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6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M11" s="152"/>
      <c r="N11" s="152"/>
      <c r="O11" s="152"/>
      <c r="P11" s="152"/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M13" s="135">
        <f>KOPS1!F16</f>
        <v>0</v>
      </c>
      <c r="N13" s="135"/>
      <c r="O13" s="135"/>
      <c r="P13" s="135"/>
    </row>
    <row r="15" spans="1:16" ht="15" customHeight="1" x14ac:dyDescent="0.25">
      <c r="A15" s="153" t="s">
        <v>1</v>
      </c>
      <c r="B15" s="153" t="s">
        <v>2</v>
      </c>
      <c r="C15" s="153" t="s">
        <v>39</v>
      </c>
      <c r="D15" s="153" t="s">
        <v>3</v>
      </c>
      <c r="E15" s="153" t="s">
        <v>4</v>
      </c>
      <c r="F15" s="153" t="s">
        <v>5</v>
      </c>
      <c r="G15" s="153"/>
      <c r="H15" s="153"/>
      <c r="I15" s="153"/>
      <c r="J15" s="153"/>
      <c r="K15" s="153"/>
      <c r="L15" s="153" t="s">
        <v>6</v>
      </c>
      <c r="M15" s="153"/>
      <c r="N15" s="153"/>
      <c r="O15" s="153"/>
      <c r="P15" s="153"/>
    </row>
    <row r="16" spans="1:16" ht="51" x14ac:dyDescent="0.25">
      <c r="A16" s="153"/>
      <c r="B16" s="153"/>
      <c r="C16" s="153"/>
      <c r="D16" s="153"/>
      <c r="E16" s="153"/>
      <c r="F16" s="18" t="s">
        <v>27</v>
      </c>
      <c r="G16" s="18" t="s">
        <v>28</v>
      </c>
      <c r="H16" s="18" t="s">
        <v>40</v>
      </c>
      <c r="I16" s="18" t="s">
        <v>41</v>
      </c>
      <c r="J16" s="18" t="s">
        <v>42</v>
      </c>
      <c r="K16" s="18" t="s">
        <v>43</v>
      </c>
      <c r="L16" s="18" t="s">
        <v>29</v>
      </c>
      <c r="M16" s="18" t="s">
        <v>40</v>
      </c>
      <c r="N16" s="18" t="s">
        <v>41</v>
      </c>
      <c r="O16" s="18" t="s">
        <v>42</v>
      </c>
      <c r="P16" s="18" t="s">
        <v>44</v>
      </c>
    </row>
    <row r="17" spans="1:16" ht="15.75" thickBot="1" x14ac:dyDescent="0.3">
      <c r="A17" s="20">
        <v>1</v>
      </c>
      <c r="B17" s="20">
        <v>2</v>
      </c>
      <c r="C17" s="21" t="s">
        <v>34</v>
      </c>
      <c r="D17" s="20" t="s">
        <v>35</v>
      </c>
      <c r="E17" s="22">
        <v>5</v>
      </c>
      <c r="F17" s="22">
        <v>6</v>
      </c>
      <c r="G17" s="22">
        <v>7</v>
      </c>
      <c r="H17" s="22">
        <v>8</v>
      </c>
      <c r="I17" s="22">
        <v>9</v>
      </c>
      <c r="J17" s="22">
        <v>10</v>
      </c>
      <c r="K17" s="22">
        <v>11</v>
      </c>
      <c r="L17" s="22">
        <v>12</v>
      </c>
      <c r="M17" s="22">
        <v>13</v>
      </c>
      <c r="N17" s="22">
        <v>14</v>
      </c>
      <c r="O17" s="22">
        <v>15</v>
      </c>
      <c r="P17" s="22">
        <v>16</v>
      </c>
    </row>
    <row r="18" spans="1:16" ht="15.75" thickTop="1" x14ac:dyDescent="0.25">
      <c r="A18" s="87"/>
      <c r="B18" s="61"/>
      <c r="C18" s="90"/>
      <c r="D18" s="88"/>
      <c r="E18" s="2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x14ac:dyDescent="0.25">
      <c r="A19" s="87">
        <v>1</v>
      </c>
      <c r="B19" s="61" t="s">
        <v>30</v>
      </c>
      <c r="C19" s="102" t="s">
        <v>94</v>
      </c>
      <c r="D19" s="100" t="s">
        <v>63</v>
      </c>
      <c r="E19" s="101">
        <v>240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x14ac:dyDescent="0.25">
      <c r="A20" s="87">
        <v>2</v>
      </c>
      <c r="B20" s="61" t="s">
        <v>30</v>
      </c>
      <c r="C20" s="102" t="s">
        <v>113</v>
      </c>
      <c r="D20" s="100" t="s">
        <v>61</v>
      </c>
      <c r="E20" s="101">
        <v>128.19999999999999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 ht="25.5" x14ac:dyDescent="0.25">
      <c r="A21" s="87">
        <v>3</v>
      </c>
      <c r="B21" s="61" t="s">
        <v>30</v>
      </c>
      <c r="C21" s="102" t="s">
        <v>95</v>
      </c>
      <c r="D21" s="100" t="s">
        <v>61</v>
      </c>
      <c r="E21" s="101">
        <v>15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 x14ac:dyDescent="0.25">
      <c r="A22" s="87">
        <v>4</v>
      </c>
      <c r="B22" s="61" t="s">
        <v>30</v>
      </c>
      <c r="C22" s="102" t="s">
        <v>96</v>
      </c>
      <c r="D22" s="100" t="s">
        <v>61</v>
      </c>
      <c r="E22" s="101">
        <v>128.19999999999999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 ht="19.5" customHeight="1" x14ac:dyDescent="0.25">
      <c r="A23" s="87">
        <v>5</v>
      </c>
      <c r="B23" s="61" t="s">
        <v>30</v>
      </c>
      <c r="C23" s="102" t="s">
        <v>97</v>
      </c>
      <c r="D23" s="100" t="s">
        <v>63</v>
      </c>
      <c r="E23" s="101">
        <v>154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 ht="26.25" customHeight="1" x14ac:dyDescent="0.25">
      <c r="A24" s="87">
        <v>6</v>
      </c>
      <c r="B24" s="61" t="s">
        <v>30</v>
      </c>
      <c r="C24" s="102" t="s">
        <v>98</v>
      </c>
      <c r="D24" s="100" t="s">
        <v>63</v>
      </c>
      <c r="E24" s="101">
        <v>240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 x14ac:dyDescent="0.25">
      <c r="A25" s="87">
        <v>7</v>
      </c>
      <c r="B25" s="61" t="s">
        <v>30</v>
      </c>
      <c r="C25" s="102" t="s">
        <v>101</v>
      </c>
      <c r="D25" s="100" t="s">
        <v>61</v>
      </c>
      <c r="E25" s="101">
        <v>253.7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 x14ac:dyDescent="0.25">
      <c r="A26" s="87">
        <v>8</v>
      </c>
      <c r="B26" s="61" t="s">
        <v>30</v>
      </c>
      <c r="C26" s="102" t="s">
        <v>99</v>
      </c>
      <c r="D26" s="100" t="s">
        <v>61</v>
      </c>
      <c r="E26" s="101">
        <v>342.7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 ht="25.5" x14ac:dyDescent="0.25">
      <c r="A27" s="87">
        <v>9</v>
      </c>
      <c r="B27" s="61" t="s">
        <v>30</v>
      </c>
      <c r="C27" s="102" t="s">
        <v>100</v>
      </c>
      <c r="D27" s="100" t="s">
        <v>63</v>
      </c>
      <c r="E27" s="101">
        <v>153.6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 ht="15.75" thickBot="1" x14ac:dyDescent="0.3">
      <c r="A28" s="87"/>
      <c r="B28" s="61"/>
      <c r="C28" s="89"/>
      <c r="D28" s="88"/>
      <c r="E28" s="2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 ht="15.75" thickTop="1" x14ac:dyDescent="0.25">
      <c r="A29" s="12"/>
      <c r="B29" s="12"/>
      <c r="C29" s="30"/>
      <c r="D29" s="31"/>
      <c r="E29" s="32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</row>
    <row r="30" spans="1:16" x14ac:dyDescent="0.25">
      <c r="A30" s="149" t="s">
        <v>53</v>
      </c>
      <c r="B30" s="150"/>
      <c r="C30" s="150"/>
      <c r="D30" s="150"/>
      <c r="E30" s="150"/>
      <c r="F30" s="150"/>
      <c r="G30" s="150"/>
      <c r="H30" s="150"/>
      <c r="I30" s="150"/>
      <c r="J30" s="151"/>
      <c r="K30" s="14"/>
      <c r="L30" s="14"/>
      <c r="M30" s="14"/>
      <c r="N30" s="14"/>
      <c r="O30" s="14"/>
      <c r="P30" s="14"/>
    </row>
    <row r="31" spans="1:16" hidden="1" outlineLevel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ht="15.75" hidden="1" outlineLevel="1" thickBo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hidden="1" outlineLevel="1" x14ac:dyDescent="0.25">
      <c r="A33" s="53" t="str">
        <f>"Sastādīja "&amp;KOPS1!$B$43</f>
        <v xml:space="preserve">Sastādīja _________________________ </v>
      </c>
      <c r="B33" s="86"/>
      <c r="C33" s="86"/>
      <c r="D33" s="3"/>
      <c r="E33" s="3"/>
      <c r="F33" s="3"/>
      <c r="G33" s="3"/>
      <c r="H33" s="3"/>
      <c r="I33" s="3"/>
      <c r="L33" s="33"/>
      <c r="N33" s="34"/>
      <c r="O33" s="3"/>
      <c r="P33" s="3"/>
    </row>
    <row r="34" spans="1:16" hidden="1" outlineLevel="1" x14ac:dyDescent="0.25">
      <c r="A34" s="53"/>
      <c r="B34" s="84" t="s">
        <v>11</v>
      </c>
      <c r="C34" s="84"/>
      <c r="D34" s="3"/>
      <c r="E34" s="3"/>
      <c r="F34" s="3"/>
      <c r="G34" s="3"/>
      <c r="H34" s="3"/>
      <c r="I34" s="3"/>
      <c r="K34" s="35"/>
      <c r="L34" s="35"/>
      <c r="M34" s="3"/>
      <c r="N34" s="3"/>
      <c r="O34" s="3"/>
      <c r="P34" s="3"/>
    </row>
    <row r="35" spans="1:16" hidden="1" outlineLevel="1" x14ac:dyDescent="0.25">
      <c r="A35" s="53">
        <f>KOPS1!$F$16</f>
        <v>0</v>
      </c>
      <c r="B35" s="53"/>
      <c r="C35" s="5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hidden="1" outlineLevel="1" x14ac:dyDescent="0.25">
      <c r="A36" s="53"/>
      <c r="B36" s="53"/>
      <c r="C36" s="5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hidden="1" outlineLevel="1" x14ac:dyDescent="0.25">
      <c r="A37" s="49"/>
      <c r="B37" s="49"/>
      <c r="C37" s="49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hidden="1" outlineLevel="1" x14ac:dyDescent="0.25">
      <c r="A38" s="53" t="str">
        <f>"Pārbaudīja "&amp;KOPS1!$B$49</f>
        <v xml:space="preserve">Pārbaudīja _________________________ </v>
      </c>
      <c r="B38" s="86"/>
      <c r="C38" s="86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hidden="1" outlineLevel="1" x14ac:dyDescent="0.25">
      <c r="A39" s="53"/>
      <c r="B39" s="84" t="s">
        <v>11</v>
      </c>
      <c r="C39" s="84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hidden="1" outlineLevel="1" x14ac:dyDescent="0.25">
      <c r="A40" s="53" t="str">
        <f>"Sertifikāta Nr. "&amp;KOPS1!$B$51</f>
        <v xml:space="preserve">Sertifikāta Nr. </v>
      </c>
      <c r="B40" s="59"/>
      <c r="C40" s="49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 collapsed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</sheetData>
  <mergeCells count="17">
    <mergeCell ref="C8:P8"/>
    <mergeCell ref="A1:P1"/>
    <mergeCell ref="A3:P3"/>
    <mergeCell ref="A4:P4"/>
    <mergeCell ref="C6:P6"/>
    <mergeCell ref="C7:P7"/>
    <mergeCell ref="A30:J30"/>
    <mergeCell ref="C9:P9"/>
    <mergeCell ref="M11:P11"/>
    <mergeCell ref="M13:P13"/>
    <mergeCell ref="A15:A16"/>
    <mergeCell ref="B15:B16"/>
    <mergeCell ref="C15:C16"/>
    <mergeCell ref="D15:D16"/>
    <mergeCell ref="E15:E16"/>
    <mergeCell ref="F15:K15"/>
    <mergeCell ref="L15:P15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9">
    <tabColor rgb="FF92D050"/>
    <pageSetUpPr fitToPage="1"/>
  </sheetPr>
  <dimension ref="A1:P226"/>
  <sheetViews>
    <sheetView topLeftCell="A24" zoomScale="136" zoomScaleNormal="136" workbookViewId="0">
      <selection activeCell="C9" sqref="C9:P9"/>
    </sheetView>
  </sheetViews>
  <sheetFormatPr defaultColWidth="9.140625" defaultRowHeight="15" outlineLevelRow="1" x14ac:dyDescent="0.25"/>
  <cols>
    <col min="1" max="2" width="8.7109375" style="2" customWidth="1"/>
    <col min="3" max="3" width="44.7109375" style="2" customWidth="1"/>
    <col min="4" max="5" width="9.7109375" style="2" customWidth="1"/>
    <col min="6" max="11" width="8.7109375" style="2" customWidth="1"/>
    <col min="12" max="15" width="10.7109375" style="2" customWidth="1"/>
    <col min="16" max="16" width="12.7109375" style="2" customWidth="1"/>
    <col min="17" max="16384" width="9.140625" style="2"/>
  </cols>
  <sheetData>
    <row r="1" spans="1:16" ht="20.25" x14ac:dyDescent="0.3">
      <c r="A1" s="115" t="s">
        <v>68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</row>
    <row r="3" spans="1:16" ht="20.25" x14ac:dyDescent="0.3">
      <c r="A3" s="154" t="s">
        <v>78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</row>
    <row r="4" spans="1:16" x14ac:dyDescent="0.25">
      <c r="A4" s="155" t="s">
        <v>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</row>
    <row r="5" spans="1:1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53" t="s">
        <v>22</v>
      </c>
      <c r="B6" s="3"/>
      <c r="C6" s="117" t="str">
        <f>KOPS1!C8</f>
        <v>Daudzdzīvokļu dzīvojamās mājas balkonu atjaunošana Kosmonautu ielā 12-1, Rēzeknē</v>
      </c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</row>
    <row r="7" spans="1:16" x14ac:dyDescent="0.25">
      <c r="A7" s="53" t="s">
        <v>55</v>
      </c>
      <c r="B7" s="3"/>
      <c r="C7" s="117" t="str">
        <f>KOPS1!C9</f>
        <v>Daudzdzīvokļu dzīvojamās mājas balkonu atjaunošana Kosmonautu ielā 12-1, Rēzeknē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</row>
    <row r="8" spans="1:16" x14ac:dyDescent="0.25">
      <c r="A8" s="53" t="s">
        <v>57</v>
      </c>
      <c r="B8" s="3"/>
      <c r="C8" s="117" t="str">
        <f>KOPS1!C10</f>
        <v>Kosmonautu iela 12-1,  Rēzeknē</v>
      </c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</row>
    <row r="9" spans="1:16" x14ac:dyDescent="0.25">
      <c r="A9" s="53" t="s">
        <v>56</v>
      </c>
      <c r="B9" s="3"/>
      <c r="C9" s="117">
        <f>KOPS1!C11</f>
        <v>0</v>
      </c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</row>
    <row r="10" spans="1:1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6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M11" s="152">
        <f>P27</f>
        <v>0</v>
      </c>
      <c r="N11" s="152"/>
      <c r="O11" s="152"/>
      <c r="P11" s="152"/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M13" s="135">
        <f>KOPS1!F16</f>
        <v>0</v>
      </c>
      <c r="N13" s="135"/>
      <c r="O13" s="135"/>
      <c r="P13" s="135"/>
    </row>
    <row r="15" spans="1:16" ht="15" customHeight="1" x14ac:dyDescent="0.25">
      <c r="A15" s="153" t="s">
        <v>1</v>
      </c>
      <c r="B15" s="153" t="s">
        <v>2</v>
      </c>
      <c r="C15" s="153" t="s">
        <v>39</v>
      </c>
      <c r="D15" s="153" t="s">
        <v>3</v>
      </c>
      <c r="E15" s="153" t="s">
        <v>4</v>
      </c>
      <c r="F15" s="153" t="s">
        <v>5</v>
      </c>
      <c r="G15" s="153"/>
      <c r="H15" s="153"/>
      <c r="I15" s="153"/>
      <c r="J15" s="153"/>
      <c r="K15" s="153"/>
      <c r="L15" s="153" t="s">
        <v>6</v>
      </c>
      <c r="M15" s="153"/>
      <c r="N15" s="153"/>
      <c r="O15" s="153"/>
      <c r="P15" s="153"/>
    </row>
    <row r="16" spans="1:16" ht="51" x14ac:dyDescent="0.25">
      <c r="A16" s="153"/>
      <c r="B16" s="153"/>
      <c r="C16" s="153"/>
      <c r="D16" s="153"/>
      <c r="E16" s="153"/>
      <c r="F16" s="18" t="s">
        <v>27</v>
      </c>
      <c r="G16" s="18" t="s">
        <v>28</v>
      </c>
      <c r="H16" s="18" t="s">
        <v>40</v>
      </c>
      <c r="I16" s="18" t="s">
        <v>41</v>
      </c>
      <c r="J16" s="18" t="s">
        <v>42</v>
      </c>
      <c r="K16" s="18" t="s">
        <v>43</v>
      </c>
      <c r="L16" s="18" t="s">
        <v>29</v>
      </c>
      <c r="M16" s="18" t="s">
        <v>40</v>
      </c>
      <c r="N16" s="18" t="s">
        <v>41</v>
      </c>
      <c r="O16" s="18" t="s">
        <v>42</v>
      </c>
      <c r="P16" s="18" t="s">
        <v>44</v>
      </c>
    </row>
    <row r="17" spans="1:16" ht="15.75" thickBot="1" x14ac:dyDescent="0.3">
      <c r="A17" s="20">
        <v>1</v>
      </c>
      <c r="B17" s="20">
        <v>2</v>
      </c>
      <c r="C17" s="21" t="s">
        <v>34</v>
      </c>
      <c r="D17" s="20" t="s">
        <v>35</v>
      </c>
      <c r="E17" s="22">
        <v>5</v>
      </c>
      <c r="F17" s="22">
        <v>6</v>
      </c>
      <c r="G17" s="22">
        <v>7</v>
      </c>
      <c r="H17" s="22">
        <v>8</v>
      </c>
      <c r="I17" s="22">
        <v>9</v>
      </c>
      <c r="J17" s="22">
        <v>10</v>
      </c>
      <c r="K17" s="22">
        <v>11</v>
      </c>
      <c r="L17" s="22">
        <v>12</v>
      </c>
      <c r="M17" s="22">
        <v>13</v>
      </c>
      <c r="N17" s="22">
        <v>14</v>
      </c>
      <c r="O17" s="22">
        <v>15</v>
      </c>
      <c r="P17" s="22">
        <v>16</v>
      </c>
    </row>
    <row r="18" spans="1:16" ht="15.75" thickTop="1" x14ac:dyDescent="0.25">
      <c r="A18" s="87"/>
      <c r="B18" s="61"/>
      <c r="C18" s="90"/>
      <c r="D18" s="88"/>
      <c r="E18" s="2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ht="25.5" x14ac:dyDescent="0.25">
      <c r="A19" s="61">
        <v>1</v>
      </c>
      <c r="B19" s="61" t="s">
        <v>30</v>
      </c>
      <c r="C19" s="102" t="s">
        <v>103</v>
      </c>
      <c r="D19" s="100" t="s">
        <v>71</v>
      </c>
      <c r="E19" s="101">
        <v>12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x14ac:dyDescent="0.25">
      <c r="A20" s="61"/>
      <c r="B20" s="61"/>
      <c r="C20" s="103" t="s">
        <v>102</v>
      </c>
      <c r="D20" s="100" t="s">
        <v>63</v>
      </c>
      <c r="E20" s="101">
        <v>264.39999999999998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 x14ac:dyDescent="0.25">
      <c r="A21" s="61">
        <v>2</v>
      </c>
      <c r="B21" s="61" t="s">
        <v>30</v>
      </c>
      <c r="C21" s="102" t="s">
        <v>104</v>
      </c>
      <c r="D21" s="100" t="s">
        <v>71</v>
      </c>
      <c r="E21" s="101">
        <v>12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 x14ac:dyDescent="0.25">
      <c r="A22" s="61"/>
      <c r="B22" s="61"/>
      <c r="C22" s="103" t="s">
        <v>105</v>
      </c>
      <c r="D22" s="100" t="s">
        <v>71</v>
      </c>
      <c r="E22" s="101">
        <v>120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 x14ac:dyDescent="0.25">
      <c r="A23" s="61">
        <v>3</v>
      </c>
      <c r="B23" s="61" t="s">
        <v>30</v>
      </c>
      <c r="C23" s="102" t="s">
        <v>108</v>
      </c>
      <c r="D23" s="100" t="s">
        <v>63</v>
      </c>
      <c r="E23" s="106">
        <v>172.8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 ht="22.5" customHeight="1" x14ac:dyDescent="0.25">
      <c r="A24" s="61">
        <v>4</v>
      </c>
      <c r="B24" s="61" t="s">
        <v>30</v>
      </c>
      <c r="C24" s="102" t="s">
        <v>106</v>
      </c>
      <c r="D24" s="100" t="s">
        <v>61</v>
      </c>
      <c r="E24" s="101">
        <v>48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 ht="15.75" thickBot="1" x14ac:dyDescent="0.3">
      <c r="A25" s="61">
        <v>5</v>
      </c>
      <c r="B25" s="61" t="s">
        <v>30</v>
      </c>
      <c r="C25" s="102" t="s">
        <v>107</v>
      </c>
      <c r="D25" s="100" t="s">
        <v>63</v>
      </c>
      <c r="E25" s="101">
        <v>113.3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 ht="15.75" thickTop="1" x14ac:dyDescent="0.25">
      <c r="A26" s="12"/>
      <c r="B26" s="12"/>
      <c r="C26" s="30"/>
      <c r="D26" s="31"/>
      <c r="E26" s="32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16" x14ac:dyDescent="0.25">
      <c r="A27" s="149" t="s">
        <v>53</v>
      </c>
      <c r="B27" s="150"/>
      <c r="C27" s="150"/>
      <c r="D27" s="150"/>
      <c r="E27" s="150"/>
      <c r="F27" s="150"/>
      <c r="G27" s="150"/>
      <c r="H27" s="150"/>
      <c r="I27" s="150"/>
      <c r="J27" s="151"/>
      <c r="K27" s="14"/>
      <c r="L27" s="14"/>
      <c r="M27" s="14"/>
      <c r="N27" s="14"/>
      <c r="O27" s="14"/>
      <c r="P27" s="14"/>
    </row>
    <row r="28" spans="1:16" hidden="1" outlineLevel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hidden="1" outlineLevel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hidden="1" outlineLevel="1" x14ac:dyDescent="0.25">
      <c r="A30" s="53" t="str">
        <f>"Sastādīja "&amp;KOPS1!$B$43</f>
        <v xml:space="preserve">Sastādīja _________________________ </v>
      </c>
      <c r="B30" s="86"/>
      <c r="C30" s="86"/>
      <c r="D30" s="3"/>
      <c r="E30" s="3"/>
      <c r="F30" s="3"/>
      <c r="G30" s="3"/>
      <c r="H30" s="3"/>
      <c r="I30" s="3"/>
      <c r="L30" s="33"/>
      <c r="N30" s="34"/>
      <c r="O30" s="3"/>
      <c r="P30" s="3"/>
    </row>
    <row r="31" spans="1:16" hidden="1" outlineLevel="1" x14ac:dyDescent="0.25">
      <c r="A31" s="53"/>
      <c r="B31" s="84" t="s">
        <v>11</v>
      </c>
      <c r="C31" s="84"/>
      <c r="D31" s="3"/>
      <c r="E31" s="3"/>
      <c r="F31" s="3"/>
      <c r="G31" s="3"/>
      <c r="H31" s="3"/>
      <c r="I31" s="3"/>
      <c r="K31" s="35"/>
      <c r="L31" s="35"/>
      <c r="M31" s="3"/>
      <c r="N31" s="3"/>
      <c r="O31" s="3"/>
      <c r="P31" s="3"/>
    </row>
    <row r="32" spans="1:16" hidden="1" outlineLevel="1" x14ac:dyDescent="0.25">
      <c r="A32" s="53">
        <f>KOPS1!$F$16</f>
        <v>0</v>
      </c>
      <c r="B32" s="53"/>
      <c r="C32" s="5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hidden="1" outlineLevel="1" x14ac:dyDescent="0.25">
      <c r="A33" s="53"/>
      <c r="B33" s="53"/>
      <c r="C33" s="5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hidden="1" outlineLevel="1" x14ac:dyDescent="0.25">
      <c r="A34" s="49"/>
      <c r="B34" s="49"/>
      <c r="C34" s="49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hidden="1" outlineLevel="1" x14ac:dyDescent="0.25">
      <c r="A35" s="53" t="str">
        <f>"Pārbaudīja "&amp;KOPS1!$B$49</f>
        <v xml:space="preserve">Pārbaudīja _________________________ </v>
      </c>
      <c r="B35" s="86"/>
      <c r="C35" s="86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hidden="1" outlineLevel="1" x14ac:dyDescent="0.25">
      <c r="A36" s="53"/>
      <c r="B36" s="84" t="s">
        <v>11</v>
      </c>
      <c r="C36" s="84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hidden="1" outlineLevel="1" x14ac:dyDescent="0.25">
      <c r="A37" s="53" t="str">
        <f>"Sertifikāta Nr. "&amp;KOPS1!$B$51</f>
        <v xml:space="preserve">Sertifikāta Nr. </v>
      </c>
      <c r="B37" s="59"/>
      <c r="C37" s="49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collapsed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</sheetData>
  <mergeCells count="17">
    <mergeCell ref="C8:P8"/>
    <mergeCell ref="A1:P1"/>
    <mergeCell ref="A3:P3"/>
    <mergeCell ref="A4:P4"/>
    <mergeCell ref="C6:P6"/>
    <mergeCell ref="C7:P7"/>
    <mergeCell ref="A27:J27"/>
    <mergeCell ref="C9:P9"/>
    <mergeCell ref="M11:P11"/>
    <mergeCell ref="M13:P13"/>
    <mergeCell ref="A15:A16"/>
    <mergeCell ref="B15:B16"/>
    <mergeCell ref="C15:C16"/>
    <mergeCell ref="D15:D16"/>
    <mergeCell ref="E15:E16"/>
    <mergeCell ref="F15:K15"/>
    <mergeCell ref="L15:P15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15">
    <tabColor rgb="FF92D050"/>
    <pageSetUpPr fitToPage="1"/>
  </sheetPr>
  <dimension ref="A1:P222"/>
  <sheetViews>
    <sheetView tabSelected="1" view="pageBreakPreview" zoomScale="148" zoomScaleNormal="85" zoomScaleSheetLayoutView="148" workbookViewId="0">
      <selection activeCell="C13" sqref="C13"/>
    </sheetView>
  </sheetViews>
  <sheetFormatPr defaultColWidth="9.140625" defaultRowHeight="15" outlineLevelRow="1" x14ac:dyDescent="0.25"/>
  <cols>
    <col min="1" max="2" width="8.7109375" style="2" customWidth="1"/>
    <col min="3" max="3" width="44.7109375" style="2" customWidth="1"/>
    <col min="4" max="5" width="9.7109375" style="2" customWidth="1"/>
    <col min="6" max="11" width="8.7109375" style="2" customWidth="1"/>
    <col min="12" max="15" width="10.7109375" style="2" customWidth="1"/>
    <col min="16" max="16" width="12.7109375" style="2" customWidth="1"/>
    <col min="17" max="16384" width="9.140625" style="2"/>
  </cols>
  <sheetData>
    <row r="1" spans="1:16" ht="20.25" x14ac:dyDescent="0.3">
      <c r="A1" s="115" t="s">
        <v>77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</row>
    <row r="3" spans="1:16" ht="20.25" x14ac:dyDescent="0.3">
      <c r="A3" s="154" t="s">
        <v>93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</row>
    <row r="4" spans="1:16" x14ac:dyDescent="0.25">
      <c r="A4" s="155" t="s">
        <v>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</row>
    <row r="5" spans="1:1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53" t="s">
        <v>22</v>
      </c>
      <c r="B6" s="3"/>
      <c r="C6" s="117" t="str">
        <f>KOPS1!C8</f>
        <v>Daudzdzīvokļu dzīvojamās mājas balkonu atjaunošana Kosmonautu ielā 12-1, Rēzeknē</v>
      </c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</row>
    <row r="7" spans="1:16" x14ac:dyDescent="0.25">
      <c r="A7" s="53" t="s">
        <v>55</v>
      </c>
      <c r="B7" s="3"/>
      <c r="C7" s="117" t="str">
        <f>KOPS1!C9</f>
        <v>Daudzdzīvokļu dzīvojamās mājas balkonu atjaunošana Kosmonautu ielā 12-1, Rēzeknē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</row>
    <row r="8" spans="1:16" x14ac:dyDescent="0.25">
      <c r="A8" s="53" t="s">
        <v>57</v>
      </c>
      <c r="B8" s="3"/>
      <c r="C8" s="117" t="str">
        <f>KOPS1!C10</f>
        <v>Kosmonautu iela 12-1,  Rēzeknē</v>
      </c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</row>
    <row r="9" spans="1:16" x14ac:dyDescent="0.25">
      <c r="A9" s="53" t="s">
        <v>56</v>
      </c>
      <c r="B9" s="3"/>
      <c r="C9" s="117">
        <f>KOPS1!C11</f>
        <v>0</v>
      </c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</row>
    <row r="10" spans="1:1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6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M11" s="152">
        <f>P23</f>
        <v>0</v>
      </c>
      <c r="N11" s="152"/>
      <c r="O11" s="152"/>
      <c r="P11" s="152"/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M13" s="135">
        <f>KOPS1!F16</f>
        <v>0</v>
      </c>
      <c r="N13" s="135"/>
      <c r="O13" s="135"/>
      <c r="P13" s="135"/>
    </row>
    <row r="15" spans="1:16" ht="15" customHeight="1" x14ac:dyDescent="0.25">
      <c r="A15" s="153" t="s">
        <v>1</v>
      </c>
      <c r="B15" s="153" t="s">
        <v>2</v>
      </c>
      <c r="C15" s="153" t="s">
        <v>39</v>
      </c>
      <c r="D15" s="153" t="s">
        <v>3</v>
      </c>
      <c r="E15" s="153" t="s">
        <v>4</v>
      </c>
      <c r="F15" s="153" t="s">
        <v>5</v>
      </c>
      <c r="G15" s="153"/>
      <c r="H15" s="153"/>
      <c r="I15" s="153"/>
      <c r="J15" s="153"/>
      <c r="K15" s="153"/>
      <c r="L15" s="153" t="s">
        <v>6</v>
      </c>
      <c r="M15" s="153"/>
      <c r="N15" s="153"/>
      <c r="O15" s="153"/>
      <c r="P15" s="153"/>
    </row>
    <row r="16" spans="1:16" ht="51" x14ac:dyDescent="0.25">
      <c r="A16" s="153"/>
      <c r="B16" s="153"/>
      <c r="C16" s="153"/>
      <c r="D16" s="153"/>
      <c r="E16" s="153"/>
      <c r="F16" s="18" t="s">
        <v>27</v>
      </c>
      <c r="G16" s="18" t="s">
        <v>28</v>
      </c>
      <c r="H16" s="18" t="s">
        <v>40</v>
      </c>
      <c r="I16" s="18" t="s">
        <v>41</v>
      </c>
      <c r="J16" s="18" t="s">
        <v>42</v>
      </c>
      <c r="K16" s="18" t="s">
        <v>43</v>
      </c>
      <c r="L16" s="18" t="s">
        <v>29</v>
      </c>
      <c r="M16" s="18" t="s">
        <v>40</v>
      </c>
      <c r="N16" s="18" t="s">
        <v>41</v>
      </c>
      <c r="O16" s="18" t="s">
        <v>42</v>
      </c>
      <c r="P16" s="18" t="s">
        <v>44</v>
      </c>
    </row>
    <row r="17" spans="1:16" ht="15.75" thickBot="1" x14ac:dyDescent="0.3">
      <c r="A17" s="20">
        <v>1</v>
      </c>
      <c r="B17" s="20">
        <v>2</v>
      </c>
      <c r="C17" s="21" t="s">
        <v>34</v>
      </c>
      <c r="D17" s="20" t="s">
        <v>35</v>
      </c>
      <c r="E17" s="22">
        <v>5</v>
      </c>
      <c r="F17" s="22">
        <v>6</v>
      </c>
      <c r="G17" s="22">
        <v>7</v>
      </c>
      <c r="H17" s="22">
        <v>8</v>
      </c>
      <c r="I17" s="22">
        <v>9</v>
      </c>
      <c r="J17" s="22">
        <v>10</v>
      </c>
      <c r="K17" s="22">
        <v>11</v>
      </c>
      <c r="L17" s="22">
        <v>12</v>
      </c>
      <c r="M17" s="22">
        <v>13</v>
      </c>
      <c r="N17" s="22">
        <v>14</v>
      </c>
      <c r="O17" s="22">
        <v>15</v>
      </c>
      <c r="P17" s="22">
        <v>16</v>
      </c>
    </row>
    <row r="18" spans="1:16" ht="15.75" thickTop="1" x14ac:dyDescent="0.25">
      <c r="A18" s="87"/>
      <c r="B18" s="61"/>
      <c r="C18" s="90"/>
      <c r="D18" s="88"/>
      <c r="E18" s="2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x14ac:dyDescent="0.25">
      <c r="A19" s="87">
        <v>1</v>
      </c>
      <c r="B19" s="61" t="s">
        <v>30</v>
      </c>
      <c r="C19" s="102" t="s">
        <v>109</v>
      </c>
      <c r="D19" s="100" t="s">
        <v>62</v>
      </c>
      <c r="E19" s="101">
        <v>13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x14ac:dyDescent="0.25">
      <c r="A20" s="87">
        <v>2</v>
      </c>
      <c r="B20" s="61" t="s">
        <v>30</v>
      </c>
      <c r="C20" s="102" t="s">
        <v>110</v>
      </c>
      <c r="D20" s="100" t="s">
        <v>61</v>
      </c>
      <c r="E20" s="100">
        <v>480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 ht="15.75" thickBot="1" x14ac:dyDescent="0.3">
      <c r="A21" s="87"/>
      <c r="B21" s="61"/>
      <c r="C21" s="89"/>
      <c r="D21" s="88"/>
      <c r="E21" s="2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 ht="15.75" thickTop="1" x14ac:dyDescent="0.25">
      <c r="A22" s="12"/>
      <c r="B22" s="12"/>
      <c r="C22" s="30"/>
      <c r="D22" s="31"/>
      <c r="E22" s="32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x14ac:dyDescent="0.25">
      <c r="A23" s="149" t="s">
        <v>53</v>
      </c>
      <c r="B23" s="150"/>
      <c r="C23" s="150"/>
      <c r="D23" s="150"/>
      <c r="E23" s="150"/>
      <c r="F23" s="150"/>
      <c r="G23" s="150"/>
      <c r="H23" s="150"/>
      <c r="I23" s="150"/>
      <c r="J23" s="151"/>
      <c r="K23" s="14"/>
      <c r="L23" s="14"/>
      <c r="M23" s="14"/>
      <c r="N23" s="14"/>
      <c r="O23" s="14"/>
      <c r="P23" s="14"/>
    </row>
    <row r="24" spans="1:16" hidden="1" outlineLevel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hidden="1" outlineLevel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hidden="1" outlineLevel="1" x14ac:dyDescent="0.25">
      <c r="A26" s="53" t="str">
        <f>"Sastādīja "&amp;KOPS1!$B$43</f>
        <v xml:space="preserve">Sastādīja _________________________ </v>
      </c>
      <c r="B26" s="86"/>
      <c r="C26" s="86"/>
      <c r="D26" s="3"/>
      <c r="E26" s="3"/>
      <c r="F26" s="3"/>
      <c r="G26" s="3"/>
      <c r="H26" s="3"/>
      <c r="I26" s="3"/>
      <c r="L26" s="33"/>
      <c r="N26" s="34"/>
      <c r="O26" s="3"/>
      <c r="P26" s="3"/>
    </row>
    <row r="27" spans="1:16" hidden="1" outlineLevel="1" x14ac:dyDescent="0.25">
      <c r="A27" s="53"/>
      <c r="B27" s="84" t="s">
        <v>11</v>
      </c>
      <c r="C27" s="84"/>
      <c r="D27" s="3"/>
      <c r="E27" s="3"/>
      <c r="F27" s="3"/>
      <c r="G27" s="3"/>
      <c r="H27" s="3"/>
      <c r="I27" s="3"/>
      <c r="K27" s="35"/>
      <c r="L27" s="35"/>
      <c r="M27" s="3"/>
      <c r="N27" s="3"/>
      <c r="O27" s="3"/>
      <c r="P27" s="3"/>
    </row>
    <row r="28" spans="1:16" hidden="1" outlineLevel="1" x14ac:dyDescent="0.25">
      <c r="A28" s="53">
        <f>KOPS1!$F$16</f>
        <v>0</v>
      </c>
      <c r="B28" s="53"/>
      <c r="C28" s="5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hidden="1" outlineLevel="1" x14ac:dyDescent="0.25">
      <c r="A29" s="53"/>
      <c r="B29" s="53"/>
      <c r="C29" s="5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hidden="1" outlineLevel="1" x14ac:dyDescent="0.25">
      <c r="A30" s="49"/>
      <c r="B30" s="49"/>
      <c r="C30" s="4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 hidden="1" outlineLevel="1" x14ac:dyDescent="0.25">
      <c r="A31" s="53" t="str">
        <f>"Pārbaudīja "&amp;KOPS1!$B$49</f>
        <v xml:space="preserve">Pārbaudīja _________________________ </v>
      </c>
      <c r="B31" s="86"/>
      <c r="C31" s="86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hidden="1" outlineLevel="1" x14ac:dyDescent="0.25">
      <c r="A32" s="53"/>
      <c r="B32" s="84" t="s">
        <v>11</v>
      </c>
      <c r="C32" s="8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hidden="1" outlineLevel="1" x14ac:dyDescent="0.25">
      <c r="A33" s="53" t="str">
        <f>"Sertifikāta Nr. "&amp;KOPS1!$B$51</f>
        <v xml:space="preserve">Sertifikāta Nr. </v>
      </c>
      <c r="B33" s="59"/>
      <c r="C33" s="49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collapsed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</sheetData>
  <mergeCells count="17">
    <mergeCell ref="A23:J23"/>
    <mergeCell ref="M11:P11"/>
    <mergeCell ref="M13:P13"/>
    <mergeCell ref="A15:A16"/>
    <mergeCell ref="B15:B16"/>
    <mergeCell ref="C15:C16"/>
    <mergeCell ref="D15:D16"/>
    <mergeCell ref="E15:E16"/>
    <mergeCell ref="F15:K15"/>
    <mergeCell ref="C9:P9"/>
    <mergeCell ref="L15:P15"/>
    <mergeCell ref="A1:P1"/>
    <mergeCell ref="A3:P3"/>
    <mergeCell ref="A4:P4"/>
    <mergeCell ref="C6:P6"/>
    <mergeCell ref="C7:P7"/>
    <mergeCell ref="C8:P8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15</vt:i4>
      </vt:variant>
    </vt:vector>
  </HeadingPairs>
  <TitlesOfParts>
    <vt:vector size="23" baseType="lpstr">
      <vt:lpstr>KOPT</vt:lpstr>
      <vt:lpstr>KOPS1</vt:lpstr>
      <vt:lpstr>Buvlaukums</vt:lpstr>
      <vt:lpstr>DEM</vt:lpstr>
      <vt:lpstr>BŪVL</vt:lpstr>
      <vt:lpstr>balkoni</vt:lpstr>
      <vt:lpstr>Jumts</vt:lpstr>
      <vt:lpstr>Labiekartosana</vt:lpstr>
      <vt:lpstr>balkoni!Print_Area</vt:lpstr>
      <vt:lpstr>Buvlaukums!Print_Area</vt:lpstr>
      <vt:lpstr>BŪVL!Print_Area</vt:lpstr>
      <vt:lpstr>DEM!Print_Area</vt:lpstr>
      <vt:lpstr>Jumts!Print_Area</vt:lpstr>
      <vt:lpstr>KOPS1!Print_Area</vt:lpstr>
      <vt:lpstr>Labiekartosana!Print_Area</vt:lpstr>
      <vt:lpstr>balkoni!Print_Titles</vt:lpstr>
      <vt:lpstr>Buvlaukums!Print_Titles</vt:lpstr>
      <vt:lpstr>BŪVL!Print_Titles</vt:lpstr>
      <vt:lpstr>DEM!Print_Titles</vt:lpstr>
      <vt:lpstr>Jumts!Print_Titles</vt:lpstr>
      <vt:lpstr>KOPS1!Print_Titles</vt:lpstr>
      <vt:lpstr>KOPT!Print_Titles</vt:lpstr>
      <vt:lpstr>Labiekartosana!Print_Titles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2024-07-11T07:19:08Z</dcterms:modified>
</cp:coreProperties>
</file>