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66925"/>
  <mc:AlternateContent xmlns:mc="http://schemas.openxmlformats.org/markup-compatibility/2006">
    <mc:Choice Requires="x15">
      <x15ac:absPath xmlns:x15ac="http://schemas.microsoft.com/office/spreadsheetml/2010/11/ac" url="R:\Iepirkumu_un_ligumu_dala\Aktualie iepirkumi\TIRGUS_PRIEKSIZPETES_2023\2024_GADS\BKUS_2024_98_TP_Ultrasonogrāfijas iekārtas Diagnostiskās radioloģijas dienestam iegāde un tehniskā apkalpošana_Ginta\"/>
    </mc:Choice>
  </mc:AlternateContent>
  <xr:revisionPtr revIDLastSave="0" documentId="8_{D88BA1CE-E8BC-496D-B2F9-09CC68ED779B}" xr6:coauthVersionLast="47" xr6:coauthVersionMax="47" xr10:uidLastSave="{00000000-0000-0000-0000-000000000000}"/>
  <bookViews>
    <workbookView xWindow="-108" yWindow="-108" windowWidth="23256" windowHeight="12576" activeTab="1" xr2:uid="{B40999CA-5B6E-469D-B49E-DE50B058FD26}"/>
  </bookViews>
  <sheets>
    <sheet name="Obl.pras." sheetId="8" r:id="rId1"/>
    <sheet name="TS" sheetId="3" r:id="rId2"/>
    <sheet name="Iekārtu tehniskā apkalpošana" sheetId="6" r:id="rId3"/>
    <sheet name="Finanšu piedāvājums" sheetId="7"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0" i="7" l="1"/>
  <c r="D6" i="7" l="1"/>
  <c r="D9" i="7"/>
  <c r="D5" i="7"/>
  <c r="D7" i="7"/>
  <c r="D8" i="7"/>
  <c r="F4" i="7" l="1"/>
  <c r="D4" i="7"/>
  <c r="G4" i="7" l="1"/>
</calcChain>
</file>

<file path=xl/sharedStrings.xml><?xml version="1.0" encoding="utf-8"?>
<sst xmlns="http://schemas.openxmlformats.org/spreadsheetml/2006/main" count="393" uniqueCount="342">
  <si>
    <t>Nr.</t>
  </si>
  <si>
    <t>Skaits, gab.</t>
  </si>
  <si>
    <t>1.</t>
  </si>
  <si>
    <t>Veicamās funkcijas:</t>
  </si>
  <si>
    <t>Arhivēšana uz cietā diska</t>
  </si>
  <si>
    <t>Mērījumu veikšana ierakstītos attēlos</t>
  </si>
  <si>
    <t>Datu saņemšana un sūtīšana uz PACS arhīvu, izmantojot DICOM formātu pa TCP/IP tīklu</t>
  </si>
  <si>
    <t>Piezīmes</t>
  </si>
  <si>
    <t>Preces nosaukums, veicamās funkcijas, tehniskās prasības</t>
  </si>
  <si>
    <t>Funkciju parametru kontrole ar ne mazāk kā 12 collu pieskārienjūtīgu ekrānu</t>
  </si>
  <si>
    <t>Darba režīmi un programmas</t>
  </si>
  <si>
    <t>Izmeklējumu programmatūra</t>
  </si>
  <si>
    <t>Zondes</t>
  </si>
  <si>
    <t>Zonžu izvēle pēc grafiska attēla vai nosaukuma</t>
  </si>
  <si>
    <t>Dokumentēšana un arhivēšana</t>
  </si>
  <si>
    <t>Integrēta pacientu datu bāze, arhīvs ar izmeklējumiem</t>
  </si>
  <si>
    <t>Komeplektācijā</t>
  </si>
  <si>
    <t>Digitāls melnbaltais termoprinteris attēlu izdrukai</t>
  </si>
  <si>
    <t>Vispārējās prasības:</t>
  </si>
  <si>
    <t>Funkcijas un attēla apstrāde</t>
  </si>
  <si>
    <t>1.1.</t>
  </si>
  <si>
    <t>1.2.</t>
  </si>
  <si>
    <t>1.3.</t>
  </si>
  <si>
    <t>1.4.</t>
  </si>
  <si>
    <t>1.5.</t>
  </si>
  <si>
    <t>1.6.</t>
  </si>
  <si>
    <t>1.7.</t>
  </si>
  <si>
    <t>1.8.</t>
  </si>
  <si>
    <t>Pretendenta piedāvājums, atsauce uz informatīvo materiālu (Informatīvā materiāla nosaukums, lpp.)</t>
  </si>
  <si>
    <t>Piemērs</t>
  </si>
  <si>
    <t>Nav attiecināms</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</si>
  <si>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</si>
  <si>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</si>
  <si>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Iekārtu tehniskā apkalpošana</t>
  </si>
  <si>
    <t>Iepirkuma daļas numurs</t>
  </si>
  <si>
    <t>Iekārtas nosaukums</t>
  </si>
  <si>
    <t>Iekārtu skaits ****</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</si>
  <si>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</si>
  <si>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</si>
  <si>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</si>
  <si>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</si>
  <si>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</si>
  <si>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</si>
  <si>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</si>
  <si>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</si>
  <si>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</si>
  <si>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</si>
  <si>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</si>
  <si>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1. daļa</t>
  </si>
  <si>
    <t>1. pozīcija</t>
  </si>
  <si>
    <t>Mākslīgā plaušu ventilācijas ierīce</t>
  </si>
  <si>
    <t>1000h apkope</t>
  </si>
  <si>
    <t>JĀ</t>
  </si>
  <si>
    <t>2 gadu pārbaude</t>
  </si>
  <si>
    <t>Vienas vienības cena, EUR bez PVN</t>
  </si>
  <si>
    <t>Summa, EUR bez PVN</t>
  </si>
  <si>
    <t>PVN likme, %</t>
  </si>
  <si>
    <t>Summa par iekārtu tehnisko apkalpošanu (ja ražotājs tādu ir paredzējis)</t>
  </si>
  <si>
    <t xml:space="preserve">Vērtējamā summa </t>
  </si>
  <si>
    <t>Komentārs</t>
  </si>
  <si>
    <t>Ultrasonogrāfijas iekārta diagostiskās radioloģijas dienestam</t>
  </si>
  <si>
    <r>
      <t>Nosaukums:</t>
    </r>
    <r>
      <rPr>
        <sz val="11"/>
        <color theme="1"/>
        <rFont val="Times New Roman"/>
        <family val="1"/>
        <charset val="186"/>
      </rPr>
      <t xml:space="preserve"> Ultrasonogrāfijas iekārta diagnostiskās radioloģijas dienestam</t>
    </r>
  </si>
  <si>
    <t>Vēdera dobuma izmeklējumi, tostarp ar elastogrāfijas pielietošanu</t>
  </si>
  <si>
    <t>Muskuloskeletālie izmeklējumi, tostarp jaundzimušajiem</t>
  </si>
  <si>
    <t>Virspusējo audu un orgānu (vairogdziedzeris, krūts dziedzeri, sēklinieki, mīkstie audi) izmeklējumi tostarp ar elastogrāfijas pielietošanu</t>
  </si>
  <si>
    <t>Ekstremitāšu asinsvadu izmeklējumi</t>
  </si>
  <si>
    <t>Jaundzimušo un zīdaiņu pacientu izmeklējumi -  neirosonogrāfija, gūžas locītavu izmeklējumi</t>
  </si>
  <si>
    <t>Uroloģijas izmeklējumi</t>
  </si>
  <si>
    <t>Iespējams vienlaicīgi pieslēgt ne mazāk kā 4 zondes</t>
  </si>
  <si>
    <t>Skanēšanas kadru frekvence 2D režīmā vismaz līdz 2000 kadri/sek</t>
  </si>
  <si>
    <r>
      <t xml:space="preserve">Iekārtai ir </t>
    </r>
    <r>
      <rPr>
        <i/>
        <sz val="11"/>
        <color rgb="FF000000"/>
        <rFont val="Times New Roman"/>
        <family val="1"/>
        <charset val="186"/>
      </rPr>
      <t xml:space="preserve">sleep </t>
    </r>
    <r>
      <rPr>
        <sz val="11"/>
        <color rgb="FF000000"/>
        <rFont val="Times New Roman"/>
        <family val="1"/>
        <charset val="186"/>
      </rPr>
      <t>vai</t>
    </r>
    <r>
      <rPr>
        <i/>
        <sz val="11"/>
        <color rgb="FF000000"/>
        <rFont val="Times New Roman"/>
        <family val="1"/>
        <charset val="186"/>
      </rPr>
      <t xml:space="preserve"> </t>
    </r>
    <r>
      <rPr>
        <i/>
        <sz val="11"/>
        <color theme="1"/>
        <rFont val="Times New Roman"/>
        <family val="1"/>
        <charset val="186"/>
      </rPr>
      <t>stand by</t>
    </r>
    <r>
      <rPr>
        <sz val="11"/>
        <color rgb="FF9BBB59"/>
        <rFont val="Times New Roman"/>
        <family val="1"/>
        <charset val="186"/>
      </rPr>
      <t xml:space="preserve"> </t>
    </r>
    <r>
      <rPr>
        <sz val="11"/>
        <color theme="1"/>
        <rFont val="Times New Roman"/>
        <family val="1"/>
        <charset val="186"/>
      </rPr>
      <t>režīms</t>
    </r>
  </si>
  <si>
    <r>
      <t>2D(B); 2D Dual(2B); M-režīms; Anatomiskais M-režīms, CD (krāsu doplers); Power Doppler (enerģētiskais doplers); Directional Power Doppler (virziena enerģētiskais doplers), PWD (pulsa doplers), HPRF (</t>
    </r>
    <r>
      <rPr>
        <i/>
        <sz val="11"/>
        <color theme="1"/>
        <rFont val="Times New Roman"/>
        <family val="1"/>
        <charset val="186"/>
      </rPr>
      <t>High pulse repetition frequency</t>
    </r>
    <r>
      <rPr>
        <sz val="11"/>
        <color theme="1"/>
        <rFont val="Times New Roman"/>
        <family val="1"/>
        <charset val="186"/>
      </rPr>
      <t xml:space="preserve">) PWD </t>
    </r>
  </si>
  <si>
    <t>Divi reālā laika attēli vienlaicīgi displejā – monitora vienā pusē 2D, otrā – 2D un krāsu doplers/ vai enerģētiskais doplers/ vai mikrovaskularizācijas programma</t>
  </si>
  <si>
    <t>QUAD režīms</t>
  </si>
  <si>
    <t>Reālā laika “Triplex” režīms.</t>
  </si>
  <si>
    <t>Attēlu apstrādes programmas:</t>
  </si>
  <si>
    <t>Automātiska 2D attēla optimizācija ar viena taustiņa nospiešanu</t>
  </si>
  <si>
    <t>Automātiska krāsu doplera pielāgošana ar viena taustiņa nospiešanu - krāsu loga novietojums un leņķis; pulsa doplera vārtiņu novietojums un leņķis</t>
  </si>
  <si>
    <t>Automātiska spektrālā doplera pielāgošana ar viena taustiņa nospiešanu - bāzes līnija un skala</t>
  </si>
  <si>
    <r>
      <t>Palielināšanas funkcija (</t>
    </r>
    <r>
      <rPr>
        <i/>
        <sz val="11"/>
        <color rgb="FF000000"/>
        <rFont val="Times New Roman"/>
        <family val="1"/>
        <charset val="186"/>
      </rPr>
      <t>zoom</t>
    </r>
    <r>
      <rPr>
        <sz val="11"/>
        <color rgb="FF000000"/>
        <rFont val="Times New Roman"/>
        <family val="1"/>
        <charset val="186"/>
      </rPr>
      <t>) aktīviem un iesaldētiem attēliem</t>
    </r>
  </si>
  <si>
    <t>Audu harmoniskā attēlveidošanas programma</t>
  </si>
  <si>
    <r>
      <t xml:space="preserve">Programma, kas veido attēlu no dažādiem apstarošanas leņķiem </t>
    </r>
    <r>
      <rPr>
        <i/>
        <sz val="11"/>
        <color rgb="FF000000"/>
        <rFont val="Times New Roman"/>
        <family val="1"/>
        <charset val="186"/>
      </rPr>
      <t>(Compound Imaging)</t>
    </r>
  </si>
  <si>
    <t>Iespēja mainīt frekvences izmeklēšanas laikā</t>
  </si>
  <si>
    <t>Pieaugušo, pediatrisko un jaundzimušo vēdera dobuma orgānu izmeklējumu programmas</t>
  </si>
  <si>
    <t>Muskuloskeletālo izmeklējumu programmas</t>
  </si>
  <si>
    <t>Virspusējo struktūru izmeklējumu programmas - krūtis, vairogdziedzeris, sēklinieki, virspusējie mīkstie audi</t>
  </si>
  <si>
    <t>Vaskulāro izmeklējumu programmas - TCD (transkraniālais doplers), miega artērijas, perifērās vēnas un artērijas</t>
  </si>
  <si>
    <t>Jaundzimušo gūžiņu izmeklējumu programma</t>
  </si>
  <si>
    <t>Jaundzimušo neirosonoloģijas izmeklējumu programma</t>
  </si>
  <si>
    <t>Uroloģijas izmeklējumu programma</t>
  </si>
  <si>
    <t>Standarta mērījumu un aprēķinu pakete visām izmeklējumu programmām</t>
  </si>
  <si>
    <t>Pilna doplerogrāfijas mērījumu pakete: ātruma, frekvences spiediena gradienta, ātruma mērījumi RI, PI un citi standarta mērījumi, kā arī automātiskās mērīšanas iespējas</t>
  </si>
  <si>
    <t>Automātiski doplera mērījumi reālajā laikā un uz "iesaldēta" attēla</t>
  </si>
  <si>
    <t>Automātisks intīmas-mēdijas biezuma mērījums</t>
  </si>
  <si>
    <t>Iespēja veidot lietotāja definētus mērījumus un kalkulācijas.</t>
  </si>
  <si>
    <t>Hokejnūjas tipa lineārā zonde ar frekvenču diapazonu vismaz no 8 līdz 22 MHz. Paredzēta virspusējo struktūru un muskuloskeletāliem izmeklējumiem.</t>
  </si>
  <si>
    <t>Iespējams saglabāt gan attēlus, gan kino cilpas DICOM un PC formātos.</t>
  </si>
  <si>
    <t>Deidentifikācijas funkcija</t>
  </si>
  <si>
    <t>Pilna DICOM pakete iekārtas pieslēgšanai pie Slimnīcas PACS arhīva, tai skaitā, Modality Worklist, Archive, Query/Retrieve</t>
  </si>
  <si>
    <t>Melnbaltais termoprinteris attēlu izdrukai.</t>
  </si>
  <si>
    <t>USB rakstītājs ar iespēju ierakstīt gan atsevišķus attēlus, gan kinocilpas apskatei uz pamatiekārtas, kā arī uz datora</t>
  </si>
  <si>
    <t>Krāsu monitors piemērots ultrasonogrāfijas attēlu apskatei: kontrasta attiecība vismaz 1000:1, skatīšanās lenķis ne mazāks kā 175°, atbildes laiks 14ms vai mazāk, spilgtums ne sliktāk kā 200 cd/m2</t>
  </si>
  <si>
    <t>Matrica ne mazāk kā 1920 x 1080 pikseļi</t>
  </si>
  <si>
    <t>Aprīkots ar pudelīšu sildītāju</t>
  </si>
  <si>
    <t>Iekārta atbalsta zonžu frekvences vismaz līdz 22 MHz</t>
  </si>
  <si>
    <t>Ultrasonogrāfijas iekārta diagnostiskās radioloģijas dienestam</t>
  </si>
  <si>
    <t>1.9.</t>
  </si>
  <si>
    <t>Cena jānorāda bez zondēm</t>
  </si>
  <si>
    <t>nr.</t>
  </si>
  <si>
    <t>Obligātās prasības iekārtām un iesniegtajam piedāvājumam</t>
  </si>
  <si>
    <t>Ultrasonogrāfijas iekārta ehokardiogrāfijas izmeklējumiem</t>
  </si>
  <si>
    <t>Ražotāja apliecinājums 1, 1.lpp</t>
  </si>
  <si>
    <t xml:space="preserve">Piedāvājumam jāpievieno: </t>
  </si>
  <si>
    <t xml:space="preserve">Preces ražotāja izsniegta autorizācijas vēstule, kas apliecina, ka pretendents ir tiesīgs izplatīt un nodrošināt tehnisko apkalpošanu* piedāvātai Precei Latvijas Republikā. Vai arī ražotāja apliecinājums, ka autorizācija nav nepieciešama. Ja iesniegtais piedāvājums sastāv no dažāda ražotāja iekārtām autorizācijas vēstule jāiesniedz par katru ražotāju. </t>
  </si>
  <si>
    <t xml:space="preserve">Piedāvātas Preces atbilstības deklarācijas kopija. (Ja piedāvātās sistēmas komplektācija sastāv no vairākām iekārtām nepieciešams iesniegt CE sertifikāta kopiju par katru iekārtu, ja attiecināms) </t>
  </si>
  <si>
    <t xml:space="preserve">Piedāvātas Preces CE sertifikāta kopija, ja attiecināms. (Ja piedāvātās sistēmas komplektācija sastāv no vairākām iekārtām nepieciešams iesniegt CE sertifikāta kopiju par katru iekārtu, ja attiecināms)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</si>
  <si>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</si>
  <si>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</si>
  <si>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</si>
  <si>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Izmaksas norādīt sadaļā "Iekārtu tehniskā apkalpošana"</t>
  </si>
  <si>
    <t>Prasības precei:</t>
  </si>
  <si>
    <t>Piedāvātā Prece ir jauna, iepriekš nelietota un nav izmantota prezentācijās; tā nesatur iepriekš lietotas vai atjaunotas sastāvdaļas vai komponentes. Tā ir ražota ne agrāk kā 12 mēnešus pirms piegādes.</t>
  </si>
  <si>
    <t>Piedāvājot savu preci, pretendents apstiprina preces nosacījumu izpildi.</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</si>
  <si>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</si>
  <si>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</si>
  <si>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</si>
  <si>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 xml:space="preserve">Norādīt piegādes laiku: </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</si>
  <si>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</si>
  <si>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</si>
  <si>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Piedāvājot savu preci, pretendents apstiprina preces piegādes nosacījumu izpildi.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</si>
  <si>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dokumentāciju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</si>
  <si>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</si>
  <si>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</si>
  <si>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</si>
  <si>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</si>
  <si>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</si>
  <si>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</si>
  <si>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r>
      <rPr>
        <sz val="12"/>
        <rFont val="Times New Roman"/>
        <family val="1"/>
        <charset val="186"/>
      </rPr>
      <t>Tehniskā uzraudzība jād</t>
    </r>
    <r>
      <rPr>
        <sz val="12"/>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</si>
  <si>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</si>
  <si>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</si>
  <si>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</si>
  <si>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</si>
  <si>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</si>
  <si>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</si>
  <si>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</si>
  <si>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</si>
  <si>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</si>
  <si>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</si>
  <si>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</si>
  <si>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</si>
  <si>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</si>
  <si>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</si>
  <si>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Iepirkums nav dalīts daļās</t>
  </si>
  <si>
    <t xml:space="preserve">Tiks vērtēta iekārtas un uzturēšanas cenu summa. Līguma slēgšanas tiesības saimnieciski izdevīgākajam piedāvājumam. </t>
  </si>
  <si>
    <t>Ja iekārtai periodiski veicamo darbu saturs mainās, tad iekārtu tehniskās apkalpošanas piedāvājumā katru periodiski veicamā darba veidu norādīt atsevišķi, veidojot papildus rindas pēc nepieciešamības</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</si>
  <si>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</si>
  <si>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</si>
  <si>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</si>
  <si>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***Vienību skaits ir aptuvens un paredzēts konkursa uzvarētāja noteikšanai; līgumu paredzēts noslēgt par vienības cenu, norādot maksimālo summu, kuru var izmantot līguma darbības laikā.</t>
  </si>
  <si>
    <t>Ultraskaņas ierīcei jābūt aprīkotai ar zondes un zondes kabeļu turētājiem.</t>
  </si>
  <si>
    <t>Ultrasonogrāfijas iekārtai jābūt aprīkotai ar rokturiem ierīces priekšpusē un aizmugurē vieglākai transportēšanai</t>
  </si>
  <si>
    <r>
      <t xml:space="preserve">Monitors ir pagriežams neatkarīgi no kontroles paneļa uz sāniem vismaz </t>
    </r>
    <r>
      <rPr>
        <sz val="11"/>
        <color rgb="FF000000"/>
        <rFont val="Calibri"/>
        <family val="2"/>
        <charset val="186"/>
      </rPr>
      <t>±9</t>
    </r>
    <r>
      <rPr>
        <sz val="11"/>
        <color rgb="FF000000"/>
        <rFont val="Times New Roman"/>
        <family val="1"/>
        <charset val="186"/>
      </rPr>
      <t>0</t>
    </r>
    <r>
      <rPr>
        <sz val="11"/>
        <color rgb="FF000000"/>
        <rFont val="Calibri"/>
        <family val="2"/>
        <charset val="186"/>
      </rPr>
      <t>°</t>
    </r>
  </si>
  <si>
    <t>Monitoram jābūt pagriežamam uz leju un bloķējamam transportēšanas stāvoklī</t>
  </si>
  <si>
    <t>Iespēja palielināt panorāmas attēlu.</t>
  </si>
  <si>
    <t>Iespēja veikt mērījumus panorāmas attēlā.</t>
  </si>
  <si>
    <t>Kontrasta ultrasonogrāfijas metodes programma ar pēcapstrādes iespējām</t>
  </si>
  <si>
    <t>Mazākais mērījumu solis 2D režīmā ne lielāks par 0.01 mm</t>
  </si>
  <si>
    <t>Ar piedāvāto iekārtu saderīgs nepārtrauktās barošanas avots (UPS) vai iekārta aprīkota ar bateriju/akumulatoru, kas nodrošina ne mazāk kā 15 minūtes iekārtas darbību</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</si>
  <si>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</si>
  <si>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</si>
  <si>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</si>
  <si>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t>C</t>
  </si>
  <si>
    <r>
      <t>Jānorāda Preces ražotāja noteiktais elektroenerģijas patēriņš darba režīmā (</t>
    </r>
    <r>
      <rPr>
        <i/>
        <sz val="11"/>
        <rFont val="Times New Roman"/>
        <family val="1"/>
        <charset val="186"/>
      </rPr>
      <t>voltampēros</t>
    </r>
    <r>
      <rPr>
        <sz val="11"/>
        <rFont val="Times New Roman"/>
        <family val="1"/>
        <charset val="186"/>
      </rPr>
      <t xml:space="preserve"> (VA) vai </t>
    </r>
    <r>
      <rPr>
        <i/>
        <sz val="11"/>
        <rFont val="Times New Roman"/>
        <family val="1"/>
        <charset val="186"/>
      </rPr>
      <t>vatos</t>
    </r>
    <r>
      <rPr>
        <sz val="11"/>
        <rFont val="Times New Roman"/>
        <family val="1"/>
        <charset val="186"/>
      </rPr>
      <t xml:space="preserve"> (W))</t>
    </r>
  </si>
  <si>
    <t>D</t>
  </si>
  <si>
    <t>E</t>
  </si>
  <si>
    <t>F</t>
  </si>
  <si>
    <t>G</t>
  </si>
  <si>
    <t>H</t>
  </si>
  <si>
    <t>Daļa</t>
  </si>
  <si>
    <t>VĒRTĒŠANAS KRITĒRIJI</t>
  </si>
  <si>
    <t>ĪPATSVARS</t>
  </si>
  <si>
    <t>A</t>
  </si>
  <si>
    <r>
      <t>Preču kopējās (</t>
    </r>
    <r>
      <rPr>
        <i/>
        <sz val="10"/>
        <rFont val="Times New Roman"/>
        <family val="1"/>
        <charset val="186"/>
      </rPr>
      <t>iegāde, piederumi un tehniskā apkope</t>
    </r>
    <r>
      <rPr>
        <sz val="10"/>
        <rFont val="Times New Roman"/>
        <family val="1"/>
        <charset val="186"/>
      </rPr>
      <t>) izmaksas</t>
    </r>
  </si>
  <si>
    <t>Preces paredzamais lietošanas ilgums</t>
  </si>
  <si>
    <t>Elektroenerģijas patēriņš darba režīmā</t>
  </si>
  <si>
    <t>∑</t>
  </si>
  <si>
    <t>Iespēja auitomatiski dzēst pacientu izmeklējumus</t>
  </si>
  <si>
    <t>Mikrokonveksa zonde ar frekvenču diapazonu vismaz no 5 līdz 11 MHz. Paredzēta jaundzimušo neirosonogrāfijas izmeklējumiem.</t>
  </si>
  <si>
    <t>Cietā diska ietilpība ne mazāka kā 500 GB</t>
  </si>
  <si>
    <t>Maksimālais iespējamais izmeklēšanas dziļums vismaz līdz 50 cm</t>
  </si>
  <si>
    <t>Kino atmiņa ne mazāk kā 9000 kadri vai 900 MB.</t>
  </si>
  <si>
    <t>Vēlama iespēja programmēt kontroles paneļa pogu funkcionalitāti, vismaz 15 pogas</t>
  </si>
  <si>
    <t>CEUS ar pēapstrādes programmatūru</t>
  </si>
  <si>
    <t>Monitors, ne mazāks kā 23 collas pa diagonāli, uz stiprinājuma ar iespēju mainīt novietojuma augstumu</t>
  </si>
  <si>
    <t>Aktīvās matricas lineārā zonde ar frekvenču diapazonu vismaz no 2 līdz 9 MHz. Paredzēta vēdera dobuma un mazo orgānu izmeklējumiem, piemērota ekstremitāšu asinsvadu izmeklējumiem, atbalsta CEUS</t>
  </si>
  <si>
    <t>Vienkristāla vai ekvivalentas tehnologijas lielā konveksa zonde ar frekvenču diapazonu vismaz no 1,0 līdz 7,0 MHz. Paredzēta vēderdobuma izmeklējumiem, atbalsta shear wave un strain elastogrāfiju, kā arī CEUS funkciju. FOV vismaz 65°</t>
  </si>
  <si>
    <t>Vienkristāla aktīvās matricas vai ekvivalentas tehnoloģijas vidējā konveksa zonde ar frekvenču diapazonu vismaz no 3 līdz 9 MHz. Paredzēta jaundzimušo un pediatriskiem vēderdobuma izmeklējumiem, atbalsta shear wave vai strainelastogrāfiju, kā arī CEUS funkciju</t>
  </si>
  <si>
    <t>Aktīvās matricas lineārā zonde ar frekvenču diapazonu vismaz no 5,0 līdz 15,0 MHz. Paredzēta virspusējo struktūru, muskuloskeletāliem un jaundzimušo vēderdobuma izmeklējumiem, atbalsta shear wave un strain elastogrāfiju, kā arī CEUS funkciju.</t>
  </si>
  <si>
    <r>
      <t>Vadības panelis ar elektriski maināmu augstumu un</t>
    </r>
    <r>
      <rPr>
        <sz val="11"/>
        <rFont val="Times New Roman"/>
        <family val="1"/>
        <charset val="186"/>
      </rPr>
      <t xml:space="preserve"> ērtākai novietošanai</t>
    </r>
  </si>
  <si>
    <t>Funkciju parametru kontroles pieskārienjutīgā ekrāna maināma noliekuma leņķa iespēja, lai nodrošinātu skatīšanai pielāgotu leņķi</t>
  </si>
  <si>
    <r>
      <rPr>
        <sz val="11"/>
        <color theme="1"/>
        <rFont val="Times New Roman"/>
        <family val="1"/>
        <charset val="186"/>
      </rPr>
      <t>Programma, kas veido panorāmas attēlu</t>
    </r>
    <r>
      <rPr>
        <sz val="11"/>
        <color rgb="FFFF0000"/>
        <rFont val="Times New Roman"/>
        <family val="1"/>
        <charset val="186"/>
      </rPr>
      <t xml:space="preserve"> </t>
    </r>
  </si>
  <si>
    <t>Iekārta aprīkota ar bremzēm, vēlama centrālā bremze, kas nobloķē visus riteņus vienlaicīgi</t>
  </si>
  <si>
    <r>
      <t>Jānorāda Preces ražotāja noteiktais preces paredzamais lietošanas ilgums (</t>
    </r>
    <r>
      <rPr>
        <i/>
        <sz val="11"/>
        <rFont val="Times New Roman"/>
        <family val="1"/>
        <charset val="186"/>
      </rPr>
      <t>gados</t>
    </r>
    <r>
      <rPr>
        <sz val="11"/>
        <rFont val="Times New Roman"/>
        <family val="1"/>
        <charset val="186"/>
      </rPr>
      <t>) *</t>
    </r>
    <r>
      <rPr>
        <b/>
        <sz val="11"/>
        <color rgb="FFFF0000"/>
        <rFont val="Times New Roman"/>
        <family val="1"/>
        <charset val="186"/>
      </rPr>
      <t xml:space="preserve"> Paredzemais lietošanas ilgums ne mazāks kā 7 gadi.</t>
    </r>
  </si>
  <si>
    <t>Centrālā bremze, kas bloķē visus riteņus vienlaicīgi</t>
  </si>
  <si>
    <t>Iekārta atbalsta lielāku frekvenču diapazonu par 22MHz</t>
  </si>
  <si>
    <t>Iespēja programmēt paneļa pogu funkcionalitāti (vismaz 15 pogas)</t>
  </si>
  <si>
    <t>I</t>
  </si>
  <si>
    <t>Iespēja automatiski izdalīt (neņemt vērā) asinsvadus steatozes pakāpes izvērtēšanas programmā</t>
  </si>
  <si>
    <t>Par lielāku izmeklēšanas dziļumu papildus punkti</t>
  </si>
  <si>
    <t>Integrēta funkcija aknu parametru attēlošanai, kas klasificē katra mērījumu atbilstību normai</t>
  </si>
  <si>
    <t>J</t>
  </si>
  <si>
    <t>K</t>
  </si>
  <si>
    <t>Iespēja papildināt iekārtu ar šķēršviļņu elastogrāfijas programmu, kas darbojas ar lineāro zondi</t>
  </si>
  <si>
    <t>Kājas pedālis iekārtas vadībai</t>
  </si>
  <si>
    <t>Aprikots ar kājas pedāli iekārtas vadībai</t>
  </si>
  <si>
    <t>Trapecveida attēlu ieguve ar lineārām, sektorālām un konveksa zondēm.</t>
  </si>
  <si>
    <t>Skanēšanas kadru frekvence krāsu doplera režīmā vismaz līdz 600 kadri/sek</t>
  </si>
  <si>
    <r>
      <t xml:space="preserve">Reālā laika un iesaldētu attēlu palielināšanas </t>
    </r>
    <r>
      <rPr>
        <i/>
        <sz val="11"/>
        <rFont val="Times New Roman"/>
        <family val="1"/>
        <charset val="186"/>
      </rPr>
      <t>(zoom)</t>
    </r>
    <r>
      <rPr>
        <sz val="11"/>
        <rFont val="Times New Roman"/>
        <family val="1"/>
        <charset val="186"/>
      </rPr>
      <t xml:space="preserve"> funkcija ne mazāk kā 15 reizes nezaudējot attēla kvalitāti</t>
    </r>
  </si>
  <si>
    <t>Ne mazāk, ka 8 līmeņu dziļuma pastiprinājuma kompensācija (TGC)  izmantojot virtuālās pogas un fiziskos taustiņus uz kontroles paneļa, un 6 līmeņu laterālā paspastiprinājuma kompensācija izmantojot virtuālās pogas.</t>
  </si>
  <si>
    <t>Iekārta aprīkota ar Artifical Intelligence (AI) balstītu 3-šās harmoniskās frekvences attēlveidošanas tehnologiju augstas izšķirtspējas attēlu iegūšanai</t>
  </si>
  <si>
    <t>Vēlams, ka iekārta ir aprīkota ar šķēršviļņu elastogrāfijas programmu, kas darbojas ar lineāro zondi un nodrošina mērījumus elasticitātes modulim. Lai palielinātu iekārtas diagnostiskās iespējas veicot elastogrāfijas mērījumus cietākām struktūrām dažāda veida izmeklējumos, piemēram MSK</t>
  </si>
  <si>
    <t>Specializēta doplera programma īpaši zemu plūsmu mikrovaskularizācijai ar kadru frekvenci vismaz līdz 100 kadri/sekundē un asinsplūsmas noteikšanas minimālo robežu ne lielāku par 0,2 cm/s, kas darbojas ar visām piedāvātām zondēm</t>
  </si>
  <si>
    <t>2) Iespēja dzēst mērījumus izmeklējuma laikā un arī pēc izmeklējuma</t>
  </si>
  <si>
    <t xml:space="preserve">3) Atspoguļo esošā pacienta elasticitātes un steatozes pakāpes rezultātus iepriekš definētu cut-off vērtību skalā. </t>
  </si>
  <si>
    <t xml:space="preserve">4) Cut-off vērtības  skalā  iespējams mainīt </t>
  </si>
  <si>
    <t>5) Laika grafiks, kas atspoguļo esošā izmeklējuma un iepriekšējo izmeklējumu  multiparametrisko rezultātu vērtības, nodrošinot ērtu salīdzināšanas funkcionalitāti starp izmeklējumiem vienam pacienatam</t>
  </si>
  <si>
    <t>Vēlama integrēta funkcija aknu parametru attēlošanai, kas klasificē katra mērījumu atbilstību normai</t>
  </si>
  <si>
    <t>1) atspoguļo vismaz sekojošus parametrus: Vidējais, Standarta deviācija, mediāna, IQR, IQR/mediānu:</t>
  </si>
  <si>
    <t>L</t>
  </si>
  <si>
    <t>5 vai vairāk zondes pieslēguma vietas</t>
  </si>
  <si>
    <t>Iekārta aprīkota ar šķēršviļņu elastogrāfijas programmu, kas darbojas ar lineāro zondi</t>
  </si>
  <si>
    <r>
      <t>Lielajai konveksa zondei FOV lielāks par 65</t>
    </r>
    <r>
      <rPr>
        <sz val="10"/>
        <rFont val="Calibri"/>
        <family val="2"/>
        <charset val="186"/>
      </rPr>
      <t>°</t>
    </r>
  </si>
  <si>
    <t>Lielajai konveksa zondei FOV lielāks par 65°</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</si>
  <si>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B+C+D+E+F+G+H+I+J+K+L</t>
    </r>
  </si>
  <si>
    <t xml:space="preserve">Komisija katrā daļā piešķir īpatsvaru (punktu skaitu), šādā kārtībā:
1) A (Preču kopējās izmaksas) un C (Elektroenerģijas patēriņš) daļai - viszemākajai vērtība tiek piešķirts maksimālais punktu skaits Ja piedāvājumā nav norādīta informācija par elektroenerģijas patēriņu tiek piešķirti 0 punkti. 
2) Nākamās vērtības A (Preču kopējās izmaksas) un C (Elektroenerģijas patēriņš) daļai tiek aprēķinātas proporcionāli
A vai C = (A vai C zemākā iesniegtā vērtība no visiem pretendentiem )/(faktiskā iesniegtā vērtība konkrētajam pretendentam) x Piešķiramais punktu skaits. Ja piedāvājumā nav norādīta informācija par elektroenerģijas patēriņu tiek piešķirti 0 punkti.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4) Nākamās vērtības B (Preces ražotāja noteiktais preces paredzamais lietošanas ilgums) daļai tiek aprēķinātas proporcionāli
B = (faktiskā iesniegtā vērtība konkrētajam pretendentam)/(B augstākā iesniegtā vērtība no visiem pretendentiem ) x Piešķiramais punktu skaits. Ja piedāvājumā nav norādīta informācija par preces lietošanas ilgumu tiek pieņemts, ka lietošanas ilgums ir noteiktais garantijas laiks.
5) D  tiek piešķirti 3 punkti par izpildi un 0 punkti par neatbilstību
6) E un H tiek piešķirti 2 punkti par izpildi un 0 punkti par neatbilstību
6)  I un L tiek piešķirti 5 punkti par izpildi un 0 punkti par neatbilstību
7)  J tiek piešķirti 8 punkti par izpildi un 0 punkti par neatbilstību
8) F (frekvenču diapazons) - par 22 MHz - 0 punkti, 23-24 MHZ - 1 punkts, 25-26 MHz - 2 punkti, 27-28 MHz - 3 punkti, 29-30 MHz - 4 punkti, ≥31 MHz 5 punkti 
9) G (izmeklēšanas dziļums) - 50cm - 0 punkti, 51-52 cm - 1 punkts, 53-54 cm - 2 punkti, 55cm-56 cm - 3punkti, 57-58 cm - 4 punkti, ≥59 cm - 5 punkti
10) K (FOV) - 65° - 0 punkti, 66°-75° - 1 punkts, 76°-85° - 2 punkti, 86°-95° - 3 punkti, 96°-105° - 4 punkti, ≥106° - 5 punkti </t>
  </si>
  <si>
    <t>Artefaktu un trokšņu noņemšanas programma ar vismaz 8 apstrādes līmeņiem</t>
  </si>
  <si>
    <r>
      <t>Deformācijas (</t>
    </r>
    <r>
      <rPr>
        <b/>
        <i/>
        <sz val="12"/>
        <rFont val="Times New Roman"/>
        <family val="1"/>
        <charset val="186"/>
      </rPr>
      <t>strain</t>
    </r>
    <r>
      <rPr>
        <b/>
        <sz val="12"/>
        <rFont val="Times New Roman"/>
        <family val="1"/>
        <charset val="186"/>
      </rPr>
      <t>) elastogrāfijas programma vizuālai audu elasticitātes novērtēšanai ar mērīšanas funkciju (deformāciju attiecība)</t>
    </r>
  </si>
  <si>
    <r>
      <t>Reālā laika šķērsviļņu (</t>
    </r>
    <r>
      <rPr>
        <i/>
        <sz val="11"/>
        <rFont val="Times New Roman"/>
        <family val="1"/>
        <charset val="186"/>
      </rPr>
      <t>shear wave</t>
    </r>
    <r>
      <rPr>
        <sz val="11"/>
        <rFont val="Times New Roman"/>
        <family val="1"/>
        <charset val="186"/>
      </rPr>
      <t xml:space="preserve">) elastogrāfijas programma ar elasticitātes vizuālu attēlojumu krāsu kodējumā, ar signāla kvalitātes kontroles  funkciju viļņu izplatības kartē. </t>
    </r>
  </si>
  <si>
    <t>Aknu steatozes pakāpes izvērtēšanas programma, ar iespēju mainīt izvērtējamā laukuma lielumu. Vēlama iespēja automātiski mērījumos neņemt vērā asinsvadus</t>
  </si>
  <si>
    <r>
      <t xml:space="preserve">Vienkristāla vai ekvivalentas tehnologijas lielā konveksa zonde ar frekvenču diapazonu vismaz no 1,0 līdz 7,0 MHz. Paredzēta vēderdobuma izmeklējumiem, atbalsta </t>
    </r>
    <r>
      <rPr>
        <i/>
        <sz val="11"/>
        <rFont val="Times New Roman"/>
        <family val="1"/>
        <charset val="186"/>
      </rPr>
      <t>shear wave</t>
    </r>
    <r>
      <rPr>
        <sz val="11"/>
        <rFont val="Times New Roman"/>
        <family val="1"/>
        <charset val="186"/>
      </rPr>
      <t xml:space="preserve"> un </t>
    </r>
    <r>
      <rPr>
        <i/>
        <sz val="11"/>
        <rFont val="Times New Roman"/>
        <family val="1"/>
        <charset val="186"/>
      </rPr>
      <t>strain</t>
    </r>
    <r>
      <rPr>
        <sz val="11"/>
        <rFont val="Times New Roman"/>
        <family val="1"/>
        <charset val="186"/>
      </rPr>
      <t xml:space="preserve"> elastogrāfiju, kā arī CEUS funkciju. FOV vismaz 65</t>
    </r>
    <r>
      <rPr>
        <sz val="11"/>
        <rFont val="Calibri"/>
        <family val="2"/>
        <charset val="186"/>
      </rPr>
      <t>°</t>
    </r>
  </si>
  <si>
    <t>1.1.1</t>
  </si>
  <si>
    <t>1.1.2</t>
  </si>
  <si>
    <t>1.1.3</t>
  </si>
  <si>
    <t>1.1.4</t>
  </si>
  <si>
    <t>1.1.5</t>
  </si>
  <si>
    <t>1.1.6</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</si>
  <si>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</si>
  <si>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</si>
  <si>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</si>
  <si>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</si>
  <si>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</si>
  <si>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</si>
  <si>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</si>
  <si>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</si>
  <si>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</si>
  <si>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</si>
  <si>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</si>
  <si>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</si>
  <si>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</si>
  <si>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</si>
  <si>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</si>
  <si>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</si>
  <si>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</si>
  <si>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</si>
  <si>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</si>
  <si>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</si>
  <si>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</si>
  <si>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</si>
  <si>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1.2.23</t>
  </si>
  <si>
    <t>1.2.24</t>
  </si>
  <si>
    <t>1.3.1</t>
  </si>
  <si>
    <t>1.3.2</t>
  </si>
  <si>
    <t>1.3.3</t>
  </si>
  <si>
    <t>1.3.4</t>
  </si>
  <si>
    <t>1.3.5</t>
  </si>
  <si>
    <t>1.3.6</t>
  </si>
  <si>
    <t>1.3.7</t>
  </si>
  <si>
    <t>1.4.1</t>
  </si>
  <si>
    <t>1.4.2</t>
  </si>
  <si>
    <t>1.4.3</t>
  </si>
  <si>
    <t>1.4.4</t>
  </si>
  <si>
    <t>1.4.5</t>
  </si>
  <si>
    <t>1.4.6</t>
  </si>
  <si>
    <t>1.4.7</t>
  </si>
  <si>
    <t>1.4.8</t>
  </si>
  <si>
    <t>1.4.9</t>
  </si>
  <si>
    <t>1.4.10</t>
  </si>
  <si>
    <t>1.4.11</t>
  </si>
  <si>
    <t>1.4.12</t>
  </si>
  <si>
    <t>1.5.1</t>
  </si>
  <si>
    <t>1.5.2</t>
  </si>
  <si>
    <t>1.5.3</t>
  </si>
  <si>
    <t>1.5.4</t>
  </si>
  <si>
    <t>1.5.5</t>
  </si>
  <si>
    <t>1.5.6</t>
  </si>
  <si>
    <t>1.5.7</t>
  </si>
  <si>
    <t>1.5.8</t>
  </si>
  <si>
    <t>1.5.9</t>
  </si>
  <si>
    <t>1.5.10</t>
  </si>
  <si>
    <t>1.5.11</t>
  </si>
  <si>
    <t>1.5.12</t>
  </si>
  <si>
    <t>1.5.13</t>
  </si>
  <si>
    <t>1.5.14</t>
  </si>
  <si>
    <t>1.6.1</t>
  </si>
  <si>
    <t>1.6.2</t>
  </si>
  <si>
    <t>1.6.3</t>
  </si>
  <si>
    <t>1.6.4</t>
  </si>
  <si>
    <t>1.6.5</t>
  </si>
  <si>
    <t>1.6.6</t>
  </si>
  <si>
    <t>1.7.1</t>
  </si>
  <si>
    <t>1.7.2</t>
  </si>
  <si>
    <t>1.7.3</t>
  </si>
  <si>
    <t>1.7.4</t>
  </si>
  <si>
    <t>1.7.5</t>
  </si>
  <si>
    <t>1.7.6</t>
  </si>
  <si>
    <t>1.7.7</t>
  </si>
  <si>
    <t>1.8.1</t>
  </si>
  <si>
    <t>1.8.2</t>
  </si>
  <si>
    <t>1.8.3</t>
  </si>
  <si>
    <t>1.8.3.1</t>
  </si>
  <si>
    <t>1.8.3.2</t>
  </si>
  <si>
    <t>1.8.3.3</t>
  </si>
  <si>
    <t>1.8.3.4</t>
  </si>
  <si>
    <t>1.8.3.5</t>
  </si>
  <si>
    <t>1.8.4</t>
  </si>
  <si>
    <t>1.8.5</t>
  </si>
  <si>
    <t>1.8.6</t>
  </si>
  <si>
    <t>1.8.7</t>
  </si>
  <si>
    <t>1.8.8</t>
  </si>
  <si>
    <t>1.8.9</t>
  </si>
  <si>
    <t>1.8.10</t>
  </si>
  <si>
    <t>1.8.11</t>
  </si>
  <si>
    <t>1.9.1</t>
  </si>
  <si>
    <t>1.9.2</t>
  </si>
  <si>
    <t>1.9.3</t>
  </si>
  <si>
    <t>Pacientu datu ievadīšana ar pieskārienjūtīgu ekrānu un fizisku izvelkamu klaviatūru</t>
  </si>
  <si>
    <t>Prece nedrīkst būt ražota Krievijā vai Baltkrievijā</t>
  </si>
  <si>
    <r>
      <t xml:space="preserve">Prece tiek piegādāta 60 dienu laikā, lūdzam norādīt iekārtas piegādes laiku. </t>
    </r>
    <r>
      <rPr>
        <b/>
        <sz val="11"/>
        <color rgb="FFFF0000"/>
        <rFont val="Times New Roman"/>
        <family val="1"/>
        <charset val="186"/>
      </rPr>
      <t xml:space="preserve">Paredzamais iekārtu uzstādīšanas laiks ir līdz 2024. gada decembrism, preču pasūtīšana tiks veikta pēc nepieciešamības 2024. gadā. </t>
    </r>
  </si>
  <si>
    <t>Prece atbilst Ministru kabineta 2015. gada 28. jūlija noteikumu Nr. 442 "Kārtība, kādā tiek nodrošināta informācijas un komunikācijas tehnoloģiju sistēmu atbilstība minimālajām drošības prasībām"  36., 36.1, 36.3 punktiem</t>
  </si>
  <si>
    <r>
      <t>Ultraskaņas staru veidošanas</t>
    </r>
    <r>
      <rPr>
        <i/>
        <sz val="11"/>
        <color rgb="FF000000"/>
        <rFont val="Times New Roman"/>
        <family val="1"/>
        <charset val="186"/>
      </rPr>
      <t xml:space="preserve"> (ultrasound beamformer)</t>
    </r>
    <r>
      <rPr>
        <sz val="11"/>
        <color rgb="FF000000"/>
        <rFont val="Times New Roman"/>
        <family val="1"/>
        <charset val="186"/>
      </rPr>
      <t xml:space="preserve"> tehnoloģija, kas nodrošina augstas kvalitātes attēla izšķirtspēju, attēlu viendabīgumu izmeklēšanas laukā  </t>
    </r>
  </si>
  <si>
    <r>
      <t>Aktīvās matricas lineārā zonde ar frekvenču diapazonu vismaz no 5,0 līdz 14,0 MHz. Paredzēta virspusējo struktūru, muskuloskeletāliem un jaundzimušo vēderdobuma izmeklējumiem, atbalsta</t>
    </r>
    <r>
      <rPr>
        <i/>
        <sz val="11"/>
        <rFont val="Times New Roman"/>
        <family val="1"/>
        <charset val="186"/>
      </rPr>
      <t xml:space="preserve"> </t>
    </r>
    <r>
      <rPr>
        <sz val="11"/>
        <rFont val="Times New Roman"/>
        <family val="1"/>
        <charset val="186"/>
      </rPr>
      <t>elastogrāfiju, kā arī CEUS funkciju.</t>
    </r>
  </si>
  <si>
    <r>
      <t xml:space="preserve">Vienkristāla aktīvās matricas vai ekvivalentas tehnoloģijas vidējā konveksa zonde ar frekvenču diapazonu vismaz no 4 līdz 9 MHz. Paredzēta jaundzimušo un pediatriskiem vēderdobuma izmeklējumiem, atbalsta </t>
    </r>
    <r>
      <rPr>
        <i/>
        <sz val="11"/>
        <rFont val="Times New Roman"/>
        <family val="1"/>
        <charset val="186"/>
      </rPr>
      <t>shear wave</t>
    </r>
    <r>
      <rPr>
        <sz val="11"/>
        <rFont val="Times New Roman"/>
        <family val="1"/>
        <charset val="186"/>
      </rPr>
      <t xml:space="preserve"> vai </t>
    </r>
    <r>
      <rPr>
        <i/>
        <sz val="11"/>
        <rFont val="Times New Roman"/>
        <family val="1"/>
        <charset val="186"/>
      </rPr>
      <t>strain</t>
    </r>
    <r>
      <rPr>
        <sz val="11"/>
        <rFont val="Times New Roman"/>
        <family val="1"/>
        <charset val="186"/>
      </rPr>
      <t>elastogrāfiju, kā arī CEUS funkciju.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</si>
</sst>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_-[$Ls-426]\ * #,##0.00_-;\-[$Ls-426]\ * #,##0.00_-;_-[$Ls-426]\ * &quot;-&quot;??_-;_-@_-"/>
    <numFmt numFmtId="165" formatCode="#,##0.00\ &quot;€&quot;"/>
    <numFmt numFmtId="166" formatCode="_-[$€-2]\ * #,##0.00_-;\-[$€-2]\ * #,##0.00_-;_-[$€-2]\ * &quot;-&quot;??_-;_-@_-"/>
    <numFmt numFmtId="167" formatCode="_-* #,##0.00\ [$€-426]_-;\-* #,##0.00\ [$€-426]_-;_-* &quot;-&quot;??\ [$€-426]_-;_-@_-"/>
  </numFmts>
  <fonts count="52" x14ac:knownFonts="1">
    <font>
      <sz val="11"/>
      <color theme="1"/>
      <name val="Calibri"/>
      <family val="2"/>
      <charset val="186"/>
      <scheme val="minor"/>
    </font>
    <font>
      <sz val="10"/>
      <color theme="1"/>
      <name val="Times New Roman"/>
      <family val="1"/>
      <charset val="186"/>
    </font>
    <font>
      <b/>
      <sz val="11"/>
      <color theme="1"/>
      <name val="Times New Roman"/>
      <family val="1"/>
      <charset val="186"/>
    </font>
    <font>
      <sz val="11"/>
      <color theme="1"/>
      <name val="Times New Roman"/>
      <family val="1"/>
      <charset val="186"/>
    </font>
    <font>
      <i/>
      <sz val="11"/>
      <color theme="1"/>
      <name val="Times New Roman"/>
      <family val="1"/>
      <charset val="186"/>
    </font>
    <font>
      <sz val="11"/>
      <color rgb="FF000000"/>
      <name val="Times New Roman"/>
      <family val="1"/>
      <charset val="186"/>
    </font>
    <font>
      <sz val="12"/>
      <color theme="1"/>
      <name val="Times New Roman"/>
      <family val="1"/>
      <charset val="186"/>
    </font>
    <font>
      <sz val="10"/>
      <name val="Times New Roman"/>
      <family val="1"/>
      <charset val="186"/>
    </font>
    <font>
      <sz val="10"/>
      <name val="Arial"/>
      <family val="2"/>
      <charset val="186"/>
    </font>
    <font>
      <sz val="11"/>
      <name val="Times New Roman"/>
      <family val="1"/>
      <charset val="186"/>
    </font>
    <font>
      <sz val="11"/>
      <color rgb="FF000000"/>
      <name val="Calibri"/>
      <family val="2"/>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sz val="9"/>
      <name val="Times New Roman"/>
      <family val="1"/>
      <charset val="186"/>
    </font>
    <font>
      <b/>
      <i/>
      <sz val="11"/>
      <color rgb="FF000000"/>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b/>
      <sz val="10"/>
      <color rgb="FFFF0000"/>
      <name val="Times New Roman"/>
      <family val="1"/>
      <charset val="186"/>
    </font>
    <font>
      <sz val="11"/>
      <color rgb="FFFF0000"/>
      <name val="Calibri"/>
      <family val="2"/>
      <scheme val="minor"/>
    </font>
    <font>
      <sz val="11"/>
      <color theme="1"/>
      <name val="Calibri"/>
      <family val="2"/>
      <scheme val="minor"/>
    </font>
    <font>
      <sz val="8"/>
      <color rgb="FF000000"/>
      <name val="Times New Roman"/>
      <family val="1"/>
      <charset val="186"/>
    </font>
    <font>
      <i/>
      <sz val="8"/>
      <color rgb="FF000000"/>
      <name val="Times New Roman"/>
      <family val="1"/>
      <charset val="186"/>
    </font>
    <font>
      <b/>
      <sz val="12"/>
      <color rgb="FF000000"/>
      <name val="Times New Roman"/>
      <family val="1"/>
      <charset val="186"/>
    </font>
    <font>
      <sz val="12"/>
      <color rgb="FF000000"/>
      <name val="Times New Roman"/>
      <family val="1"/>
      <charset val="186"/>
    </font>
    <font>
      <i/>
      <sz val="8"/>
      <color theme="1"/>
      <name val="Times New Roman"/>
      <family val="1"/>
      <charset val="186"/>
    </font>
    <font>
      <i/>
      <sz val="12"/>
      <color theme="1"/>
      <name val="Times New Roman"/>
      <family val="1"/>
      <charset val="186"/>
    </font>
    <font>
      <b/>
      <sz val="11"/>
      <name val="Times New Roman"/>
      <family val="1"/>
      <charset val="186"/>
    </font>
    <font>
      <b/>
      <sz val="11"/>
      <color rgb="FF000000"/>
      <name val="Times New Roman"/>
      <family val="1"/>
      <charset val="186"/>
    </font>
    <font>
      <i/>
      <sz val="11"/>
      <color rgb="FF000000"/>
      <name val="Times New Roman"/>
      <family val="1"/>
      <charset val="186"/>
    </font>
    <font>
      <sz val="11"/>
      <color rgb="FF9BBB59"/>
      <name val="Times New Roman"/>
      <family val="1"/>
      <charset val="186"/>
    </font>
    <font>
      <sz val="11"/>
      <color rgb="FFFF0000"/>
      <name val="Times New Roman"/>
      <family val="1"/>
      <charset val="186"/>
    </font>
    <font>
      <b/>
      <sz val="12"/>
      <color theme="1"/>
      <name val="Times New Roman"/>
      <family val="1"/>
      <charset val="186"/>
    </font>
    <font>
      <sz val="11"/>
      <color theme="1"/>
      <name val="Calibri"/>
      <family val="2"/>
      <charset val="186"/>
      <scheme val="minor"/>
    </font>
    <font>
      <b/>
      <sz val="11"/>
      <color rgb="FFFF0000"/>
      <name val="Times New Roman"/>
      <family val="1"/>
      <charset val="186"/>
    </font>
    <font>
      <b/>
      <i/>
      <sz val="11"/>
      <color theme="1"/>
      <name val="Times New Roman"/>
      <family val="1"/>
      <charset val="186"/>
    </font>
    <font>
      <i/>
      <u/>
      <sz val="11"/>
      <color theme="1"/>
      <name val="Times New Roman"/>
      <family val="1"/>
      <charset val="186"/>
    </font>
    <font>
      <i/>
      <sz val="11"/>
      <name val="Times New Roman"/>
      <family val="1"/>
      <charset val="186"/>
    </font>
    <font>
      <b/>
      <sz val="10"/>
      <color rgb="FF000000"/>
      <name val="Times New Roman"/>
      <family val="1"/>
      <charset val="186"/>
    </font>
    <font>
      <b/>
      <sz val="10"/>
      <color theme="1"/>
      <name val="Times New Roman"/>
      <family val="1"/>
      <charset val="186"/>
    </font>
    <font>
      <b/>
      <sz val="10"/>
      <name val="Times New Roman"/>
      <family val="1"/>
      <charset val="186"/>
    </font>
    <font>
      <i/>
      <sz val="10"/>
      <name val="Times New Roman"/>
      <family val="1"/>
      <charset val="186"/>
    </font>
    <font>
      <b/>
      <sz val="11"/>
      <color rgb="FF7030A0"/>
      <name val="Times New Roman"/>
      <family val="1"/>
      <charset val="186"/>
    </font>
    <font>
      <sz val="10"/>
      <name val="Calibri"/>
      <family val="2"/>
      <charset val="186"/>
    </font>
    <font>
      <b/>
      <sz val="12"/>
      <name val="Times New Roman"/>
      <family val="1"/>
      <charset val="186"/>
    </font>
    <font>
      <b/>
      <i/>
      <sz val="12"/>
      <name val="Times New Roman"/>
      <family val="1"/>
      <charset val="186"/>
    </font>
    <font>
      <sz val="11"/>
      <name val="Calibri"/>
      <family val="2"/>
      <charset val="186"/>
    </font>
    <font>
      <sz val="8"/>
      <name val="Calibri"/>
      <family val="2"/>
      <charset val="186"/>
      <scheme val="minor"/>
    </font>
  </fonts>
  <fills count="13">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theme="0" tint="-0.249977111117893"/>
        <bgColor indexed="64"/>
      </patternFill>
    </fill>
    <fill>
      <patternFill patternType="solid">
        <fgColor rgb="FFD9D9D9"/>
        <bgColor indexed="64"/>
      </patternFill>
    </fill>
    <fill>
      <patternFill patternType="solid">
        <fgColor theme="7" tint="0.59999389629810485"/>
        <bgColor indexed="64"/>
      </patternFill>
    </fill>
    <fill>
      <patternFill patternType="solid">
        <fgColor rgb="FF92D050"/>
        <bgColor indexed="64"/>
      </patternFill>
    </fill>
    <fill>
      <patternFill patternType="solid">
        <fgColor theme="7" tint="0.39997558519241921"/>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s>
  <cellStyleXfs count="9">
    <xf numFmtId="0" fontId="0" fillId="0" borderId="0"/>
    <xf numFmtId="0" fontId="8" fillId="0" borderId="0"/>
    <xf numFmtId="164" fontId="1" fillId="0" borderId="0">
      <alignment vertical="center" wrapText="1"/>
    </xf>
    <xf numFmtId="0" fontId="8" fillId="0" borderId="0"/>
    <xf numFmtId="0" fontId="10" fillId="0" borderId="0"/>
    <xf numFmtId="0" fontId="24" fillId="0" borderId="0"/>
    <xf numFmtId="0" fontId="7" fillId="0" borderId="0"/>
    <xf numFmtId="9" fontId="24" fillId="0" borderId="0" applyFont="0" applyFill="0" applyBorder="0" applyAlignment="0" applyProtection="0"/>
    <xf numFmtId="0" fontId="37" fillId="0" borderId="0"/>
  </cellStyleXfs>
  <cellXfs count="169">
    <xf numFmtId="0" fontId="0" fillId="0" borderId="0" xfId="0"/>
    <xf numFmtId="0" fontId="5" fillId="3" borderId="1" xfId="0" applyFont="1" applyFill="1" applyBorder="1" applyAlignment="1">
      <alignment vertical="center" wrapText="1"/>
    </xf>
    <xf numFmtId="0" fontId="3" fillId="0" borderId="1" xfId="0" applyFont="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5" borderId="1" xfId="0" applyFont="1" applyFill="1" applyBorder="1" applyAlignment="1">
      <alignment wrapText="1"/>
    </xf>
    <xf numFmtId="0" fontId="25" fillId="0" borderId="0" xfId="5" applyFont="1" applyAlignment="1">
      <alignment horizontal="justify" vertical="center" wrapText="1"/>
    </xf>
    <xf numFmtId="0" fontId="26" fillId="0" borderId="0" xfId="5" applyFont="1" applyAlignment="1">
      <alignment horizontal="justify" vertical="center" wrapText="1"/>
    </xf>
    <xf numFmtId="0" fontId="25" fillId="0" borderId="0" xfId="5" applyFont="1" applyAlignment="1">
      <alignment horizontal="center" vertical="center"/>
    </xf>
    <xf numFmtId="0" fontId="25" fillId="0" borderId="0" xfId="5" applyFont="1" applyAlignment="1">
      <alignment horizontal="justify" vertical="center"/>
    </xf>
    <xf numFmtId="0" fontId="24" fillId="0" borderId="0" xfId="5"/>
    <xf numFmtId="0" fontId="11" fillId="0" borderId="0" xfId="5" applyFont="1" applyAlignment="1">
      <alignment horizontal="justify" vertical="center"/>
    </xf>
    <xf numFmtId="0" fontId="11" fillId="0" borderId="0" xfId="5" applyFont="1" applyAlignment="1">
      <alignment horizontal="justify" vertical="center" wrapText="1"/>
    </xf>
    <xf numFmtId="0" fontId="14" fillId="0" borderId="0" xfId="5" applyFont="1"/>
    <xf numFmtId="0" fontId="11" fillId="0" borderId="3" xfId="5" applyFont="1" applyBorder="1" applyAlignment="1">
      <alignment horizontal="justify" vertical="center" wrapText="1"/>
    </xf>
    <xf numFmtId="0" fontId="11" fillId="3" borderId="3" xfId="5" applyFont="1" applyFill="1" applyBorder="1" applyAlignment="1">
      <alignment horizontal="justify" vertical="center" wrapText="1"/>
    </xf>
    <xf numFmtId="0" fontId="16" fillId="0" borderId="3" xfId="6" applyFont="1" applyBorder="1" applyAlignment="1">
      <alignment horizontal="center" vertical="center" wrapText="1"/>
    </xf>
    <xf numFmtId="0" fontId="11" fillId="0" borderId="3" xfId="5" applyFont="1" applyBorder="1" applyAlignment="1">
      <alignment horizontal="center" vertical="center" wrapText="1"/>
    </xf>
    <xf numFmtId="0" fontId="12" fillId="0" borderId="3" xfId="5" applyFont="1" applyBorder="1" applyAlignment="1">
      <alignment horizontal="center" vertical="center" wrapText="1"/>
    </xf>
    <xf numFmtId="0" fontId="11" fillId="4" borderId="1" xfId="5" applyFont="1" applyFill="1" applyBorder="1" applyAlignment="1">
      <alignment horizontal="center" vertical="center" wrapText="1"/>
    </xf>
    <xf numFmtId="0" fontId="11" fillId="0" borderId="1" xfId="5" applyFont="1" applyBorder="1" applyAlignment="1">
      <alignment horizontal="center" vertical="center"/>
    </xf>
    <xf numFmtId="0" fontId="19" fillId="0" borderId="1" xfId="5" applyFont="1" applyBorder="1" applyAlignment="1">
      <alignment horizontal="justify" vertical="center" wrapText="1"/>
    </xf>
    <xf numFmtId="0" fontId="19" fillId="3" borderId="1" xfId="5" applyFont="1" applyFill="1" applyBorder="1" applyAlignment="1">
      <alignment horizontal="justify" vertical="center" wrapText="1"/>
    </xf>
    <xf numFmtId="0" fontId="20" fillId="0" borderId="1" xfId="6" applyFont="1" applyBorder="1" applyAlignment="1">
      <alignment horizontal="center" vertical="center" wrapText="1"/>
    </xf>
    <xf numFmtId="0" fontId="19" fillId="0" borderId="3" xfId="5" applyFont="1" applyBorder="1" applyAlignment="1">
      <alignment horizontal="center" vertical="center" wrapText="1"/>
    </xf>
    <xf numFmtId="0" fontId="21" fillId="0" borderId="3" xfId="5" applyFont="1" applyBorder="1" applyAlignment="1">
      <alignment horizontal="center" vertical="center" wrapText="1"/>
    </xf>
    <xf numFmtId="0" fontId="19" fillId="0" borderId="1" xfId="5" applyFont="1" applyBorder="1" applyAlignment="1">
      <alignment horizontal="center" vertical="center" wrapText="1"/>
    </xf>
    <xf numFmtId="0" fontId="19" fillId="4" borderId="1" xfId="5" applyFont="1" applyFill="1" applyBorder="1" applyAlignment="1">
      <alignment horizontal="center" vertical="center" wrapText="1"/>
    </xf>
    <xf numFmtId="0" fontId="19" fillId="0" borderId="1" xfId="5" applyFont="1" applyBorder="1" applyAlignment="1">
      <alignment horizontal="center" vertical="center"/>
    </xf>
    <xf numFmtId="0" fontId="22" fillId="0" borderId="1" xfId="6" applyFont="1" applyBorder="1" applyAlignment="1">
      <alignment horizontal="center" wrapText="1"/>
    </xf>
    <xf numFmtId="0" fontId="23" fillId="0" borderId="1" xfId="5" applyFont="1" applyBorder="1"/>
    <xf numFmtId="0" fontId="26" fillId="0" borderId="1" xfId="5" applyFont="1" applyBorder="1" applyAlignment="1">
      <alignment horizontal="justify" vertical="center" wrapText="1"/>
    </xf>
    <xf numFmtId="0" fontId="26" fillId="0" borderId="1" xfId="5" applyFont="1" applyBorder="1" applyAlignment="1">
      <alignment horizontal="center" vertical="center" wrapText="1"/>
    </xf>
    <xf numFmtId="0" fontId="26" fillId="0" borderId="5" xfId="5" applyFont="1" applyBorder="1" applyAlignment="1">
      <alignment horizontal="justify" vertical="center" wrapText="1"/>
    </xf>
    <xf numFmtId="0" fontId="25" fillId="0" borderId="1" xfId="5" applyFont="1" applyBorder="1" applyAlignment="1">
      <alignment horizontal="center" vertical="center" wrapText="1"/>
    </xf>
    <xf numFmtId="0" fontId="26" fillId="0" borderId="1" xfId="5" applyFont="1" applyBorder="1" applyAlignment="1">
      <alignment horizontal="center" vertical="center"/>
    </xf>
    <xf numFmtId="167" fontId="26" fillId="0" borderId="1" xfId="5" applyNumberFormat="1" applyFont="1" applyBorder="1" applyAlignment="1">
      <alignment horizontal="justify" vertical="center"/>
    </xf>
    <xf numFmtId="167" fontId="26" fillId="0" borderId="1" xfId="5" applyNumberFormat="1" applyFont="1" applyBorder="1" applyAlignment="1">
      <alignment horizontal="justify" vertical="center" wrapText="1"/>
    </xf>
    <xf numFmtId="9" fontId="26" fillId="0" borderId="1" xfId="7" applyFont="1" applyBorder="1" applyAlignment="1">
      <alignment horizontal="justify" vertical="center"/>
    </xf>
    <xf numFmtId="167" fontId="29" fillId="0" borderId="1" xfId="5" applyNumberFormat="1" applyFont="1" applyBorder="1"/>
    <xf numFmtId="0" fontId="24" fillId="0" borderId="1" xfId="5" applyBorder="1"/>
    <xf numFmtId="0" fontId="3" fillId="5" borderId="1" xfId="0" applyFont="1" applyFill="1" applyBorder="1"/>
    <xf numFmtId="0" fontId="2" fillId="5" borderId="1" xfId="0" applyFont="1" applyFill="1" applyBorder="1" applyAlignment="1">
      <alignment wrapText="1"/>
    </xf>
    <xf numFmtId="0" fontId="2"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9" fillId="0" borderId="1" xfId="0" applyFont="1" applyBorder="1" applyAlignment="1">
      <alignment vertical="center" wrapText="1"/>
    </xf>
    <xf numFmtId="49" fontId="3" fillId="0" borderId="1" xfId="0" applyNumberFormat="1" applyFont="1" applyBorder="1"/>
    <xf numFmtId="0" fontId="9" fillId="2" borderId="1" xfId="4" applyFont="1" applyFill="1" applyBorder="1" applyAlignment="1">
      <alignment vertical="center" wrapText="1"/>
    </xf>
    <xf numFmtId="0" fontId="9" fillId="3" borderId="1" xfId="4" applyFont="1" applyFill="1" applyBorder="1" applyAlignment="1">
      <alignment vertical="center" wrapText="1"/>
    </xf>
    <xf numFmtId="0" fontId="26" fillId="5" borderId="1" xfId="5" applyFont="1" applyFill="1" applyBorder="1" applyAlignment="1">
      <alignment horizontal="justify" vertical="center" wrapText="1"/>
    </xf>
    <xf numFmtId="0" fontId="0" fillId="0" borderId="1" xfId="0" applyBorder="1" applyAlignment="1">
      <alignment wrapText="1"/>
    </xf>
    <xf numFmtId="0" fontId="9" fillId="0" borderId="1" xfId="4" applyFont="1" applyBorder="1" applyAlignment="1">
      <alignment vertical="center" wrapText="1"/>
    </xf>
    <xf numFmtId="0" fontId="11" fillId="0" borderId="1" xfId="5" applyFont="1" applyBorder="1" applyAlignment="1">
      <alignment horizontal="center" vertical="center" wrapText="1"/>
    </xf>
    <xf numFmtId="165" fontId="11" fillId="0" borderId="1" xfId="5" applyNumberFormat="1" applyFont="1" applyBorder="1" applyAlignment="1">
      <alignment horizontal="center" vertical="center"/>
    </xf>
    <xf numFmtId="166" fontId="11" fillId="0" borderId="1" xfId="5" applyNumberFormat="1" applyFont="1" applyBorder="1" applyAlignment="1">
      <alignment horizontal="center" vertical="center"/>
    </xf>
    <xf numFmtId="0" fontId="14" fillId="0" borderId="1" xfId="5" applyFont="1" applyBorder="1" applyAlignment="1">
      <alignment horizontal="center"/>
    </xf>
    <xf numFmtId="0" fontId="24" fillId="0" borderId="0" xfId="5" applyAlignment="1">
      <alignment horizontal="center"/>
    </xf>
    <xf numFmtId="0" fontId="6" fillId="0" borderId="0" xfId="0" applyFont="1" applyAlignment="1">
      <alignment vertical="center"/>
    </xf>
    <xf numFmtId="0" fontId="30" fillId="0" borderId="0" xfId="0" applyFont="1" applyAlignment="1">
      <alignment vertical="center"/>
    </xf>
    <xf numFmtId="0" fontId="31" fillId="5" borderId="1" xfId="0" applyFont="1" applyFill="1" applyBorder="1" applyAlignment="1">
      <alignment wrapText="1"/>
    </xf>
    <xf numFmtId="0" fontId="2" fillId="0" borderId="1" xfId="0" applyFont="1" applyBorder="1" applyAlignment="1">
      <alignment wrapText="1"/>
    </xf>
    <xf numFmtId="0" fontId="36" fillId="0" borderId="1" xfId="0" applyFont="1" applyBorder="1" applyAlignment="1">
      <alignment horizontal="justify" vertical="center" wrapText="1"/>
    </xf>
    <xf numFmtId="0" fontId="3" fillId="5" borderId="1" xfId="5" applyFont="1" applyFill="1" applyBorder="1" applyAlignment="1">
      <alignment horizontal="center" wrapText="1"/>
    </xf>
    <xf numFmtId="0" fontId="3" fillId="5" borderId="6" xfId="5" applyFont="1" applyFill="1" applyBorder="1" applyAlignment="1">
      <alignment horizontal="center" wrapText="1"/>
    </xf>
    <xf numFmtId="0" fontId="24" fillId="0" borderId="0" xfId="5" applyAlignment="1">
      <alignment horizontal="center" wrapText="1"/>
    </xf>
    <xf numFmtId="0" fontId="4" fillId="8" borderId="1" xfId="5" applyFont="1" applyFill="1" applyBorder="1" applyAlignment="1">
      <alignment horizontal="center" vertical="center"/>
    </xf>
    <xf numFmtId="0" fontId="4" fillId="8" borderId="1" xfId="5" applyFont="1" applyFill="1" applyBorder="1" applyAlignment="1">
      <alignment horizontal="center" wrapText="1"/>
    </xf>
    <xf numFmtId="0" fontId="4" fillId="8" borderId="1" xfId="5" applyFont="1" applyFill="1" applyBorder="1" applyAlignment="1">
      <alignment wrapText="1"/>
    </xf>
    <xf numFmtId="0" fontId="4" fillId="5" borderId="6" xfId="5" applyFont="1" applyFill="1" applyBorder="1"/>
    <xf numFmtId="0" fontId="3" fillId="0" borderId="1" xfId="5" applyFont="1" applyBorder="1" applyAlignment="1">
      <alignment horizontal="center" vertical="center"/>
    </xf>
    <xf numFmtId="0" fontId="3" fillId="0" borderId="1" xfId="5" applyFont="1" applyBorder="1" applyAlignment="1">
      <alignment wrapText="1"/>
    </xf>
    <xf numFmtId="0" fontId="3" fillId="0" borderId="1" xfId="5" applyFont="1" applyBorder="1"/>
    <xf numFmtId="0" fontId="9" fillId="0" borderId="1" xfId="5" applyFont="1" applyBorder="1" applyAlignment="1">
      <alignment wrapText="1"/>
    </xf>
    <xf numFmtId="0" fontId="5" fillId="0" borderId="1" xfId="5" applyFont="1" applyBorder="1" applyAlignment="1">
      <alignment horizontal="justify" vertical="center" wrapText="1"/>
    </xf>
    <xf numFmtId="0" fontId="3" fillId="5" borderId="6" xfId="5" applyFont="1" applyFill="1" applyBorder="1"/>
    <xf numFmtId="0" fontId="2" fillId="9" borderId="1" xfId="5" applyFont="1" applyFill="1" applyBorder="1" applyAlignment="1">
      <alignment wrapText="1"/>
    </xf>
    <xf numFmtId="0" fontId="39" fillId="0" borderId="1" xfId="5" applyFont="1" applyBorder="1" applyAlignment="1">
      <alignment wrapText="1"/>
    </xf>
    <xf numFmtId="0" fontId="6" fillId="0" borderId="1" xfId="5" applyFont="1" applyBorder="1" applyAlignment="1">
      <alignment wrapText="1"/>
    </xf>
    <xf numFmtId="0" fontId="6" fillId="0" borderId="0" xfId="5" applyFont="1" applyAlignment="1">
      <alignment wrapText="1"/>
    </xf>
    <xf numFmtId="0" fontId="3" fillId="0" borderId="0" xfId="5" applyFont="1" applyAlignment="1">
      <alignment horizontal="center" vertical="center"/>
    </xf>
    <xf numFmtId="0" fontId="3" fillId="5" borderId="8" xfId="5" applyFont="1" applyFill="1" applyBorder="1"/>
    <xf numFmtId="0" fontId="3" fillId="5" borderId="9" xfId="5" applyFont="1" applyFill="1" applyBorder="1"/>
    <xf numFmtId="0" fontId="24" fillId="0" borderId="0" xfId="5" applyAlignment="1">
      <alignment wrapText="1"/>
    </xf>
    <xf numFmtId="0" fontId="3" fillId="0" borderId="0" xfId="5" applyFont="1"/>
    <xf numFmtId="0" fontId="3" fillId="0" borderId="0" xfId="5" applyFont="1" applyAlignment="1">
      <alignment wrapText="1"/>
    </xf>
    <xf numFmtId="0" fontId="9" fillId="0" borderId="0" xfId="5" applyFont="1" applyAlignment="1">
      <alignment wrapText="1"/>
    </xf>
    <xf numFmtId="49" fontId="31" fillId="2" borderId="1" xfId="0" applyNumberFormat="1" applyFont="1" applyFill="1" applyBorder="1" applyAlignment="1">
      <alignment horizontal="center" vertical="center"/>
    </xf>
    <xf numFmtId="0" fontId="9" fillId="0" borderId="1" xfId="0" applyFont="1" applyBorder="1" applyAlignment="1">
      <alignment horizontal="left" wrapText="1"/>
    </xf>
    <xf numFmtId="49" fontId="31" fillId="0" borderId="2" xfId="0" applyNumberFormat="1" applyFont="1" applyBorder="1" applyAlignment="1">
      <alignment horizontal="center" vertical="center"/>
    </xf>
    <xf numFmtId="0" fontId="9" fillId="0" borderId="1" xfId="0" applyFont="1" applyBorder="1" applyAlignment="1">
      <alignment wrapText="1"/>
    </xf>
    <xf numFmtId="49" fontId="31" fillId="0" borderId="1" xfId="0" applyNumberFormat="1" applyFont="1" applyBorder="1" applyAlignment="1">
      <alignment horizontal="center" vertical="center"/>
    </xf>
    <xf numFmtId="49" fontId="31" fillId="0" borderId="1" xfId="0" applyNumberFormat="1" applyFont="1" applyBorder="1" applyAlignment="1">
      <alignment horizontal="center" vertical="center" wrapText="1"/>
    </xf>
    <xf numFmtId="0" fontId="9" fillId="0" borderId="0" xfId="0" applyFont="1"/>
    <xf numFmtId="0" fontId="42" fillId="11" borderId="1" xfId="0" applyFont="1" applyFill="1" applyBorder="1" applyAlignment="1">
      <alignment horizontal="center" vertical="center" wrapText="1"/>
    </xf>
    <xf numFmtId="0" fontId="43" fillId="12" borderId="1" xfId="0" applyFont="1" applyFill="1" applyBorder="1" applyAlignment="1">
      <alignment horizontal="center" vertical="center"/>
    </xf>
    <xf numFmtId="0" fontId="3" fillId="0" borderId="0" xfId="0" applyFont="1"/>
    <xf numFmtId="0" fontId="44"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44" fillId="0" borderId="1" xfId="0" applyFont="1" applyBorder="1" applyAlignment="1">
      <alignment vertical="center" wrapText="1"/>
    </xf>
    <xf numFmtId="0" fontId="31" fillId="2" borderId="1" xfId="4" applyFont="1" applyFill="1" applyBorder="1" applyAlignment="1">
      <alignment vertical="center" wrapText="1"/>
    </xf>
    <xf numFmtId="0" fontId="32" fillId="0" borderId="1" xfId="0" applyFont="1" applyBorder="1" applyAlignment="1">
      <alignment vertical="center" wrapText="1"/>
    </xf>
    <xf numFmtId="0" fontId="2" fillId="0" borderId="1" xfId="0" applyFont="1" applyBorder="1" applyAlignment="1">
      <alignment vertical="center" wrapText="1"/>
    </xf>
    <xf numFmtId="0" fontId="35" fillId="0" borderId="1" xfId="0" applyFont="1" applyBorder="1" applyAlignment="1">
      <alignment horizontal="justify" vertical="center" wrapText="1"/>
    </xf>
    <xf numFmtId="0" fontId="46" fillId="0" borderId="1" xfId="0" applyFont="1" applyBorder="1" applyAlignment="1">
      <alignment vertical="center" wrapText="1"/>
    </xf>
    <xf numFmtId="0" fontId="46" fillId="0" borderId="1" xfId="0" applyFont="1" applyBorder="1" applyAlignment="1">
      <alignment horizontal="justify" vertical="center" wrapText="1"/>
    </xf>
    <xf numFmtId="0" fontId="26" fillId="0" borderId="6" xfId="5" applyFont="1" applyBorder="1" applyAlignment="1">
      <alignment horizontal="justify" vertical="center" wrapText="1"/>
    </xf>
    <xf numFmtId="0" fontId="7" fillId="0" borderId="5" xfId="0" applyFont="1" applyBorder="1" applyAlignment="1">
      <alignment horizontal="justify" vertical="center" wrapText="1"/>
    </xf>
    <xf numFmtId="0" fontId="44" fillId="0" borderId="8" xfId="0" applyFont="1" applyBorder="1" applyAlignment="1">
      <alignment horizontal="center" vertical="center" wrapText="1"/>
    </xf>
    <xf numFmtId="0" fontId="44" fillId="0" borderId="14" xfId="0" applyFont="1" applyBorder="1" applyAlignment="1">
      <alignment vertical="center" wrapText="1"/>
    </xf>
    <xf numFmtId="0" fontId="44" fillId="0" borderId="15" xfId="0" applyFont="1" applyBorder="1" applyAlignment="1">
      <alignment horizontal="center" vertical="center" wrapText="1"/>
    </xf>
    <xf numFmtId="0" fontId="31" fillId="0" borderId="1" xfId="0" applyFont="1" applyBorder="1" applyAlignment="1">
      <alignment wrapText="1"/>
    </xf>
    <xf numFmtId="0" fontId="9" fillId="0" borderId="1" xfId="0" applyFont="1" applyBorder="1" applyAlignment="1">
      <alignment horizontal="justify" vertical="center" wrapText="1"/>
    </xf>
    <xf numFmtId="0" fontId="9" fillId="2" borderId="0" xfId="4" applyFont="1" applyFill="1" applyAlignment="1">
      <alignment vertical="center" wrapText="1"/>
    </xf>
    <xf numFmtId="49" fontId="31" fillId="0" borderId="5" xfId="0" applyNumberFormat="1" applyFont="1" applyBorder="1" applyAlignment="1">
      <alignment horizontal="center" vertical="center" wrapText="1"/>
    </xf>
    <xf numFmtId="0" fontId="48" fillId="0" borderId="1" xfId="0" applyFont="1" applyBorder="1" applyAlignment="1">
      <alignment horizontal="justify" vertical="center" wrapText="1"/>
    </xf>
    <xf numFmtId="0" fontId="3" fillId="0" borderId="8" xfId="5" applyFont="1" applyBorder="1" applyAlignment="1">
      <alignment horizontal="center" vertical="center" wrapText="1"/>
    </xf>
    <xf numFmtId="0" fontId="3" fillId="0" borderId="9" xfId="5" applyFont="1" applyBorder="1" applyAlignment="1">
      <alignment horizontal="center" vertical="center" wrapText="1"/>
    </xf>
    <xf numFmtId="0" fontId="3" fillId="0" borderId="10" xfId="5" applyFont="1" applyBorder="1" applyAlignment="1">
      <alignment horizontal="center" vertical="center" wrapText="1"/>
    </xf>
    <xf numFmtId="0" fontId="4" fillId="5" borderId="1" xfId="5" applyFont="1" applyFill="1" applyBorder="1" applyAlignment="1">
      <alignment horizontal="left"/>
    </xf>
    <xf numFmtId="0" fontId="3" fillId="5" borderId="1" xfId="5" applyFont="1" applyFill="1" applyBorder="1" applyAlignment="1">
      <alignment horizontal="center" vertical="center"/>
    </xf>
    <xf numFmtId="0" fontId="3" fillId="5" borderId="1" xfId="5" applyFont="1" applyFill="1" applyBorder="1" applyAlignment="1">
      <alignment horizontal="center" wrapText="1"/>
    </xf>
    <xf numFmtId="0" fontId="4" fillId="5" borderId="6" xfId="5" applyFont="1" applyFill="1" applyBorder="1" applyAlignment="1">
      <alignment horizontal="left"/>
    </xf>
    <xf numFmtId="0" fontId="4" fillId="5" borderId="4" xfId="5" applyFont="1" applyFill="1" applyBorder="1" applyAlignment="1">
      <alignment horizontal="left"/>
    </xf>
    <xf numFmtId="49" fontId="31" fillId="2" borderId="1" xfId="0" applyNumberFormat="1" applyFont="1" applyFill="1" applyBorder="1" applyAlignment="1">
      <alignment horizontal="center" vertical="center" wrapText="1"/>
    </xf>
    <xf numFmtId="49" fontId="9" fillId="0" borderId="9" xfId="0" applyNumberFormat="1" applyFont="1" applyBorder="1" applyAlignment="1">
      <alignment horizontal="left" vertical="top" wrapText="1"/>
    </xf>
    <xf numFmtId="49" fontId="31" fillId="0" borderId="0" xfId="0" applyNumberFormat="1" applyFont="1" applyAlignment="1">
      <alignment horizontal="left" vertical="top" wrapText="1"/>
    </xf>
    <xf numFmtId="49" fontId="31" fillId="0" borderId="11" xfId="0" applyNumberFormat="1" applyFont="1" applyBorder="1" applyAlignment="1">
      <alignment horizontal="left" vertical="top" wrapText="1"/>
    </xf>
    <xf numFmtId="49" fontId="31" fillId="0" borderId="10" xfId="0" applyNumberFormat="1" applyFont="1" applyBorder="1" applyAlignment="1">
      <alignment horizontal="left" vertical="top" wrapText="1"/>
    </xf>
    <xf numFmtId="49" fontId="31" fillId="0" borderId="12" xfId="0" applyNumberFormat="1" applyFont="1" applyBorder="1" applyAlignment="1">
      <alignment horizontal="left" vertical="top" wrapText="1"/>
    </xf>
    <xf numFmtId="49" fontId="31" fillId="0" borderId="13" xfId="0" applyNumberFormat="1" applyFont="1" applyBorder="1" applyAlignment="1">
      <alignment horizontal="left" vertical="top" wrapText="1"/>
    </xf>
    <xf numFmtId="0" fontId="9" fillId="0" borderId="8" xfId="0" applyFont="1" applyBorder="1" applyAlignment="1">
      <alignment horizontal="left" vertical="top" wrapText="1"/>
    </xf>
    <xf numFmtId="0" fontId="9" fillId="0" borderId="14" xfId="0" applyFont="1" applyBorder="1" applyAlignment="1">
      <alignment horizontal="left" vertical="top" wrapText="1"/>
    </xf>
    <xf numFmtId="0" fontId="9" fillId="0" borderId="15" xfId="0" applyFont="1" applyBorder="1" applyAlignment="1">
      <alignment horizontal="left" vertical="top" wrapText="1"/>
    </xf>
    <xf numFmtId="0" fontId="9" fillId="0" borderId="9" xfId="0" applyFont="1" applyBorder="1" applyAlignment="1">
      <alignment horizontal="left" vertical="top" wrapText="1"/>
    </xf>
    <xf numFmtId="0" fontId="9" fillId="0" borderId="0" xfId="0" applyFont="1" applyAlignment="1">
      <alignment horizontal="left" vertical="top" wrapText="1"/>
    </xf>
    <xf numFmtId="0" fontId="9" fillId="0" borderId="11"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horizontal="left" vertical="top" wrapText="1"/>
    </xf>
    <xf numFmtId="0" fontId="9" fillId="0" borderId="13" xfId="0" applyFont="1" applyBorder="1" applyAlignment="1">
      <alignment horizontal="left" vertical="top" wrapText="1"/>
    </xf>
    <xf numFmtId="49" fontId="9" fillId="0" borderId="1" xfId="0" applyNumberFormat="1" applyFont="1" applyBorder="1" applyAlignment="1">
      <alignment horizontal="center"/>
    </xf>
    <xf numFmtId="49" fontId="31" fillId="2" borderId="6" xfId="0" applyNumberFormat="1" applyFont="1" applyFill="1" applyBorder="1" applyAlignment="1">
      <alignment horizontal="center" vertical="center" wrapText="1"/>
    </xf>
    <xf numFmtId="49" fontId="31" fillId="2" borderId="4" xfId="0" applyNumberFormat="1" applyFont="1" applyFill="1" applyBorder="1" applyAlignment="1">
      <alignment horizontal="center" vertical="center" wrapText="1"/>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2" fillId="5" borderId="1" xfId="0" applyFont="1" applyFill="1" applyBorder="1" applyAlignment="1">
      <alignment horizontal="center"/>
    </xf>
    <xf numFmtId="0" fontId="32" fillId="10" borderId="1" xfId="8" applyFont="1" applyFill="1" applyBorder="1" applyAlignment="1">
      <alignment horizontal="center" vertical="center" wrapText="1"/>
    </xf>
    <xf numFmtId="0" fontId="32" fillId="10" borderId="6" xfId="8" applyFont="1" applyFill="1" applyBorder="1" applyAlignment="1">
      <alignment horizontal="center" vertical="center" wrapText="1"/>
    </xf>
    <xf numFmtId="0" fontId="32" fillId="10" borderId="4" xfId="8" applyFont="1" applyFill="1" applyBorder="1" applyAlignment="1">
      <alignment horizontal="center" vertical="center" wrapText="1"/>
    </xf>
    <xf numFmtId="0" fontId="19" fillId="0" borderId="1" xfId="5" applyFont="1" applyBorder="1" applyAlignment="1">
      <alignment horizontal="center" vertical="center" wrapText="1"/>
    </xf>
    <xf numFmtId="0" fontId="19" fillId="0" borderId="1" xfId="6" applyFont="1" applyBorder="1" applyAlignment="1">
      <alignment horizontal="center" vertical="center" wrapText="1"/>
    </xf>
    <xf numFmtId="0" fontId="21" fillId="0" borderId="1" xfId="5" applyFont="1" applyBorder="1" applyAlignment="1">
      <alignment horizontal="center" vertical="center" wrapText="1"/>
    </xf>
    <xf numFmtId="0" fontId="11" fillId="0" borderId="6" xfId="5" applyFont="1" applyBorder="1" applyAlignment="1">
      <alignment horizontal="left" wrapText="1"/>
    </xf>
    <xf numFmtId="0" fontId="11" fillId="0" borderId="7" xfId="5" applyFont="1" applyBorder="1" applyAlignment="1">
      <alignment horizontal="left" wrapText="1"/>
    </xf>
    <xf numFmtId="0" fontId="11" fillId="0" borderId="4" xfId="5" applyFont="1" applyBorder="1" applyAlignment="1">
      <alignment horizontal="left" wrapText="1"/>
    </xf>
    <xf numFmtId="0" fontId="11" fillId="0" borderId="1" xfId="5" applyFont="1" applyBorder="1" applyAlignment="1">
      <alignment horizontal="left" vertical="center" wrapText="1"/>
    </xf>
    <xf numFmtId="0" fontId="15" fillId="6" borderId="1" xfId="5" applyFont="1" applyFill="1" applyBorder="1" applyAlignment="1">
      <alignment horizontal="center" vertical="center" wrapText="1"/>
    </xf>
    <xf numFmtId="0" fontId="17" fillId="0" borderId="6" xfId="5" applyFont="1" applyBorder="1" applyAlignment="1">
      <alignment horizontal="center" vertical="center" wrapText="1"/>
    </xf>
    <xf numFmtId="0" fontId="17" fillId="0" borderId="7" xfId="5" applyFont="1" applyBorder="1" applyAlignment="1">
      <alignment horizontal="center" vertical="center" wrapText="1"/>
    </xf>
    <xf numFmtId="0" fontId="17" fillId="0" borderId="4" xfId="5" applyFont="1" applyBorder="1" applyAlignment="1">
      <alignment horizontal="center" vertical="center" wrapText="1"/>
    </xf>
    <xf numFmtId="0" fontId="18" fillId="6" borderId="1" xfId="5" applyFont="1" applyFill="1" applyBorder="1" applyAlignment="1">
      <alignment horizontal="center" vertical="center" wrapText="1"/>
    </xf>
    <xf numFmtId="0" fontId="27" fillId="6" borderId="1" xfId="5" applyFont="1" applyFill="1" applyBorder="1" applyAlignment="1">
      <alignment horizontal="center" vertical="center" wrapText="1"/>
    </xf>
    <xf numFmtId="0" fontId="28" fillId="6" borderId="1" xfId="5" applyFont="1" applyFill="1" applyBorder="1" applyAlignment="1">
      <alignment horizontal="center" vertical="center" wrapText="1"/>
    </xf>
    <xf numFmtId="0" fontId="26" fillId="7" borderId="6" xfId="5" applyFont="1" applyFill="1" applyBorder="1" applyAlignment="1">
      <alignment horizontal="center" vertical="center" wrapText="1"/>
    </xf>
    <xf numFmtId="0" fontId="26" fillId="7" borderId="7" xfId="5" applyFont="1" applyFill="1" applyBorder="1" applyAlignment="1">
      <alignment horizontal="center" vertical="center" wrapText="1"/>
    </xf>
    <xf numFmtId="0" fontId="26" fillId="7" borderId="4" xfId="5" applyFont="1" applyFill="1" applyBorder="1" applyAlignment="1">
      <alignment horizontal="center" vertical="center" wrapText="1"/>
    </xf>
    <xf numFmtId="167" fontId="26" fillId="0" borderId="8" xfId="5" applyNumberFormat="1" applyFont="1" applyBorder="1" applyAlignment="1">
      <alignment horizontal="center" vertical="center" wrapText="1"/>
    </xf>
    <xf numFmtId="167" fontId="26" fillId="0" borderId="9" xfId="5" applyNumberFormat="1" applyFont="1" applyBorder="1" applyAlignment="1">
      <alignment horizontal="center" vertical="center" wrapText="1"/>
    </xf>
    <xf numFmtId="167" fontId="26" fillId="0" borderId="10" xfId="5" applyNumberFormat="1" applyFont="1" applyBorder="1" applyAlignment="1">
      <alignment horizontal="center" vertical="center" wrapText="1"/>
    </xf>
  </cellXfs>
  <cellStyles count="9">
    <cellStyle name="Normal" xfId="0" builtinId="0"/>
    <cellStyle name="Normal 2" xfId="3" xr:uid="{90316487-008F-4092-A38E-29EB0216BFB4}"/>
    <cellStyle name="Normal 2 2" xfId="6" xr:uid="{6039BEF7-0E71-4CF9-801A-F582EFA8BE61}"/>
    <cellStyle name="Normal 3" xfId="4" xr:uid="{3B698A98-8C63-4679-B772-48A4CFED61E9}"/>
    <cellStyle name="Normal 3 2 4 3" xfId="8" xr:uid="{2981160D-3EE2-41EC-A548-D8591A196364}"/>
    <cellStyle name="Normal 4" xfId="1" xr:uid="{CB9ABF47-E9F7-4665-B673-4B1557DCED1F}"/>
    <cellStyle name="Normal 4 2" xfId="2" xr:uid="{DABE42D7-CDA7-479E-BC3F-88D64749E1C4}"/>
    <cellStyle name="Normal 5" xfId="5" xr:uid="{6A830721-3E35-4A14-9973-5EFD95015CA4}"/>
    <cellStyle name="Percent 2" xfId="7" xr:uid="{137C198A-56BF-4CAF-A5B9-F67C3A450E26}"/>
  </cellStyles>
  <dxfs count="0"/>
  <tableStyles count="1" defaultTableStyle="TableStyleMedium2" defaultPivotStyle="PivotStyleLight16">
    <tableStyle name="Invisible" pivot="0" table="0" count="0" xr9:uid="{DBEF4272-C698-4401-90C8-965A594A471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811AD-A9FC-4238-AAA0-3CEBD5C86FEB}">
  <dimension ref="A1:C49"/>
  <sheetViews>
    <sheetView zoomScale="75" zoomScaleNormal="75" workbookViewId="0">
      <pane xSplit="2" ySplit="3" topLeftCell="C10" activePane="bottomRight" state="frozen"/>
      <selection pane="topRight" activeCell="C1" sqref="C1"/>
      <selection pane="bottomLeft" activeCell="A4" sqref="A4"/>
      <selection pane="bottomRight" activeCell="G21" sqref="G21"/>
    </sheetView>
  </sheetViews>
  <sheetFormatPr defaultColWidth="9.109375" defaultRowHeight="14.4" x14ac:dyDescent="0.3"/>
  <cols>
    <col min="1" max="1" width="9.109375" style="80"/>
    <col min="2" max="2" width="82" style="83" customWidth="1"/>
    <col min="3" max="3" width="40.88671875" style="11" customWidth="1"/>
    <col min="4" max="16384" width="9.109375" style="11"/>
  </cols>
  <sheetData>
    <row r="1" spans="1:3" ht="44.25" customHeight="1" x14ac:dyDescent="0.3">
      <c r="A1" s="120" t="s">
        <v>108</v>
      </c>
      <c r="B1" s="121" t="s">
        <v>109</v>
      </c>
      <c r="C1" s="64" t="s">
        <v>28</v>
      </c>
    </row>
    <row r="2" spans="1:3" s="65" customFormat="1" ht="51" customHeight="1" x14ac:dyDescent="0.3">
      <c r="A2" s="120"/>
      <c r="B2" s="121"/>
      <c r="C2" s="63" t="s">
        <v>110</v>
      </c>
    </row>
    <row r="3" spans="1:3" x14ac:dyDescent="0.3">
      <c r="A3" s="66" t="s">
        <v>29</v>
      </c>
      <c r="B3" s="67" t="s">
        <v>29</v>
      </c>
      <c r="C3" s="68" t="s">
        <v>111</v>
      </c>
    </row>
    <row r="4" spans="1:3" x14ac:dyDescent="0.3">
      <c r="A4" s="122" t="s">
        <v>112</v>
      </c>
      <c r="B4" s="123"/>
      <c r="C4" s="69"/>
    </row>
    <row r="5" spans="1:3" ht="55.8" x14ac:dyDescent="0.3">
      <c r="A5" s="70">
        <v>1</v>
      </c>
      <c r="B5" s="71" t="s">
        <v>113</v>
      </c>
      <c r="C5" s="72"/>
    </row>
    <row r="6" spans="1:3" ht="28.2" x14ac:dyDescent="0.3">
      <c r="A6" s="70">
        <v>2</v>
      </c>
      <c r="B6" s="73" t="s">
        <v>114</v>
      </c>
      <c r="C6" s="72"/>
    </row>
    <row r="7" spans="1:3" ht="42" x14ac:dyDescent="0.3">
      <c r="A7" s="70">
        <v>3</v>
      </c>
      <c r="B7" s="73" t="s">
        <v>115</v>
      </c>
      <c r="C7" s="72"/>
    </row>
    <row r="8" spans="1:3" ht="97.2" x14ac:dyDescent="0.3">
      <c r="A8" s="70">
        <v>4</v>
      </c>
      <c r="B8" s="71" t="s">
        <v>116</v>
      </c>
      <c r="C8" s="72"/>
    </row>
    <row r="9" spans="1:3" ht="111" x14ac:dyDescent="0.3">
      <c r="A9" s="70">
        <v>5</v>
      </c>
      <c r="B9" s="73" t="s">
        <v>117</v>
      </c>
      <c r="C9" s="72"/>
    </row>
    <row r="10" spans="1:3" ht="55.2" x14ac:dyDescent="0.3">
      <c r="A10" s="70">
        <v>6</v>
      </c>
      <c r="B10" s="74" t="s">
        <v>118</v>
      </c>
      <c r="C10" s="71" t="s">
        <v>119</v>
      </c>
    </row>
    <row r="11" spans="1:3" x14ac:dyDescent="0.3">
      <c r="A11" s="119" t="s">
        <v>120</v>
      </c>
      <c r="B11" s="119"/>
      <c r="C11" s="75"/>
    </row>
    <row r="12" spans="1:3" ht="45" customHeight="1" x14ac:dyDescent="0.3">
      <c r="A12" s="70">
        <v>7</v>
      </c>
      <c r="B12" s="73" t="s">
        <v>121</v>
      </c>
      <c r="C12" s="116" t="s">
        <v>122</v>
      </c>
    </row>
    <row r="13" spans="1:3" ht="28.2" x14ac:dyDescent="0.3">
      <c r="A13" s="70">
        <v>8</v>
      </c>
      <c r="B13" s="73" t="s">
        <v>123</v>
      </c>
      <c r="C13" s="117"/>
    </row>
    <row r="14" spans="1:3" ht="28.2" x14ac:dyDescent="0.3">
      <c r="A14" s="70">
        <v>9</v>
      </c>
      <c r="B14" s="73" t="s">
        <v>124</v>
      </c>
      <c r="C14" s="117"/>
    </row>
    <row r="15" spans="1:3" ht="28.2" x14ac:dyDescent="0.3">
      <c r="A15" s="70">
        <v>10</v>
      </c>
      <c r="B15" s="71" t="s">
        <v>125</v>
      </c>
      <c r="C15" s="117"/>
    </row>
    <row r="16" spans="1:3" x14ac:dyDescent="0.3">
      <c r="A16" s="70">
        <v>11</v>
      </c>
      <c r="B16" s="90" t="s">
        <v>336</v>
      </c>
      <c r="C16" s="117"/>
    </row>
    <row r="17" spans="1:3" ht="42" x14ac:dyDescent="0.3">
      <c r="A17" s="70">
        <v>12</v>
      </c>
      <c r="B17" s="90" t="s">
        <v>338</v>
      </c>
      <c r="C17" s="118"/>
    </row>
    <row r="18" spans="1:3" ht="42" x14ac:dyDescent="0.3">
      <c r="A18" s="70">
        <v>13</v>
      </c>
      <c r="B18" s="76" t="s">
        <v>337</v>
      </c>
      <c r="C18" s="77" t="s">
        <v>126</v>
      </c>
    </row>
    <row r="19" spans="1:3" x14ac:dyDescent="0.3">
      <c r="A19" s="119" t="s">
        <v>127</v>
      </c>
      <c r="B19" s="119"/>
      <c r="C19" s="75"/>
    </row>
    <row r="20" spans="1:3" ht="55.8" x14ac:dyDescent="0.3">
      <c r="A20" s="70">
        <v>14</v>
      </c>
      <c r="B20" s="71" t="s">
        <v>128</v>
      </c>
      <c r="C20" s="116" t="s">
        <v>129</v>
      </c>
    </row>
    <row r="21" spans="1:3" ht="55.8" x14ac:dyDescent="0.3">
      <c r="A21" s="70">
        <v>15</v>
      </c>
      <c r="B21" s="71" t="s">
        <v>130</v>
      </c>
      <c r="C21" s="117"/>
    </row>
    <row r="22" spans="1:3" ht="69.599999999999994" x14ac:dyDescent="0.3">
      <c r="A22" s="70">
        <v>16</v>
      </c>
      <c r="B22" s="71" t="s">
        <v>131</v>
      </c>
      <c r="C22" s="117"/>
    </row>
    <row r="23" spans="1:3" ht="55.8" x14ac:dyDescent="0.3">
      <c r="A23" s="70">
        <v>17</v>
      </c>
      <c r="B23" s="71" t="s">
        <v>132</v>
      </c>
      <c r="C23" s="118"/>
    </row>
    <row r="24" spans="1:3" x14ac:dyDescent="0.3">
      <c r="A24" s="119" t="s">
        <v>133</v>
      </c>
      <c r="B24" s="119"/>
      <c r="C24" s="75"/>
    </row>
    <row r="25" spans="1:3" ht="15" customHeight="1" x14ac:dyDescent="0.3">
      <c r="A25" s="70">
        <v>18</v>
      </c>
      <c r="B25" s="71" t="s">
        <v>134</v>
      </c>
      <c r="C25" s="116" t="s">
        <v>135</v>
      </c>
    </row>
    <row r="26" spans="1:3" ht="74.25" customHeight="1" x14ac:dyDescent="0.3">
      <c r="A26" s="70">
        <v>19</v>
      </c>
      <c r="B26" s="71" t="s">
        <v>136</v>
      </c>
      <c r="C26" s="117"/>
    </row>
    <row r="27" spans="1:3" ht="46.8" x14ac:dyDescent="0.3">
      <c r="A27" s="70">
        <v>20</v>
      </c>
      <c r="B27" s="78" t="s">
        <v>137</v>
      </c>
      <c r="C27" s="117"/>
    </row>
    <row r="28" spans="1:3" ht="31.2" x14ac:dyDescent="0.3">
      <c r="A28" s="70">
        <v>21</v>
      </c>
      <c r="B28" s="79" t="s">
        <v>138</v>
      </c>
      <c r="C28" s="117"/>
    </row>
    <row r="29" spans="1:3" ht="55.8" x14ac:dyDescent="0.3">
      <c r="A29" s="70">
        <v>22</v>
      </c>
      <c r="B29" s="71" t="s">
        <v>139</v>
      </c>
      <c r="C29" s="117"/>
    </row>
    <row r="30" spans="1:3" ht="42" x14ac:dyDescent="0.3">
      <c r="A30" s="70">
        <v>23</v>
      </c>
      <c r="B30" s="71" t="s">
        <v>140</v>
      </c>
      <c r="C30" s="117"/>
    </row>
    <row r="31" spans="1:3" ht="42" x14ac:dyDescent="0.3">
      <c r="A31" s="70">
        <v>24</v>
      </c>
      <c r="B31" s="71" t="s">
        <v>141</v>
      </c>
      <c r="C31" s="117"/>
    </row>
    <row r="32" spans="1:3" ht="28.2" x14ac:dyDescent="0.3">
      <c r="A32" s="70">
        <v>25</v>
      </c>
      <c r="B32" s="71" t="s">
        <v>142</v>
      </c>
      <c r="C32" s="117"/>
    </row>
    <row r="33" spans="1:3" ht="28.2" x14ac:dyDescent="0.3">
      <c r="A33" s="70">
        <v>26</v>
      </c>
      <c r="B33" s="71" t="s">
        <v>143</v>
      </c>
      <c r="C33" s="117"/>
    </row>
    <row r="34" spans="1:3" ht="55.8" x14ac:dyDescent="0.3">
      <c r="A34" s="70">
        <v>27</v>
      </c>
      <c r="B34" s="71" t="s">
        <v>144</v>
      </c>
      <c r="C34" s="117"/>
    </row>
    <row r="35" spans="1:3" ht="28.2" x14ac:dyDescent="0.3">
      <c r="A35" s="70">
        <v>28</v>
      </c>
      <c r="B35" s="73" t="s">
        <v>145</v>
      </c>
      <c r="C35" s="117"/>
    </row>
    <row r="36" spans="1:3" ht="28.2" x14ac:dyDescent="0.3">
      <c r="A36" s="70">
        <v>29</v>
      </c>
      <c r="B36" s="71" t="s">
        <v>146</v>
      </c>
      <c r="C36" s="117"/>
    </row>
    <row r="37" spans="1:3" ht="42" x14ac:dyDescent="0.3">
      <c r="A37" s="70">
        <v>30</v>
      </c>
      <c r="B37" s="73" t="s">
        <v>147</v>
      </c>
      <c r="C37" s="117"/>
    </row>
    <row r="38" spans="1:3" ht="36" customHeight="1" x14ac:dyDescent="0.3">
      <c r="A38" s="70">
        <v>31</v>
      </c>
      <c r="B38" s="71" t="s">
        <v>148</v>
      </c>
      <c r="C38" s="118"/>
    </row>
    <row r="39" spans="1:3" x14ac:dyDescent="0.3">
      <c r="A39" s="119" t="s">
        <v>149</v>
      </c>
      <c r="B39" s="119"/>
      <c r="C39" s="75"/>
    </row>
    <row r="40" spans="1:3" x14ac:dyDescent="0.3">
      <c r="A40" s="70">
        <v>32</v>
      </c>
      <c r="B40" s="71" t="s">
        <v>150</v>
      </c>
      <c r="C40" s="81"/>
    </row>
    <row r="41" spans="1:3" ht="42" x14ac:dyDescent="0.3">
      <c r="A41" s="70">
        <v>33</v>
      </c>
      <c r="B41" s="71" t="s">
        <v>151</v>
      </c>
      <c r="C41" s="82"/>
    </row>
    <row r="42" spans="1:3" x14ac:dyDescent="0.3">
      <c r="A42" s="70">
        <v>34</v>
      </c>
      <c r="B42" s="71" t="s">
        <v>152</v>
      </c>
      <c r="C42" s="82"/>
    </row>
    <row r="43" spans="1:3" ht="28.2" x14ac:dyDescent="0.3">
      <c r="A43" s="70">
        <v>35</v>
      </c>
      <c r="B43" s="73" t="s">
        <v>153</v>
      </c>
      <c r="C43" s="82"/>
    </row>
    <row r="44" spans="1:3" ht="42" x14ac:dyDescent="0.3">
      <c r="A44" s="70">
        <v>36</v>
      </c>
      <c r="B44" s="71" t="s">
        <v>154</v>
      </c>
      <c r="C44" s="82"/>
    </row>
    <row r="45" spans="1:3" x14ac:dyDescent="0.3">
      <c r="C45" s="84"/>
    </row>
    <row r="46" spans="1:3" x14ac:dyDescent="0.3">
      <c r="B46" s="85" t="s">
        <v>155</v>
      </c>
      <c r="C46" s="84"/>
    </row>
    <row r="47" spans="1:3" x14ac:dyDescent="0.3">
      <c r="B47" s="86" t="s">
        <v>156</v>
      </c>
      <c r="C47" s="84"/>
    </row>
    <row r="48" spans="1:3" ht="69.599999999999994" x14ac:dyDescent="0.3">
      <c r="B48" s="86" t="s">
        <v>157</v>
      </c>
      <c r="C48" s="84"/>
    </row>
    <row r="49" spans="2:2" ht="28.2" x14ac:dyDescent="0.3">
      <c r="B49" s="86" t="s">
        <v>158</v>
      </c>
    </row>
  </sheetData>
  <mergeCells count="10">
    <mergeCell ref="C20:C23"/>
    <mergeCell ref="A24:B24"/>
    <mergeCell ref="C25:C38"/>
    <mergeCell ref="A39:B39"/>
    <mergeCell ref="A1:A2"/>
    <mergeCell ref="B1:B2"/>
    <mergeCell ref="A4:B4"/>
    <mergeCell ref="A11:B11"/>
    <mergeCell ref="A19:B19"/>
    <mergeCell ref="C12:C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F2C20-53AD-4C2B-A618-17286F3E0C4F}">
  <dimension ref="A1:D153"/>
  <sheetViews>
    <sheetView tabSelected="1" topLeftCell="A67" zoomScaleNormal="100" workbookViewId="0">
      <selection activeCell="A72" sqref="A72"/>
    </sheetView>
  </sheetViews>
  <sheetFormatPr defaultRowHeight="14.4" x14ac:dyDescent="0.3"/>
  <cols>
    <col min="1" max="1" width="11.33203125" bestFit="1" customWidth="1"/>
    <col min="2" max="2" width="92.44140625" customWidth="1"/>
    <col min="3" max="3" width="10.5546875" bestFit="1" customWidth="1"/>
    <col min="4" max="4" width="44.5546875" customWidth="1"/>
    <col min="5" max="5" width="47.44140625" customWidth="1"/>
  </cols>
  <sheetData>
    <row r="1" spans="1:4" x14ac:dyDescent="0.3">
      <c r="A1" s="145" t="s">
        <v>60</v>
      </c>
      <c r="B1" s="145"/>
      <c r="C1" s="145"/>
      <c r="D1" s="145"/>
    </row>
    <row r="2" spans="1:4" ht="28.2" x14ac:dyDescent="0.3">
      <c r="A2" s="6" t="s">
        <v>0</v>
      </c>
      <c r="B2" s="6" t="s">
        <v>8</v>
      </c>
      <c r="C2" s="42" t="s">
        <v>1</v>
      </c>
      <c r="D2" s="6" t="s">
        <v>28</v>
      </c>
    </row>
    <row r="3" spans="1:4" x14ac:dyDescent="0.3">
      <c r="A3" s="47" t="s">
        <v>2</v>
      </c>
      <c r="B3" s="44" t="s">
        <v>61</v>
      </c>
      <c r="C3" s="143">
        <v>1</v>
      </c>
      <c r="D3" s="51"/>
    </row>
    <row r="4" spans="1:4" x14ac:dyDescent="0.3">
      <c r="A4" s="43" t="s">
        <v>20</v>
      </c>
      <c r="B4" s="43" t="s">
        <v>3</v>
      </c>
      <c r="C4" s="144"/>
      <c r="D4" s="43"/>
    </row>
    <row r="5" spans="1:4" x14ac:dyDescent="0.3">
      <c r="A5" s="47" t="s">
        <v>240</v>
      </c>
      <c r="B5" s="45" t="s">
        <v>62</v>
      </c>
      <c r="C5" s="144"/>
      <c r="D5" s="45"/>
    </row>
    <row r="6" spans="1:4" x14ac:dyDescent="0.3">
      <c r="A6" s="47" t="s">
        <v>241</v>
      </c>
      <c r="B6" s="45" t="s">
        <v>63</v>
      </c>
      <c r="C6" s="144"/>
      <c r="D6" s="45"/>
    </row>
    <row r="7" spans="1:4" ht="27.6" x14ac:dyDescent="0.3">
      <c r="A7" s="47" t="s">
        <v>242</v>
      </c>
      <c r="B7" s="45" t="s">
        <v>64</v>
      </c>
      <c r="C7" s="144"/>
      <c r="D7" s="45"/>
    </row>
    <row r="8" spans="1:4" x14ac:dyDescent="0.3">
      <c r="A8" s="47" t="s">
        <v>243</v>
      </c>
      <c r="B8" s="45" t="s">
        <v>65</v>
      </c>
      <c r="C8" s="144"/>
      <c r="D8" s="45"/>
    </row>
    <row r="9" spans="1:4" x14ac:dyDescent="0.3">
      <c r="A9" s="47" t="s">
        <v>244</v>
      </c>
      <c r="B9" s="45" t="s">
        <v>66</v>
      </c>
      <c r="C9" s="144"/>
      <c r="D9" s="45"/>
    </row>
    <row r="10" spans="1:4" x14ac:dyDescent="0.3">
      <c r="A10" s="47" t="s">
        <v>245</v>
      </c>
      <c r="B10" s="45" t="s">
        <v>67</v>
      </c>
      <c r="C10" s="144"/>
      <c r="D10" s="45"/>
    </row>
    <row r="11" spans="1:4" x14ac:dyDescent="0.3">
      <c r="A11" s="43" t="s">
        <v>21</v>
      </c>
      <c r="B11" s="43" t="s">
        <v>18</v>
      </c>
      <c r="C11" s="144"/>
      <c r="D11" s="43"/>
    </row>
    <row r="12" spans="1:4" x14ac:dyDescent="0.3">
      <c r="A12" s="47" t="s">
        <v>246</v>
      </c>
      <c r="B12" s="1" t="s">
        <v>193</v>
      </c>
      <c r="C12" s="144"/>
      <c r="D12" s="1"/>
    </row>
    <row r="13" spans="1:4" x14ac:dyDescent="0.3">
      <c r="A13" s="47" t="s">
        <v>247</v>
      </c>
      <c r="B13" s="1" t="s">
        <v>161</v>
      </c>
      <c r="C13" s="144"/>
      <c r="D13" s="1"/>
    </row>
    <row r="14" spans="1:4" x14ac:dyDescent="0.3">
      <c r="A14" s="47" t="s">
        <v>248</v>
      </c>
      <c r="B14" s="1" t="s">
        <v>162</v>
      </c>
      <c r="C14" s="144"/>
      <c r="D14" s="1"/>
    </row>
    <row r="15" spans="1:4" ht="27.6" x14ac:dyDescent="0.3">
      <c r="A15" s="47" t="s">
        <v>249</v>
      </c>
      <c r="B15" s="1" t="s">
        <v>101</v>
      </c>
      <c r="C15" s="144"/>
      <c r="D15" s="1"/>
    </row>
    <row r="16" spans="1:4" x14ac:dyDescent="0.3">
      <c r="A16" s="47" t="s">
        <v>250</v>
      </c>
      <c r="B16" s="3" t="s">
        <v>102</v>
      </c>
      <c r="C16" s="144"/>
      <c r="D16" s="1"/>
    </row>
    <row r="17" spans="1:4" x14ac:dyDescent="0.3">
      <c r="A17" s="47" t="s">
        <v>251</v>
      </c>
      <c r="B17" s="46" t="s">
        <v>198</v>
      </c>
      <c r="C17" s="144"/>
      <c r="D17" s="1"/>
    </row>
    <row r="18" spans="1:4" x14ac:dyDescent="0.3">
      <c r="A18" s="47" t="s">
        <v>252</v>
      </c>
      <c r="B18" s="45" t="s">
        <v>9</v>
      </c>
      <c r="C18" s="144"/>
      <c r="D18" s="46"/>
    </row>
    <row r="19" spans="1:4" ht="27.6" x14ac:dyDescent="0.3">
      <c r="A19" s="47" t="s">
        <v>253</v>
      </c>
      <c r="B19" s="45" t="s">
        <v>199</v>
      </c>
      <c r="C19" s="144"/>
      <c r="D19" s="46"/>
    </row>
    <row r="20" spans="1:4" x14ac:dyDescent="0.3">
      <c r="A20" s="47" t="s">
        <v>254</v>
      </c>
      <c r="B20" s="45" t="s">
        <v>335</v>
      </c>
      <c r="C20" s="144"/>
      <c r="D20" s="3"/>
    </row>
    <row r="21" spans="1:4" x14ac:dyDescent="0.3">
      <c r="A21" s="47" t="s">
        <v>255</v>
      </c>
      <c r="B21" s="45" t="s">
        <v>68</v>
      </c>
      <c r="C21" s="144"/>
      <c r="D21" s="101"/>
    </row>
    <row r="22" spans="1:4" x14ac:dyDescent="0.3">
      <c r="A22" s="47" t="s">
        <v>256</v>
      </c>
      <c r="B22" s="45" t="s">
        <v>159</v>
      </c>
      <c r="C22" s="144"/>
      <c r="D22" s="3"/>
    </row>
    <row r="23" spans="1:4" x14ac:dyDescent="0.3">
      <c r="A23" s="47" t="s">
        <v>257</v>
      </c>
      <c r="B23" s="46" t="s">
        <v>103</v>
      </c>
      <c r="C23" s="144"/>
      <c r="D23" s="1"/>
    </row>
    <row r="24" spans="1:4" x14ac:dyDescent="0.3">
      <c r="A24" s="47" t="s">
        <v>258</v>
      </c>
      <c r="B24" s="46" t="s">
        <v>214</v>
      </c>
      <c r="C24" s="144"/>
      <c r="D24" s="1"/>
    </row>
    <row r="25" spans="1:4" x14ac:dyDescent="0.3">
      <c r="A25" s="47" t="s">
        <v>259</v>
      </c>
      <c r="B25" s="45" t="s">
        <v>201</v>
      </c>
      <c r="C25" s="144"/>
      <c r="D25" s="102"/>
    </row>
    <row r="26" spans="1:4" x14ac:dyDescent="0.3">
      <c r="A26" s="47" t="s">
        <v>260</v>
      </c>
      <c r="B26" s="45" t="s">
        <v>160</v>
      </c>
      <c r="C26" s="144"/>
      <c r="D26" s="1"/>
    </row>
    <row r="27" spans="1:4" ht="27.6" x14ac:dyDescent="0.3">
      <c r="A27" s="47" t="s">
        <v>261</v>
      </c>
      <c r="B27" s="45" t="s">
        <v>339</v>
      </c>
      <c r="C27" s="144"/>
      <c r="D27" s="3"/>
    </row>
    <row r="28" spans="1:4" x14ac:dyDescent="0.3">
      <c r="A28" s="47" t="s">
        <v>262</v>
      </c>
      <c r="B28" s="44" t="s">
        <v>104</v>
      </c>
      <c r="C28" s="144"/>
      <c r="D28" s="102"/>
    </row>
    <row r="29" spans="1:4" x14ac:dyDescent="0.3">
      <c r="A29" s="47" t="s">
        <v>263</v>
      </c>
      <c r="B29" s="45" t="s">
        <v>189</v>
      </c>
      <c r="C29" s="144"/>
      <c r="D29" s="101"/>
    </row>
    <row r="30" spans="1:4" x14ac:dyDescent="0.3">
      <c r="A30" s="47" t="s">
        <v>264</v>
      </c>
      <c r="B30" s="45" t="s">
        <v>69</v>
      </c>
      <c r="C30" s="144"/>
      <c r="D30" s="51"/>
    </row>
    <row r="31" spans="1:4" x14ac:dyDescent="0.3">
      <c r="A31" s="47" t="s">
        <v>265</v>
      </c>
      <c r="B31" s="112" t="s">
        <v>216</v>
      </c>
      <c r="C31" s="144"/>
      <c r="D31" s="3"/>
    </row>
    <row r="32" spans="1:4" x14ac:dyDescent="0.3">
      <c r="A32" s="47" t="s">
        <v>266</v>
      </c>
      <c r="B32" s="45" t="s">
        <v>70</v>
      </c>
      <c r="C32" s="144"/>
      <c r="D32" s="4"/>
    </row>
    <row r="33" spans="1:4" x14ac:dyDescent="0.3">
      <c r="A33" s="47" t="s">
        <v>267</v>
      </c>
      <c r="B33" s="45" t="s">
        <v>190</v>
      </c>
      <c r="C33" s="144"/>
      <c r="D33" s="4"/>
    </row>
    <row r="34" spans="1:4" x14ac:dyDescent="0.3">
      <c r="A34" s="47" t="s">
        <v>268</v>
      </c>
      <c r="B34" s="45" t="s">
        <v>191</v>
      </c>
      <c r="C34" s="144"/>
      <c r="D34" s="105"/>
    </row>
    <row r="35" spans="1:4" x14ac:dyDescent="0.3">
      <c r="A35" s="47" t="s">
        <v>269</v>
      </c>
      <c r="B35" s="45" t="s">
        <v>186</v>
      </c>
      <c r="C35" s="144"/>
      <c r="D35" s="4"/>
    </row>
    <row r="36" spans="1:4" x14ac:dyDescent="0.3">
      <c r="A36" s="60" t="s">
        <v>22</v>
      </c>
      <c r="B36" s="60" t="s">
        <v>10</v>
      </c>
      <c r="C36" s="144"/>
      <c r="D36" s="43"/>
    </row>
    <row r="37" spans="1:4" ht="41.4" x14ac:dyDescent="0.3">
      <c r="A37" s="47" t="s">
        <v>270</v>
      </c>
      <c r="B37" s="45" t="s">
        <v>71</v>
      </c>
      <c r="C37" s="144"/>
      <c r="D37" s="48"/>
    </row>
    <row r="38" spans="1:4" ht="27.6" x14ac:dyDescent="0.3">
      <c r="A38" s="47" t="s">
        <v>271</v>
      </c>
      <c r="B38" s="45" t="s">
        <v>72</v>
      </c>
      <c r="C38" s="144"/>
      <c r="D38" s="49"/>
    </row>
    <row r="39" spans="1:4" x14ac:dyDescent="0.3">
      <c r="A39" s="47" t="s">
        <v>272</v>
      </c>
      <c r="B39" s="45" t="s">
        <v>73</v>
      </c>
      <c r="C39" s="144"/>
      <c r="D39" s="49"/>
    </row>
    <row r="40" spans="1:4" x14ac:dyDescent="0.3">
      <c r="A40" s="47" t="s">
        <v>273</v>
      </c>
      <c r="B40" s="45" t="s">
        <v>74</v>
      </c>
      <c r="C40" s="144"/>
      <c r="D40" s="52"/>
    </row>
    <row r="41" spans="1:4" x14ac:dyDescent="0.3">
      <c r="A41" s="47" t="s">
        <v>274</v>
      </c>
      <c r="B41" s="45" t="s">
        <v>215</v>
      </c>
      <c r="C41" s="144"/>
      <c r="D41" s="48"/>
    </row>
    <row r="42" spans="1:4" x14ac:dyDescent="0.3">
      <c r="A42" s="47" t="s">
        <v>275</v>
      </c>
      <c r="B42" s="112" t="s">
        <v>217</v>
      </c>
      <c r="C42" s="144"/>
      <c r="D42" s="100"/>
    </row>
    <row r="43" spans="1:4" ht="36.75" customHeight="1" x14ac:dyDescent="0.3">
      <c r="A43" s="47" t="s">
        <v>276</v>
      </c>
      <c r="B43" s="113" t="s">
        <v>218</v>
      </c>
      <c r="C43" s="144"/>
      <c r="D43" s="48"/>
    </row>
    <row r="44" spans="1:4" x14ac:dyDescent="0.3">
      <c r="A44" s="43" t="s">
        <v>23</v>
      </c>
      <c r="B44" s="60" t="s">
        <v>75</v>
      </c>
      <c r="C44" s="144"/>
      <c r="D44" s="43"/>
    </row>
    <row r="45" spans="1:4" x14ac:dyDescent="0.3">
      <c r="A45" s="47" t="s">
        <v>277</v>
      </c>
      <c r="B45" s="45" t="s">
        <v>76</v>
      </c>
      <c r="C45" s="144"/>
      <c r="D45" s="48"/>
    </row>
    <row r="46" spans="1:4" ht="27.6" x14ac:dyDescent="0.3">
      <c r="A46" s="47" t="s">
        <v>278</v>
      </c>
      <c r="B46" s="45" t="s">
        <v>77</v>
      </c>
      <c r="C46" s="144"/>
      <c r="D46" s="48"/>
    </row>
    <row r="47" spans="1:4" x14ac:dyDescent="0.3">
      <c r="A47" s="47" t="s">
        <v>279</v>
      </c>
      <c r="B47" s="45" t="s">
        <v>78</v>
      </c>
      <c r="C47" s="144"/>
      <c r="D47" s="48"/>
    </row>
    <row r="48" spans="1:4" x14ac:dyDescent="0.3">
      <c r="A48" s="47" t="s">
        <v>280</v>
      </c>
      <c r="B48" s="45" t="s">
        <v>79</v>
      </c>
      <c r="C48" s="144"/>
      <c r="D48" s="48"/>
    </row>
    <row r="49" spans="1:4" x14ac:dyDescent="0.3">
      <c r="A49" s="47" t="s">
        <v>281</v>
      </c>
      <c r="B49" s="45" t="s">
        <v>80</v>
      </c>
      <c r="C49" s="144"/>
      <c r="D49" s="48"/>
    </row>
    <row r="50" spans="1:4" x14ac:dyDescent="0.3">
      <c r="A50" s="47" t="s">
        <v>282</v>
      </c>
      <c r="B50" s="112" t="s">
        <v>235</v>
      </c>
      <c r="C50" s="144"/>
      <c r="D50" s="48"/>
    </row>
    <row r="51" spans="1:4" x14ac:dyDescent="0.3">
      <c r="A51" s="47" t="s">
        <v>283</v>
      </c>
      <c r="B51" s="45" t="s">
        <v>81</v>
      </c>
      <c r="C51" s="144"/>
      <c r="D51" s="51"/>
    </row>
    <row r="52" spans="1:4" x14ac:dyDescent="0.3">
      <c r="A52" s="47" t="s">
        <v>284</v>
      </c>
      <c r="B52" s="45" t="s">
        <v>82</v>
      </c>
      <c r="C52" s="144"/>
      <c r="D52" s="51"/>
    </row>
    <row r="53" spans="1:4" ht="27.6" x14ac:dyDescent="0.3">
      <c r="A53" s="47" t="s">
        <v>285</v>
      </c>
      <c r="B53" s="45" t="s">
        <v>219</v>
      </c>
      <c r="C53" s="144"/>
      <c r="D53" s="51"/>
    </row>
    <row r="54" spans="1:4" x14ac:dyDescent="0.3">
      <c r="A54" s="47" t="s">
        <v>286</v>
      </c>
      <c r="B54" s="103" t="s">
        <v>200</v>
      </c>
      <c r="C54" s="144"/>
      <c r="D54" s="51"/>
    </row>
    <row r="55" spans="1:4" x14ac:dyDescent="0.3">
      <c r="A55" s="47" t="s">
        <v>287</v>
      </c>
      <c r="B55" s="45" t="s">
        <v>163</v>
      </c>
      <c r="C55" s="144"/>
      <c r="D55" s="51"/>
    </row>
    <row r="56" spans="1:4" x14ac:dyDescent="0.3">
      <c r="A56" s="47" t="s">
        <v>288</v>
      </c>
      <c r="B56" s="45" t="s">
        <v>164</v>
      </c>
      <c r="C56" s="144"/>
      <c r="D56" s="51"/>
    </row>
    <row r="57" spans="1:4" x14ac:dyDescent="0.3">
      <c r="A57" s="43" t="s">
        <v>24</v>
      </c>
      <c r="B57" s="43" t="s">
        <v>11</v>
      </c>
      <c r="C57" s="144"/>
      <c r="D57" s="43"/>
    </row>
    <row r="58" spans="1:4" x14ac:dyDescent="0.3">
      <c r="A58" s="47" t="s">
        <v>289</v>
      </c>
      <c r="B58" s="45" t="s">
        <v>83</v>
      </c>
      <c r="C58" s="144"/>
      <c r="D58" s="3"/>
    </row>
    <row r="59" spans="1:4" x14ac:dyDescent="0.3">
      <c r="A59" s="47" t="s">
        <v>290</v>
      </c>
      <c r="B59" s="45" t="s">
        <v>84</v>
      </c>
      <c r="C59" s="144"/>
      <c r="D59" s="3"/>
    </row>
    <row r="60" spans="1:4" x14ac:dyDescent="0.3">
      <c r="A60" s="47" t="s">
        <v>291</v>
      </c>
      <c r="B60" s="45" t="s">
        <v>85</v>
      </c>
      <c r="C60" s="144"/>
      <c r="D60" s="3"/>
    </row>
    <row r="61" spans="1:4" ht="27.6" x14ac:dyDescent="0.3">
      <c r="A61" s="47" t="s">
        <v>292</v>
      </c>
      <c r="B61" s="45" t="s">
        <v>86</v>
      </c>
      <c r="C61" s="144"/>
      <c r="D61" s="3"/>
    </row>
    <row r="62" spans="1:4" x14ac:dyDescent="0.3">
      <c r="A62" s="47" t="s">
        <v>293</v>
      </c>
      <c r="B62" s="45" t="s">
        <v>87</v>
      </c>
      <c r="C62" s="144"/>
      <c r="D62" s="3"/>
    </row>
    <row r="63" spans="1:4" x14ac:dyDescent="0.3">
      <c r="A63" s="47" t="s">
        <v>294</v>
      </c>
      <c r="B63" s="45" t="s">
        <v>88</v>
      </c>
      <c r="C63" s="144"/>
      <c r="D63" s="3"/>
    </row>
    <row r="64" spans="1:4" x14ac:dyDescent="0.3">
      <c r="A64" s="47" t="s">
        <v>295</v>
      </c>
      <c r="B64" s="45" t="s">
        <v>89</v>
      </c>
      <c r="C64" s="144"/>
      <c r="D64" s="3"/>
    </row>
    <row r="65" spans="1:4" x14ac:dyDescent="0.3">
      <c r="A65" s="47" t="s">
        <v>296</v>
      </c>
      <c r="B65" s="112" t="s">
        <v>192</v>
      </c>
      <c r="C65" s="144"/>
      <c r="D65" s="3"/>
    </row>
    <row r="66" spans="1:4" ht="41.4" x14ac:dyDescent="0.3">
      <c r="A66" s="47" t="s">
        <v>297</v>
      </c>
      <c r="B66" s="112" t="s">
        <v>221</v>
      </c>
      <c r="C66" s="144"/>
      <c r="D66" s="3"/>
    </row>
    <row r="67" spans="1:4" ht="31.8" x14ac:dyDescent="0.3">
      <c r="A67" s="47" t="s">
        <v>298</v>
      </c>
      <c r="B67" s="115" t="s">
        <v>236</v>
      </c>
      <c r="C67" s="144"/>
      <c r="D67" s="3"/>
    </row>
    <row r="68" spans="1:4" ht="27.6" x14ac:dyDescent="0.3">
      <c r="A68" s="47" t="s">
        <v>299</v>
      </c>
      <c r="B68" s="112" t="s">
        <v>237</v>
      </c>
      <c r="C68" s="144"/>
      <c r="D68" s="101"/>
    </row>
    <row r="69" spans="1:4" ht="15.6" x14ac:dyDescent="0.3">
      <c r="A69" s="47" t="s">
        <v>300</v>
      </c>
      <c r="B69" s="115" t="s">
        <v>165</v>
      </c>
      <c r="C69" s="144"/>
      <c r="D69" s="3"/>
    </row>
    <row r="70" spans="1:4" ht="31.2" x14ac:dyDescent="0.3">
      <c r="A70" s="47" t="s">
        <v>301</v>
      </c>
      <c r="B70" s="115" t="s">
        <v>238</v>
      </c>
      <c r="C70" s="144"/>
      <c r="D70" s="101"/>
    </row>
    <row r="71" spans="1:4" ht="62.4" x14ac:dyDescent="0.3">
      <c r="A71" s="47" t="s">
        <v>302</v>
      </c>
      <c r="B71" s="62" t="s">
        <v>220</v>
      </c>
      <c r="C71" s="144"/>
      <c r="D71" s="101"/>
    </row>
    <row r="72" spans="1:4" x14ac:dyDescent="0.3">
      <c r="A72" s="43" t="s">
        <v>25</v>
      </c>
      <c r="B72" s="43" t="s">
        <v>19</v>
      </c>
      <c r="C72" s="144"/>
      <c r="D72" s="43"/>
    </row>
    <row r="73" spans="1:4" x14ac:dyDescent="0.3">
      <c r="A73" s="47" t="s">
        <v>303</v>
      </c>
      <c r="B73" s="45" t="s">
        <v>90</v>
      </c>
      <c r="C73" s="144"/>
      <c r="D73" s="3"/>
    </row>
    <row r="74" spans="1:4" ht="27.6" x14ac:dyDescent="0.3">
      <c r="A74" s="47" t="s">
        <v>304</v>
      </c>
      <c r="B74" s="45" t="s">
        <v>91</v>
      </c>
      <c r="C74" s="144"/>
      <c r="D74" s="3"/>
    </row>
    <row r="75" spans="1:4" x14ac:dyDescent="0.3">
      <c r="A75" s="47" t="s">
        <v>305</v>
      </c>
      <c r="B75" s="45" t="s">
        <v>92</v>
      </c>
      <c r="C75" s="144"/>
      <c r="D75" s="3"/>
    </row>
    <row r="76" spans="1:4" x14ac:dyDescent="0.3">
      <c r="A76" s="47" t="s">
        <v>306</v>
      </c>
      <c r="B76" s="45" t="s">
        <v>93</v>
      </c>
      <c r="C76" s="144"/>
      <c r="D76" s="3"/>
    </row>
    <row r="77" spans="1:4" x14ac:dyDescent="0.3">
      <c r="A77" s="47" t="s">
        <v>307</v>
      </c>
      <c r="B77" s="45" t="s">
        <v>94</v>
      </c>
      <c r="C77" s="144"/>
      <c r="D77" s="3"/>
    </row>
    <row r="78" spans="1:4" x14ac:dyDescent="0.3">
      <c r="A78" s="47" t="s">
        <v>308</v>
      </c>
      <c r="B78" s="45" t="s">
        <v>166</v>
      </c>
      <c r="C78" s="144"/>
      <c r="D78" s="3"/>
    </row>
    <row r="79" spans="1:4" x14ac:dyDescent="0.3">
      <c r="A79" s="43" t="s">
        <v>26</v>
      </c>
      <c r="B79" s="43" t="s">
        <v>12</v>
      </c>
      <c r="C79" s="144"/>
      <c r="D79" s="43"/>
    </row>
    <row r="80" spans="1:4" ht="42" x14ac:dyDescent="0.3">
      <c r="A80" s="47" t="s">
        <v>309</v>
      </c>
      <c r="B80" s="112" t="s">
        <v>239</v>
      </c>
      <c r="C80" s="144"/>
      <c r="D80" s="111"/>
    </row>
    <row r="81" spans="1:4" ht="41.4" x14ac:dyDescent="0.3">
      <c r="A81" s="47" t="s">
        <v>310</v>
      </c>
      <c r="B81" s="112" t="s">
        <v>341</v>
      </c>
      <c r="C81" s="144"/>
      <c r="D81" s="61"/>
    </row>
    <row r="82" spans="1:4" ht="27.6" x14ac:dyDescent="0.3">
      <c r="A82" s="47" t="s">
        <v>311</v>
      </c>
      <c r="B82" s="112" t="s">
        <v>187</v>
      </c>
      <c r="C82" s="144"/>
      <c r="D82" s="61"/>
    </row>
    <row r="83" spans="1:4" ht="41.4" x14ac:dyDescent="0.3">
      <c r="A83" s="47" t="s">
        <v>312</v>
      </c>
      <c r="B83" s="112" t="s">
        <v>340</v>
      </c>
      <c r="C83" s="144"/>
      <c r="D83" s="104"/>
    </row>
    <row r="84" spans="1:4" ht="27.6" x14ac:dyDescent="0.3">
      <c r="A84" s="47" t="s">
        <v>313</v>
      </c>
      <c r="B84" s="112" t="s">
        <v>95</v>
      </c>
      <c r="C84" s="144"/>
      <c r="D84" s="46"/>
    </row>
    <row r="85" spans="1:4" ht="27.6" x14ac:dyDescent="0.3">
      <c r="A85" s="47" t="s">
        <v>314</v>
      </c>
      <c r="B85" s="112" t="s">
        <v>194</v>
      </c>
      <c r="C85" s="144"/>
      <c r="D85" s="104"/>
    </row>
    <row r="86" spans="1:4" x14ac:dyDescent="0.3">
      <c r="A86" s="47" t="s">
        <v>315</v>
      </c>
      <c r="B86" s="45" t="s">
        <v>13</v>
      </c>
      <c r="C86" s="144"/>
      <c r="D86" s="3"/>
    </row>
    <row r="87" spans="1:4" x14ac:dyDescent="0.3">
      <c r="A87" s="43" t="s">
        <v>27</v>
      </c>
      <c r="B87" s="43" t="s">
        <v>14</v>
      </c>
      <c r="C87" s="144"/>
      <c r="D87" s="43"/>
    </row>
    <row r="88" spans="1:4" x14ac:dyDescent="0.3">
      <c r="A88" s="47" t="s">
        <v>316</v>
      </c>
      <c r="B88" s="45" t="s">
        <v>4</v>
      </c>
      <c r="C88" s="144"/>
      <c r="D88" s="45"/>
    </row>
    <row r="89" spans="1:4" x14ac:dyDescent="0.3">
      <c r="A89" s="47" t="s">
        <v>317</v>
      </c>
      <c r="B89" s="45" t="s">
        <v>188</v>
      </c>
      <c r="C89" s="144"/>
      <c r="D89" s="45"/>
    </row>
    <row r="90" spans="1:4" x14ac:dyDescent="0.3">
      <c r="A90" s="47" t="s">
        <v>318</v>
      </c>
      <c r="B90" s="45" t="s">
        <v>226</v>
      </c>
      <c r="C90" s="144"/>
      <c r="D90" s="105"/>
    </row>
    <row r="91" spans="1:4" x14ac:dyDescent="0.3">
      <c r="A91" s="47" t="s">
        <v>319</v>
      </c>
      <c r="B91" s="45" t="s">
        <v>227</v>
      </c>
      <c r="C91" s="144"/>
      <c r="D91" s="105"/>
    </row>
    <row r="92" spans="1:4" x14ac:dyDescent="0.3">
      <c r="A92" s="47" t="s">
        <v>320</v>
      </c>
      <c r="B92" s="45" t="s">
        <v>222</v>
      </c>
      <c r="C92" s="144"/>
      <c r="D92" s="105"/>
    </row>
    <row r="93" spans="1:4" x14ac:dyDescent="0.3">
      <c r="A93" s="47" t="s">
        <v>321</v>
      </c>
      <c r="B93" s="45" t="s">
        <v>223</v>
      </c>
      <c r="C93" s="144"/>
      <c r="D93" s="105"/>
    </row>
    <row r="94" spans="1:4" x14ac:dyDescent="0.3">
      <c r="A94" s="47" t="s">
        <v>322</v>
      </c>
      <c r="B94" s="45" t="s">
        <v>224</v>
      </c>
      <c r="C94" s="144"/>
      <c r="D94" s="105"/>
    </row>
    <row r="95" spans="1:4" ht="27.6" x14ac:dyDescent="0.3">
      <c r="A95" s="47" t="s">
        <v>323</v>
      </c>
      <c r="B95" s="45" t="s">
        <v>225</v>
      </c>
      <c r="C95" s="144"/>
      <c r="D95" s="105"/>
    </row>
    <row r="96" spans="1:4" x14ac:dyDescent="0.3">
      <c r="A96" s="47" t="s">
        <v>324</v>
      </c>
      <c r="B96" s="45" t="s">
        <v>15</v>
      </c>
      <c r="C96" s="144"/>
      <c r="D96" s="45"/>
    </row>
    <row r="97" spans="1:4" x14ac:dyDescent="0.3">
      <c r="A97" s="47" t="s">
        <v>325</v>
      </c>
      <c r="B97" s="45" t="s">
        <v>96</v>
      </c>
      <c r="C97" s="144"/>
      <c r="D97" s="45"/>
    </row>
    <row r="98" spans="1:4" x14ac:dyDescent="0.3">
      <c r="A98" s="47" t="s">
        <v>326</v>
      </c>
      <c r="B98" s="45" t="s">
        <v>5</v>
      </c>
      <c r="C98" s="144"/>
      <c r="D98" s="45"/>
    </row>
    <row r="99" spans="1:4" x14ac:dyDescent="0.3">
      <c r="A99" s="47" t="s">
        <v>327</v>
      </c>
      <c r="B99" s="45" t="s">
        <v>97</v>
      </c>
      <c r="C99" s="144"/>
      <c r="D99" s="45"/>
    </row>
    <row r="100" spans="1:4" ht="27.6" x14ac:dyDescent="0.3">
      <c r="A100" s="47" t="s">
        <v>328</v>
      </c>
      <c r="B100" s="45" t="s">
        <v>98</v>
      </c>
      <c r="C100" s="144"/>
      <c r="D100" s="2"/>
    </row>
    <row r="101" spans="1:4" x14ac:dyDescent="0.3">
      <c r="A101" s="47" t="s">
        <v>329</v>
      </c>
      <c r="B101" s="45" t="s">
        <v>6</v>
      </c>
      <c r="C101" s="144"/>
      <c r="D101" s="45"/>
    </row>
    <row r="102" spans="1:4" x14ac:dyDescent="0.3">
      <c r="A102" s="47" t="s">
        <v>330</v>
      </c>
      <c r="B102" s="45" t="s">
        <v>99</v>
      </c>
      <c r="C102" s="144"/>
      <c r="D102" s="45"/>
    </row>
    <row r="103" spans="1:4" ht="27.6" x14ac:dyDescent="0.3">
      <c r="A103" s="47" t="s">
        <v>331</v>
      </c>
      <c r="B103" s="45" t="s">
        <v>100</v>
      </c>
      <c r="C103" s="144"/>
      <c r="D103" s="45"/>
    </row>
    <row r="104" spans="1:4" x14ac:dyDescent="0.3">
      <c r="A104" s="43" t="s">
        <v>106</v>
      </c>
      <c r="B104" s="43" t="s">
        <v>16</v>
      </c>
      <c r="C104" s="43"/>
      <c r="D104" s="43"/>
    </row>
    <row r="105" spans="1:4" x14ac:dyDescent="0.3">
      <c r="A105" s="47" t="s">
        <v>332</v>
      </c>
      <c r="B105" s="45" t="s">
        <v>17</v>
      </c>
      <c r="C105" s="5">
        <v>1</v>
      </c>
      <c r="D105" s="2"/>
    </row>
    <row r="106" spans="1:4" ht="27.6" x14ac:dyDescent="0.3">
      <c r="A106" s="47" t="s">
        <v>333</v>
      </c>
      <c r="B106" s="45" t="s">
        <v>167</v>
      </c>
      <c r="C106" s="5">
        <v>1</v>
      </c>
      <c r="D106" s="3"/>
    </row>
    <row r="107" spans="1:4" x14ac:dyDescent="0.3">
      <c r="A107" s="47" t="s">
        <v>334</v>
      </c>
      <c r="B107" s="45" t="s">
        <v>213</v>
      </c>
      <c r="C107" s="5">
        <v>1</v>
      </c>
      <c r="D107" s="3"/>
    </row>
    <row r="110" spans="1:4" x14ac:dyDescent="0.3">
      <c r="A110" s="146" t="s">
        <v>168</v>
      </c>
      <c r="B110" s="146"/>
      <c r="C110" s="147" t="s">
        <v>169</v>
      </c>
      <c r="D110" s="148"/>
    </row>
    <row r="111" spans="1:4" ht="28.2" x14ac:dyDescent="0.3">
      <c r="A111" s="87" t="s">
        <v>170</v>
      </c>
      <c r="B111" s="88" t="s">
        <v>202</v>
      </c>
      <c r="C111" s="124"/>
      <c r="D111" s="124"/>
    </row>
    <row r="112" spans="1:4" x14ac:dyDescent="0.3">
      <c r="A112" s="89" t="s">
        <v>171</v>
      </c>
      <c r="B112" s="90" t="s">
        <v>172</v>
      </c>
      <c r="C112" s="124"/>
      <c r="D112" s="124"/>
    </row>
    <row r="113" spans="1:4" x14ac:dyDescent="0.3">
      <c r="A113" s="91" t="s">
        <v>173</v>
      </c>
      <c r="B113" s="90" t="s">
        <v>229</v>
      </c>
      <c r="C113" s="141"/>
      <c r="D113" s="142"/>
    </row>
    <row r="114" spans="1:4" x14ac:dyDescent="0.3">
      <c r="A114" s="91" t="s">
        <v>174</v>
      </c>
      <c r="B114" s="98" t="s">
        <v>203</v>
      </c>
      <c r="C114" s="124"/>
      <c r="D114" s="124"/>
    </row>
    <row r="115" spans="1:4" x14ac:dyDescent="0.3">
      <c r="A115" s="92" t="s">
        <v>175</v>
      </c>
      <c r="B115" s="98" t="s">
        <v>204</v>
      </c>
      <c r="C115" s="140"/>
      <c r="D115" s="140"/>
    </row>
    <row r="116" spans="1:4" x14ac:dyDescent="0.3">
      <c r="A116" s="92" t="s">
        <v>176</v>
      </c>
      <c r="B116" s="107" t="s">
        <v>208</v>
      </c>
      <c r="C116" s="124"/>
      <c r="D116" s="124"/>
    </row>
    <row r="117" spans="1:4" x14ac:dyDescent="0.3">
      <c r="A117" s="92" t="s">
        <v>177</v>
      </c>
      <c r="B117" s="98" t="s">
        <v>205</v>
      </c>
      <c r="C117" s="124"/>
      <c r="D117" s="124"/>
    </row>
    <row r="118" spans="1:4" x14ac:dyDescent="0.3">
      <c r="A118" s="92" t="s">
        <v>206</v>
      </c>
      <c r="B118" s="107" t="s">
        <v>207</v>
      </c>
      <c r="C118" s="124"/>
      <c r="D118" s="124"/>
    </row>
    <row r="119" spans="1:4" x14ac:dyDescent="0.3">
      <c r="A119" s="92" t="s">
        <v>210</v>
      </c>
      <c r="B119" s="98" t="s">
        <v>212</v>
      </c>
      <c r="C119" s="141"/>
      <c r="D119" s="142"/>
    </row>
    <row r="120" spans="1:4" x14ac:dyDescent="0.3">
      <c r="A120" s="92" t="s">
        <v>211</v>
      </c>
      <c r="B120" s="98" t="s">
        <v>232</v>
      </c>
      <c r="C120" s="141"/>
      <c r="D120" s="142"/>
    </row>
    <row r="121" spans="1:4" x14ac:dyDescent="0.3">
      <c r="A121" s="92" t="s">
        <v>228</v>
      </c>
      <c r="B121" s="98" t="s">
        <v>209</v>
      </c>
      <c r="C121" s="141"/>
      <c r="D121" s="142"/>
    </row>
    <row r="122" spans="1:4" x14ac:dyDescent="0.3">
      <c r="A122" s="125"/>
      <c r="B122" s="126"/>
      <c r="C122" s="127"/>
      <c r="D122" s="93"/>
    </row>
    <row r="123" spans="1:4" x14ac:dyDescent="0.3">
      <c r="A123" s="128"/>
      <c r="B123" s="129"/>
      <c r="C123" s="130"/>
      <c r="D123" s="93"/>
    </row>
    <row r="124" spans="1:4" x14ac:dyDescent="0.3">
      <c r="A124" s="94" t="s">
        <v>178</v>
      </c>
      <c r="B124" s="94" t="s">
        <v>179</v>
      </c>
      <c r="C124" s="95" t="s">
        <v>180</v>
      </c>
      <c r="D124" s="96"/>
    </row>
    <row r="125" spans="1:4" x14ac:dyDescent="0.3">
      <c r="A125" s="97" t="s">
        <v>181</v>
      </c>
      <c r="B125" s="98" t="s">
        <v>182</v>
      </c>
      <c r="C125" s="97">
        <v>50</v>
      </c>
      <c r="D125" s="96"/>
    </row>
    <row r="126" spans="1:4" x14ac:dyDescent="0.3">
      <c r="A126" s="97" t="s">
        <v>170</v>
      </c>
      <c r="B126" s="98" t="s">
        <v>183</v>
      </c>
      <c r="C126" s="97">
        <v>5</v>
      </c>
      <c r="D126" s="96"/>
    </row>
    <row r="127" spans="1:4" x14ac:dyDescent="0.3">
      <c r="A127" s="97" t="s">
        <v>171</v>
      </c>
      <c r="B127" s="98" t="s">
        <v>184</v>
      </c>
      <c r="C127" s="97">
        <v>5</v>
      </c>
      <c r="D127" s="96"/>
    </row>
    <row r="128" spans="1:4" x14ac:dyDescent="0.3">
      <c r="A128" s="97" t="s">
        <v>173</v>
      </c>
      <c r="B128" s="98" t="s">
        <v>229</v>
      </c>
      <c r="C128" s="97">
        <v>3</v>
      </c>
      <c r="D128" s="96"/>
    </row>
    <row r="129" spans="1:4" x14ac:dyDescent="0.3">
      <c r="A129" s="91" t="s">
        <v>174</v>
      </c>
      <c r="B129" s="98" t="s">
        <v>203</v>
      </c>
      <c r="C129" s="97">
        <v>2</v>
      </c>
      <c r="D129" s="96"/>
    </row>
    <row r="130" spans="1:4" x14ac:dyDescent="0.3">
      <c r="A130" s="92" t="s">
        <v>175</v>
      </c>
      <c r="B130" s="98" t="s">
        <v>204</v>
      </c>
      <c r="C130" s="97">
        <v>5</v>
      </c>
      <c r="D130" s="96"/>
    </row>
    <row r="131" spans="1:4" x14ac:dyDescent="0.3">
      <c r="A131" s="92" t="s">
        <v>176</v>
      </c>
      <c r="B131" s="107" t="s">
        <v>208</v>
      </c>
      <c r="C131" s="97">
        <v>5</v>
      </c>
      <c r="D131" s="96"/>
    </row>
    <row r="132" spans="1:4" x14ac:dyDescent="0.3">
      <c r="A132" s="92" t="s">
        <v>177</v>
      </c>
      <c r="B132" s="98" t="s">
        <v>205</v>
      </c>
      <c r="C132" s="97">
        <v>2</v>
      </c>
      <c r="D132" s="96"/>
    </row>
    <row r="133" spans="1:4" x14ac:dyDescent="0.3">
      <c r="A133" s="92" t="s">
        <v>206</v>
      </c>
      <c r="B133" s="107" t="s">
        <v>207</v>
      </c>
      <c r="C133" s="97">
        <v>5</v>
      </c>
      <c r="D133" s="96"/>
    </row>
    <row r="134" spans="1:4" x14ac:dyDescent="0.3">
      <c r="A134" s="92" t="s">
        <v>210</v>
      </c>
      <c r="B134" s="98" t="s">
        <v>230</v>
      </c>
      <c r="C134" s="97">
        <v>8</v>
      </c>
      <c r="D134" s="96"/>
    </row>
    <row r="135" spans="1:4" x14ac:dyDescent="0.3">
      <c r="A135" s="92" t="s">
        <v>211</v>
      </c>
      <c r="B135" s="98" t="s">
        <v>231</v>
      </c>
      <c r="C135" s="97">
        <v>5</v>
      </c>
      <c r="D135" s="96"/>
    </row>
    <row r="136" spans="1:4" x14ac:dyDescent="0.3">
      <c r="A136" s="114" t="s">
        <v>228</v>
      </c>
      <c r="B136" s="98" t="s">
        <v>209</v>
      </c>
      <c r="C136" s="97">
        <v>5</v>
      </c>
      <c r="D136" s="96"/>
    </row>
    <row r="137" spans="1:4" x14ac:dyDescent="0.3">
      <c r="A137" s="97" t="s">
        <v>185</v>
      </c>
      <c r="B137" s="99" t="s">
        <v>233</v>
      </c>
      <c r="C137" s="97">
        <v>100</v>
      </c>
      <c r="D137" s="96"/>
    </row>
    <row r="138" spans="1:4" x14ac:dyDescent="0.3">
      <c r="A138" s="108"/>
      <c r="B138" s="109"/>
      <c r="C138" s="110"/>
      <c r="D138" s="96"/>
    </row>
    <row r="139" spans="1:4" x14ac:dyDescent="0.3">
      <c r="A139" s="131" t="s">
        <v>234</v>
      </c>
      <c r="B139" s="132"/>
      <c r="C139" s="133"/>
      <c r="D139" s="96"/>
    </row>
    <row r="140" spans="1:4" x14ac:dyDescent="0.3">
      <c r="A140" s="134"/>
      <c r="B140" s="135"/>
      <c r="C140" s="136"/>
      <c r="D140" s="96"/>
    </row>
    <row r="141" spans="1:4" x14ac:dyDescent="0.3">
      <c r="A141" s="134"/>
      <c r="B141" s="135"/>
      <c r="C141" s="136"/>
      <c r="D141" s="96"/>
    </row>
    <row r="142" spans="1:4" x14ac:dyDescent="0.3">
      <c r="A142" s="134"/>
      <c r="B142" s="135"/>
      <c r="C142" s="136"/>
      <c r="D142" s="96"/>
    </row>
    <row r="143" spans="1:4" x14ac:dyDescent="0.3">
      <c r="A143" s="134"/>
      <c r="B143" s="135"/>
      <c r="C143" s="136"/>
      <c r="D143" s="96"/>
    </row>
    <row r="144" spans="1:4" x14ac:dyDescent="0.3">
      <c r="A144" s="134"/>
      <c r="B144" s="135"/>
      <c r="C144" s="136"/>
      <c r="D144" s="96"/>
    </row>
    <row r="145" spans="1:4" x14ac:dyDescent="0.3">
      <c r="A145" s="134"/>
      <c r="B145" s="135"/>
      <c r="C145" s="136"/>
      <c r="D145" s="96"/>
    </row>
    <row r="146" spans="1:4" x14ac:dyDescent="0.3">
      <c r="A146" s="134"/>
      <c r="B146" s="135"/>
      <c r="C146" s="136"/>
      <c r="D146" s="96"/>
    </row>
    <row r="147" spans="1:4" x14ac:dyDescent="0.3">
      <c r="A147" s="134"/>
      <c r="B147" s="135"/>
      <c r="C147" s="136"/>
      <c r="D147" s="96"/>
    </row>
    <row r="148" spans="1:4" x14ac:dyDescent="0.3">
      <c r="A148" s="134"/>
      <c r="B148" s="135"/>
      <c r="C148" s="136"/>
      <c r="D148" s="96"/>
    </row>
    <row r="149" spans="1:4" x14ac:dyDescent="0.3">
      <c r="A149" s="134"/>
      <c r="B149" s="135"/>
      <c r="C149" s="136"/>
      <c r="D149" s="96"/>
    </row>
    <row r="150" spans="1:4" x14ac:dyDescent="0.3">
      <c r="A150" s="134"/>
      <c r="B150" s="135"/>
      <c r="C150" s="136"/>
      <c r="D150" s="96"/>
    </row>
    <row r="151" spans="1:4" x14ac:dyDescent="0.3">
      <c r="A151" s="134"/>
      <c r="B151" s="135"/>
      <c r="C151" s="136"/>
      <c r="D151" s="96"/>
    </row>
    <row r="152" spans="1:4" ht="72" customHeight="1" x14ac:dyDescent="0.3">
      <c r="A152" s="134"/>
      <c r="B152" s="135"/>
      <c r="C152" s="136"/>
      <c r="D152" s="96"/>
    </row>
    <row r="153" spans="1:4" ht="78.75" customHeight="1" x14ac:dyDescent="0.3">
      <c r="A153" s="137"/>
      <c r="B153" s="138"/>
      <c r="C153" s="139"/>
      <c r="D153" s="96"/>
    </row>
  </sheetData>
  <mergeCells count="17">
    <mergeCell ref="C3:C103"/>
    <mergeCell ref="A1:D1"/>
    <mergeCell ref="A110:B110"/>
    <mergeCell ref="C110:D110"/>
    <mergeCell ref="C111:D111"/>
    <mergeCell ref="C118:D118"/>
    <mergeCell ref="A122:C123"/>
    <mergeCell ref="A139:C153"/>
    <mergeCell ref="C112:D112"/>
    <mergeCell ref="C114:D114"/>
    <mergeCell ref="C115:D115"/>
    <mergeCell ref="C116:D116"/>
    <mergeCell ref="C117:D117"/>
    <mergeCell ref="C119:D119"/>
    <mergeCell ref="C120:D120"/>
    <mergeCell ref="C121:D121"/>
    <mergeCell ref="C113:D113"/>
  </mergeCells>
  <phoneticPr fontId="5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37D29-0D4B-4D9F-9B3C-1BD70F6092B8}">
  <dimension ref="A1:O21"/>
  <sheetViews>
    <sheetView workbookViewId="0">
      <selection activeCell="D19" sqref="D19"/>
    </sheetView>
  </sheetViews>
  <sheetFormatPr defaultColWidth="9.109375" defaultRowHeight="14.4" x14ac:dyDescent="0.3"/>
  <cols>
    <col min="1" max="1" width="9.109375" style="11"/>
    <col min="2" max="2" width="23" style="11" customWidth="1"/>
    <col min="3" max="3" width="9.109375" style="11"/>
    <col min="4" max="5" width="20.109375" style="11" customWidth="1"/>
    <col min="6" max="6" width="14.88671875" style="11" customWidth="1"/>
    <col min="7" max="7" width="17.5546875" style="11" customWidth="1"/>
    <col min="8" max="8" width="19" style="11" customWidth="1"/>
    <col min="9" max="9" width="15.88671875" style="11" customWidth="1"/>
    <col min="10" max="10" width="17.5546875" style="11" customWidth="1"/>
    <col min="11" max="11" width="18.5546875" style="11" customWidth="1"/>
    <col min="12" max="12" width="18.88671875" style="11" customWidth="1"/>
    <col min="13" max="13" width="19.33203125" style="11" customWidth="1"/>
    <col min="14" max="14" width="34.6640625" style="11" customWidth="1"/>
    <col min="15" max="16384" width="9.109375" style="11"/>
  </cols>
  <sheetData>
    <row r="1" spans="1:15" x14ac:dyDescent="0.3">
      <c r="A1" s="7"/>
      <c r="B1" s="8"/>
      <c r="C1" s="9"/>
      <c r="D1" s="10"/>
      <c r="E1" s="10"/>
      <c r="F1" s="10"/>
      <c r="G1" s="10"/>
      <c r="H1" s="10"/>
      <c r="I1" s="10"/>
      <c r="J1" s="10"/>
      <c r="K1" s="10"/>
      <c r="L1" s="7"/>
      <c r="M1" s="10"/>
      <c r="N1" s="7"/>
    </row>
    <row r="2" spans="1:15" ht="35.25" customHeight="1" x14ac:dyDescent="0.3">
      <c r="A2" s="152" t="s">
        <v>31</v>
      </c>
      <c r="B2" s="153"/>
      <c r="C2" s="153"/>
      <c r="D2" s="153"/>
      <c r="E2" s="153"/>
      <c r="F2" s="153"/>
      <c r="G2" s="154"/>
      <c r="H2" s="12"/>
      <c r="I2" s="12"/>
      <c r="J2" s="12"/>
      <c r="K2" s="12"/>
      <c r="L2" s="13"/>
      <c r="M2" s="12"/>
      <c r="N2" s="13"/>
      <c r="O2" s="14"/>
    </row>
    <row r="3" spans="1:15" ht="37.5" customHeight="1" x14ac:dyDescent="0.3">
      <c r="A3" s="155" t="s">
        <v>32</v>
      </c>
      <c r="B3" s="155"/>
      <c r="C3" s="155"/>
      <c r="D3" s="155"/>
      <c r="E3" s="155"/>
      <c r="F3" s="155"/>
      <c r="G3" s="155"/>
      <c r="H3" s="12"/>
      <c r="I3" s="12"/>
      <c r="J3" s="12"/>
      <c r="K3" s="12"/>
      <c r="L3" s="13"/>
      <c r="M3" s="12"/>
      <c r="N3" s="13"/>
      <c r="O3" s="14"/>
    </row>
    <row r="4" spans="1:15" ht="16.5" customHeight="1" x14ac:dyDescent="0.3">
      <c r="A4" s="156" t="s">
        <v>33</v>
      </c>
      <c r="B4" s="156"/>
      <c r="C4" s="156"/>
      <c r="D4" s="156"/>
      <c r="E4" s="156"/>
      <c r="F4" s="156"/>
      <c r="G4" s="156"/>
      <c r="H4" s="156"/>
      <c r="I4" s="156"/>
      <c r="J4" s="156"/>
      <c r="K4" s="156"/>
      <c r="L4" s="156"/>
      <c r="M4" s="156"/>
      <c r="N4" s="156"/>
      <c r="O4" s="156"/>
    </row>
    <row r="5" spans="1:15" ht="40.799999999999997" x14ac:dyDescent="0.3">
      <c r="A5" s="15" t="s">
        <v>34</v>
      </c>
      <c r="B5" s="15" t="s">
        <v>35</v>
      </c>
      <c r="C5" s="15" t="s">
        <v>36</v>
      </c>
      <c r="D5" s="16" t="s">
        <v>37</v>
      </c>
      <c r="E5" s="16" t="s">
        <v>38</v>
      </c>
      <c r="F5" s="15" t="s">
        <v>39</v>
      </c>
      <c r="G5" s="15" t="s">
        <v>40</v>
      </c>
      <c r="H5" s="15" t="s">
        <v>41</v>
      </c>
      <c r="I5" s="17" t="s">
        <v>42</v>
      </c>
      <c r="J5" s="15" t="s">
        <v>43</v>
      </c>
      <c r="K5" s="15" t="s">
        <v>44</v>
      </c>
      <c r="L5" s="15" t="s">
        <v>45</v>
      </c>
      <c r="M5" s="18" t="s">
        <v>46</v>
      </c>
      <c r="N5" s="19" t="s">
        <v>47</v>
      </c>
      <c r="O5" s="18" t="s">
        <v>7</v>
      </c>
    </row>
    <row r="6" spans="1:15" x14ac:dyDescent="0.3">
      <c r="A6" s="20">
        <v>1</v>
      </c>
      <c r="B6" s="20">
        <v>2</v>
      </c>
      <c r="C6" s="20">
        <v>3</v>
      </c>
      <c r="D6" s="20">
        <v>4</v>
      </c>
      <c r="E6" s="20">
        <v>5</v>
      </c>
      <c r="F6" s="20">
        <v>6</v>
      </c>
      <c r="G6" s="20">
        <v>7</v>
      </c>
      <c r="H6" s="20">
        <v>8</v>
      </c>
      <c r="I6" s="20">
        <v>9</v>
      </c>
      <c r="J6" s="20">
        <v>10</v>
      </c>
      <c r="K6" s="20">
        <v>11</v>
      </c>
      <c r="L6" s="20">
        <v>12</v>
      </c>
      <c r="M6" s="20">
        <v>13</v>
      </c>
      <c r="N6" s="20">
        <v>14</v>
      </c>
      <c r="O6" s="20">
        <v>15</v>
      </c>
    </row>
    <row r="7" spans="1:15" s="57" customFormat="1" ht="30.6" x14ac:dyDescent="0.3">
      <c r="A7" s="33" t="s">
        <v>48</v>
      </c>
      <c r="B7" s="33" t="s">
        <v>105</v>
      </c>
      <c r="C7" s="21">
        <v>1</v>
      </c>
      <c r="D7" s="21"/>
      <c r="E7" s="21"/>
      <c r="F7" s="21"/>
      <c r="G7" s="21"/>
      <c r="H7" s="21"/>
      <c r="I7" s="21"/>
      <c r="J7" s="21"/>
      <c r="K7" s="53"/>
      <c r="L7" s="54"/>
      <c r="M7" s="55"/>
      <c r="N7" s="55"/>
      <c r="O7" s="56"/>
    </row>
    <row r="9" spans="1:15" x14ac:dyDescent="0.3">
      <c r="A9" s="157" t="s">
        <v>29</v>
      </c>
      <c r="B9" s="158"/>
      <c r="C9" s="158"/>
      <c r="D9" s="158"/>
      <c r="E9" s="158"/>
      <c r="F9" s="158"/>
      <c r="G9" s="158"/>
      <c r="H9" s="158"/>
      <c r="I9" s="158"/>
      <c r="J9" s="158"/>
      <c r="K9" s="158"/>
      <c r="L9" s="158"/>
      <c r="M9" s="158"/>
      <c r="N9" s="158"/>
      <c r="O9" s="159"/>
    </row>
    <row r="10" spans="1:15" ht="15.6" x14ac:dyDescent="0.3">
      <c r="A10" s="160" t="s">
        <v>33</v>
      </c>
      <c r="B10" s="160"/>
      <c r="C10" s="160"/>
      <c r="D10" s="160"/>
      <c r="E10" s="160"/>
      <c r="F10" s="160"/>
      <c r="G10" s="160"/>
      <c r="H10" s="160"/>
      <c r="I10" s="160"/>
      <c r="J10" s="160"/>
      <c r="K10" s="160"/>
      <c r="L10" s="160"/>
      <c r="M10" s="160"/>
      <c r="N10" s="160"/>
      <c r="O10" s="160"/>
    </row>
    <row r="11" spans="1:15" ht="40.799999999999997" x14ac:dyDescent="0.3">
      <c r="A11" s="22" t="s">
        <v>34</v>
      </c>
      <c r="B11" s="22" t="s">
        <v>35</v>
      </c>
      <c r="C11" s="22" t="s">
        <v>36</v>
      </c>
      <c r="D11" s="23" t="s">
        <v>37</v>
      </c>
      <c r="E11" s="23" t="s">
        <v>38</v>
      </c>
      <c r="F11" s="22" t="s">
        <v>39</v>
      </c>
      <c r="G11" s="22" t="s">
        <v>40</v>
      </c>
      <c r="H11" s="22" t="s">
        <v>41</v>
      </c>
      <c r="I11" s="24" t="s">
        <v>42</v>
      </c>
      <c r="J11" s="22" t="s">
        <v>43</v>
      </c>
      <c r="K11" s="22" t="s">
        <v>44</v>
      </c>
      <c r="L11" s="22" t="s">
        <v>45</v>
      </c>
      <c r="M11" s="25" t="s">
        <v>46</v>
      </c>
      <c r="N11" s="26" t="s">
        <v>47</v>
      </c>
      <c r="O11" s="27" t="s">
        <v>7</v>
      </c>
    </row>
    <row r="12" spans="1:15" x14ac:dyDescent="0.3">
      <c r="A12" s="28">
        <v>1</v>
      </c>
      <c r="B12" s="28">
        <v>2</v>
      </c>
      <c r="C12" s="28">
        <v>3</v>
      </c>
      <c r="D12" s="28">
        <v>4</v>
      </c>
      <c r="E12" s="28">
        <v>5</v>
      </c>
      <c r="F12" s="28">
        <v>6</v>
      </c>
      <c r="G12" s="28">
        <v>7</v>
      </c>
      <c r="H12" s="28">
        <v>8</v>
      </c>
      <c r="I12" s="28">
        <v>9</v>
      </c>
      <c r="J12" s="28">
        <v>10</v>
      </c>
      <c r="K12" s="28">
        <v>11</v>
      </c>
      <c r="L12" s="28">
        <v>12</v>
      </c>
      <c r="M12" s="28">
        <v>13</v>
      </c>
      <c r="N12" s="28">
        <v>14</v>
      </c>
      <c r="O12" s="28">
        <v>15</v>
      </c>
    </row>
    <row r="13" spans="1:15" x14ac:dyDescent="0.3">
      <c r="A13" s="149" t="s">
        <v>49</v>
      </c>
      <c r="B13" s="150" t="s">
        <v>50</v>
      </c>
      <c r="C13" s="29">
        <v>5</v>
      </c>
      <c r="D13" s="27">
        <v>3</v>
      </c>
      <c r="E13" s="30" t="s">
        <v>51</v>
      </c>
      <c r="F13" s="27">
        <v>2</v>
      </c>
      <c r="G13" s="30">
        <v>500</v>
      </c>
      <c r="H13" s="30">
        <v>3</v>
      </c>
      <c r="I13" s="30">
        <v>35</v>
      </c>
      <c r="J13" s="30">
        <v>35</v>
      </c>
      <c r="K13" s="30" t="s">
        <v>52</v>
      </c>
      <c r="L13" s="30" t="s">
        <v>52</v>
      </c>
      <c r="M13" s="27">
        <v>6050</v>
      </c>
      <c r="N13" s="151">
        <v>6312.5</v>
      </c>
      <c r="O13" s="31"/>
    </row>
    <row r="14" spans="1:15" x14ac:dyDescent="0.3">
      <c r="A14" s="149"/>
      <c r="B14" s="150"/>
      <c r="C14" s="29">
        <v>5</v>
      </c>
      <c r="D14" s="27">
        <v>3</v>
      </c>
      <c r="E14" s="30" t="s">
        <v>53</v>
      </c>
      <c r="F14" s="27">
        <v>1</v>
      </c>
      <c r="G14" s="30">
        <v>0</v>
      </c>
      <c r="H14" s="30">
        <v>1.5</v>
      </c>
      <c r="I14" s="30">
        <v>35</v>
      </c>
      <c r="J14" s="30">
        <v>35</v>
      </c>
      <c r="K14" s="30" t="s">
        <v>52</v>
      </c>
      <c r="L14" s="30" t="s">
        <v>52</v>
      </c>
      <c r="M14" s="27">
        <v>262.5</v>
      </c>
      <c r="N14" s="151"/>
      <c r="O14" s="31"/>
    </row>
    <row r="18" spans="2:2" ht="15.6" x14ac:dyDescent="0.3">
      <c r="B18" s="58"/>
    </row>
    <row r="19" spans="2:2" ht="15.6" x14ac:dyDescent="0.3">
      <c r="B19" s="59"/>
    </row>
    <row r="20" spans="2:2" ht="15.6" x14ac:dyDescent="0.3">
      <c r="B20" s="58"/>
    </row>
    <row r="21" spans="2:2" ht="15.6" x14ac:dyDescent="0.3">
      <c r="B21" s="59"/>
    </row>
  </sheetData>
  <mergeCells count="8">
    <mergeCell ref="A13:A14"/>
    <mergeCell ref="B13:B14"/>
    <mergeCell ref="N13:N14"/>
    <mergeCell ref="A2:G2"/>
    <mergeCell ref="A3:G3"/>
    <mergeCell ref="A4:O4"/>
    <mergeCell ref="A9:O9"/>
    <mergeCell ref="A10:O10"/>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59AF5-5152-4820-B6BF-AE67C4476751}">
  <dimension ref="A1:J21"/>
  <sheetViews>
    <sheetView workbookViewId="0">
      <selection activeCell="H12" sqref="H12"/>
    </sheetView>
  </sheetViews>
  <sheetFormatPr defaultColWidth="9.109375" defaultRowHeight="14.4" x14ac:dyDescent="0.3"/>
  <cols>
    <col min="1" max="1" width="49.5546875" style="11" customWidth="1"/>
    <col min="2" max="2" width="18.88671875" style="11" customWidth="1"/>
    <col min="3" max="3" width="11.44140625" style="11" bestFit="1" customWidth="1"/>
    <col min="4" max="4" width="15" style="11" customWidth="1"/>
    <col min="5" max="5" width="9.109375" style="11"/>
    <col min="6" max="6" width="30.44140625" style="11" customWidth="1"/>
    <col min="7" max="7" width="11.44140625" style="11" bestFit="1" customWidth="1"/>
    <col min="8" max="8" width="38.44140625" style="11" customWidth="1"/>
    <col min="9" max="16384" width="9.109375" style="11"/>
  </cols>
  <sheetData>
    <row r="1" spans="1:10" ht="15.6" x14ac:dyDescent="0.3">
      <c r="A1" s="161"/>
      <c r="B1" s="161"/>
      <c r="C1" s="161"/>
      <c r="D1" s="161"/>
      <c r="E1" s="161"/>
      <c r="F1" s="161"/>
      <c r="G1" s="161"/>
    </row>
    <row r="2" spans="1:10" ht="15.6" x14ac:dyDescent="0.3">
      <c r="A2" s="162"/>
      <c r="B2" s="162"/>
      <c r="C2" s="162"/>
      <c r="D2" s="162"/>
      <c r="E2" s="162"/>
      <c r="F2" s="162"/>
      <c r="G2" s="162"/>
    </row>
    <row r="3" spans="1:10" ht="30.6" x14ac:dyDescent="0.3">
      <c r="A3" s="32" t="s">
        <v>35</v>
      </c>
      <c r="B3" s="33" t="s">
        <v>36</v>
      </c>
      <c r="C3" s="32" t="s">
        <v>54</v>
      </c>
      <c r="D3" s="32" t="s">
        <v>55</v>
      </c>
      <c r="E3" s="33" t="s">
        <v>56</v>
      </c>
      <c r="F3" s="34" t="s">
        <v>57</v>
      </c>
      <c r="G3" s="33" t="s">
        <v>58</v>
      </c>
      <c r="H3" s="35" t="s">
        <v>59</v>
      </c>
    </row>
    <row r="4" spans="1:10" x14ac:dyDescent="0.3">
      <c r="A4" s="32" t="s">
        <v>105</v>
      </c>
      <c r="B4" s="36">
        <v>1</v>
      </c>
      <c r="C4" s="37"/>
      <c r="D4" s="38">
        <f t="shared" ref="D4:D8" si="0">C4*B4</f>
        <v>0</v>
      </c>
      <c r="E4" s="39">
        <v>0.21</v>
      </c>
      <c r="F4" s="40">
        <f>'Iekārtu tehniskā apkalpošana'!N7</f>
        <v>0</v>
      </c>
      <c r="G4" s="166">
        <f>D4+F4+D8+D9+D5+D6+D7+D10</f>
        <v>0</v>
      </c>
      <c r="H4" s="72" t="s">
        <v>107</v>
      </c>
    </row>
    <row r="5" spans="1:10" ht="40.799999999999997" x14ac:dyDescent="0.3">
      <c r="A5" s="32" t="s">
        <v>195</v>
      </c>
      <c r="B5" s="36">
        <v>1</v>
      </c>
      <c r="C5" s="37"/>
      <c r="D5" s="38">
        <f>C5*B5</f>
        <v>0</v>
      </c>
      <c r="E5" s="39">
        <v>0.21</v>
      </c>
      <c r="F5" s="50" t="s">
        <v>30</v>
      </c>
      <c r="G5" s="167"/>
      <c r="H5" s="41"/>
    </row>
    <row r="6" spans="1:10" ht="40.799999999999997" x14ac:dyDescent="0.3">
      <c r="A6" s="32" t="s">
        <v>196</v>
      </c>
      <c r="B6" s="36">
        <v>1</v>
      </c>
      <c r="C6" s="37"/>
      <c r="D6" s="38">
        <f>C6*B6</f>
        <v>0</v>
      </c>
      <c r="E6" s="39">
        <v>0.21</v>
      </c>
      <c r="F6" s="50" t="s">
        <v>30</v>
      </c>
      <c r="G6" s="167"/>
      <c r="H6" s="41"/>
    </row>
    <row r="7" spans="1:10" ht="20.399999999999999" x14ac:dyDescent="0.3">
      <c r="A7" s="32" t="s">
        <v>187</v>
      </c>
      <c r="B7" s="36">
        <v>1</v>
      </c>
      <c r="C7" s="37"/>
      <c r="D7" s="38">
        <f t="shared" si="0"/>
        <v>0</v>
      </c>
      <c r="E7" s="39">
        <v>0.21</v>
      </c>
      <c r="F7" s="50" t="s">
        <v>30</v>
      </c>
      <c r="G7" s="167"/>
      <c r="H7" s="41"/>
    </row>
    <row r="8" spans="1:10" ht="40.799999999999997" x14ac:dyDescent="0.3">
      <c r="A8" s="32" t="s">
        <v>197</v>
      </c>
      <c r="B8" s="36">
        <v>1</v>
      </c>
      <c r="C8" s="37"/>
      <c r="D8" s="38">
        <f t="shared" si="0"/>
        <v>0</v>
      </c>
      <c r="E8" s="39">
        <v>0.21</v>
      </c>
      <c r="F8" s="50" t="s">
        <v>30</v>
      </c>
      <c r="G8" s="167"/>
      <c r="H8" s="41"/>
    </row>
    <row r="9" spans="1:10" ht="20.399999999999999" x14ac:dyDescent="0.3">
      <c r="A9" s="32" t="s">
        <v>95</v>
      </c>
      <c r="B9" s="36">
        <v>1</v>
      </c>
      <c r="C9" s="37"/>
      <c r="D9" s="38">
        <f>C9*B9</f>
        <v>0</v>
      </c>
      <c r="E9" s="39">
        <v>0.21</v>
      </c>
      <c r="F9" s="50" t="s">
        <v>30</v>
      </c>
      <c r="G9" s="167"/>
      <c r="H9" s="41"/>
    </row>
    <row r="10" spans="1:10" ht="30.6" x14ac:dyDescent="0.3">
      <c r="A10" s="106" t="s">
        <v>194</v>
      </c>
      <c r="B10" s="36">
        <v>1</v>
      </c>
      <c r="C10" s="37"/>
      <c r="D10" s="38">
        <f>C10*B10</f>
        <v>0</v>
      </c>
      <c r="E10" s="39">
        <v>0.21</v>
      </c>
      <c r="F10" s="50" t="s">
        <v>30</v>
      </c>
      <c r="G10" s="168"/>
      <c r="H10" s="41"/>
    </row>
    <row r="11" spans="1:10" x14ac:dyDescent="0.3">
      <c r="A11" s="163"/>
      <c r="B11" s="164"/>
      <c r="C11" s="164"/>
      <c r="D11" s="164"/>
      <c r="E11" s="164"/>
      <c r="F11" s="164"/>
      <c r="G11" s="164"/>
      <c r="H11" s="165"/>
    </row>
    <row r="15" spans="1:10" x14ac:dyDescent="0.3">
      <c r="J15" s="3"/>
    </row>
    <row r="18" spans="1:1" ht="15.6" x14ac:dyDescent="0.3">
      <c r="A18" s="58"/>
    </row>
    <row r="19" spans="1:1" ht="15.6" x14ac:dyDescent="0.3">
      <c r="A19" s="59"/>
    </row>
    <row r="20" spans="1:1" ht="15.6" x14ac:dyDescent="0.3">
      <c r="A20" s="58"/>
    </row>
    <row r="21" spans="1:1" ht="15.6" x14ac:dyDescent="0.3">
      <c r="A21" s="59"/>
    </row>
  </sheetData>
  <mergeCells count="4">
    <mergeCell ref="A1:G1"/>
    <mergeCell ref="A2:G2"/>
    <mergeCell ref="A11:H11"/>
    <mergeCell ref="G4:G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Obl.pras.</vt:lpstr>
      <vt:lpstr>TS</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Tatjana Vigovska</dc:creator>
  <cp:lastModifiedBy>Ginta Kaire-Mače</cp:lastModifiedBy>
  <dcterms:created xsi:type="dcterms:W3CDTF">2021-11-30T14:16:22Z</dcterms:created>
  <dcterms:modified xsi:type="dcterms:W3CDTF">2024-07-15T09:26:21Z</dcterms:modified>
</cp:coreProperties>
</file>