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Z:\09 Nodalas\09-07 Iepirkumu nodaļa\IEPIRKUMI 2024\2024_64_AK_Instrumentu iegāde\64_Publicēšanai\"/>
    </mc:Choice>
  </mc:AlternateContent>
  <xr:revisionPtr revIDLastSave="0" documentId="13_ncr:1_{DD65CFAE-E149-421C-B3DF-CB149A90FECA}" xr6:coauthVersionLast="47" xr6:coauthVersionMax="47" xr10:uidLastSave="{00000000-0000-0000-0000-000000000000}"/>
  <bookViews>
    <workbookView xWindow="-108" yWindow="-108" windowWidth="23256" windowHeight="12456" xr2:uid="{00000000-000D-0000-FFFF-FFFF00000000}"/>
  </bookViews>
  <sheets>
    <sheet name="Instrumenti 2024" sheetId="10" r:id="rId1"/>
  </sheets>
  <definedNames>
    <definedName name="_xlnm._FilterDatabase" localSheetId="0" hidden="1">'Instrumenti 2024'!$A$13:$I$46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2" i="10" l="1"/>
  <c r="I201" i="10"/>
  <c r="I200" i="10"/>
  <c r="I199" i="10"/>
  <c r="I198" i="10"/>
  <c r="I197" i="10"/>
  <c r="I196" i="10"/>
  <c r="I195" i="10"/>
  <c r="I194" i="10"/>
  <c r="I193" i="10"/>
  <c r="I192" i="10"/>
  <c r="I191" i="10"/>
  <c r="I190" i="10"/>
  <c r="I189" i="10"/>
  <c r="I188" i="10"/>
  <c r="I187" i="10"/>
  <c r="I186" i="10"/>
  <c r="I185" i="10"/>
  <c r="I184" i="10"/>
  <c r="I183" i="10"/>
  <c r="I182" i="10"/>
  <c r="I181" i="10"/>
  <c r="I180" i="10"/>
  <c r="I179" i="10"/>
  <c r="I178" i="10"/>
  <c r="I177" i="10"/>
  <c r="I176" i="10"/>
  <c r="I175" i="10"/>
  <c r="I174" i="10"/>
  <c r="I173" i="10"/>
  <c r="I172" i="10"/>
  <c r="I171" i="10"/>
  <c r="I170" i="10"/>
  <c r="I169" i="10"/>
  <c r="I168" i="10"/>
  <c r="I167" i="10"/>
  <c r="I166" i="10"/>
  <c r="I165" i="10"/>
  <c r="I164" i="10"/>
  <c r="I163" i="10"/>
  <c r="I162" i="10"/>
  <c r="I161" i="10"/>
  <c r="I160" i="10"/>
  <c r="I159" i="10"/>
  <c r="I158" i="10"/>
  <c r="I157" i="10"/>
  <c r="I156" i="10"/>
  <c r="I155" i="10"/>
  <c r="I154" i="10"/>
  <c r="I153" i="10"/>
  <c r="I152" i="10"/>
  <c r="I151" i="10"/>
  <c r="I150" i="10"/>
  <c r="I149" i="10"/>
  <c r="I148" i="10"/>
  <c r="I147" i="10"/>
  <c r="I146" i="10"/>
  <c r="I145" i="10"/>
  <c r="I144" i="10"/>
  <c r="I143" i="10"/>
  <c r="I142" i="10"/>
  <c r="I141" i="10"/>
  <c r="I140" i="10"/>
  <c r="I139" i="10"/>
  <c r="I138" i="10"/>
  <c r="I137" i="10"/>
  <c r="I136" i="10"/>
  <c r="I135" i="10"/>
  <c r="I134" i="10"/>
  <c r="I133" i="10"/>
  <c r="I132" i="10"/>
  <c r="I131" i="10"/>
  <c r="I130" i="10"/>
  <c r="I129" i="10"/>
  <c r="I128" i="10"/>
  <c r="I127" i="10"/>
  <c r="I126" i="10"/>
  <c r="I125" i="10"/>
  <c r="I124" i="10"/>
  <c r="I123" i="10"/>
  <c r="I122" i="10"/>
  <c r="I121" i="10"/>
  <c r="I120" i="10"/>
  <c r="I119" i="10"/>
  <c r="I118" i="10"/>
  <c r="I117" i="10"/>
  <c r="I116" i="10"/>
  <c r="I115" i="10"/>
  <c r="I114" i="10"/>
  <c r="I113" i="10"/>
  <c r="I112" i="10"/>
  <c r="I111" i="10"/>
  <c r="I110" i="10"/>
  <c r="I109" i="10"/>
  <c r="I108" i="10"/>
  <c r="I107" i="10"/>
  <c r="I106" i="10"/>
  <c r="I105" i="10"/>
  <c r="I104" i="10"/>
  <c r="I103" i="10"/>
  <c r="I102" i="10"/>
  <c r="I101" i="10"/>
  <c r="I100" i="10"/>
  <c r="I99" i="10"/>
  <c r="I98" i="10"/>
  <c r="I97" i="10"/>
  <c r="I96" i="10"/>
  <c r="I95" i="10"/>
  <c r="I94" i="10"/>
  <c r="I93" i="10"/>
  <c r="I92" i="10"/>
  <c r="I91" i="10"/>
  <c r="I90" i="10"/>
  <c r="I89" i="10"/>
  <c r="I88" i="10"/>
  <c r="I87" i="10"/>
  <c r="I86" i="10"/>
  <c r="I85" i="10"/>
  <c r="I84" i="10"/>
  <c r="I83" i="10"/>
  <c r="I82" i="10"/>
  <c r="I81" i="10"/>
  <c r="I80" i="10"/>
  <c r="I79" i="10"/>
  <c r="I78" i="10"/>
  <c r="I77" i="10"/>
  <c r="I76" i="10"/>
  <c r="I75" i="10"/>
  <c r="I74" i="10"/>
  <c r="I73" i="10"/>
  <c r="I72" i="10"/>
  <c r="I71" i="10"/>
  <c r="I70" i="10"/>
  <c r="I69" i="10"/>
  <c r="I68" i="10"/>
  <c r="I67" i="10"/>
  <c r="I66" i="10"/>
  <c r="I65" i="10"/>
  <c r="I64" i="10"/>
  <c r="I63" i="10"/>
  <c r="I62" i="10"/>
  <c r="I61" i="10"/>
  <c r="I60" i="10"/>
  <c r="I59" i="10"/>
  <c r="I58" i="10"/>
  <c r="I57" i="10"/>
  <c r="I56" i="10"/>
  <c r="I55" i="10"/>
  <c r="I54" i="10"/>
  <c r="I53" i="10"/>
  <c r="I52" i="10"/>
  <c r="I51" i="10"/>
  <c r="I203" i="10" s="1"/>
  <c r="I39" i="10"/>
  <c r="I38" i="10"/>
  <c r="I37" i="10"/>
  <c r="I36" i="10"/>
  <c r="I35" i="10"/>
  <c r="I34" i="10"/>
  <c r="I33" i="10"/>
  <c r="I32" i="10"/>
  <c r="I31" i="10"/>
  <c r="I30" i="10"/>
  <c r="I29" i="10"/>
  <c r="I28" i="10"/>
  <c r="I27" i="10"/>
  <c r="I26" i="10"/>
  <c r="I25" i="10"/>
  <c r="I24" i="10"/>
  <c r="I23" i="10"/>
  <c r="I22" i="10"/>
  <c r="I21" i="10"/>
  <c r="I20" i="10"/>
  <c r="I19" i="10"/>
  <c r="I18" i="10"/>
  <c r="I17" i="10"/>
  <c r="I16" i="10"/>
  <c r="I15" i="10"/>
  <c r="I40" i="10" s="1"/>
  <c r="I14" i="10"/>
</calcChain>
</file>

<file path=xl/sharedStrings.xml><?xml version="1.0" encoding="utf-8"?>
<sst xmlns="http://schemas.openxmlformats.org/spreadsheetml/2006/main" count="544" uniqueCount="348">
  <si>
    <t>Nr.p.k.</t>
  </si>
  <si>
    <t xml:space="preserve"> Nosaukums</t>
  </si>
  <si>
    <t>Tehniskie Parametri</t>
  </si>
  <si>
    <t>Mērvienība</t>
  </si>
  <si>
    <t>kompl.</t>
  </si>
  <si>
    <t>gab</t>
  </si>
  <si>
    <t>Grupa</t>
  </si>
  <si>
    <t>iepak.</t>
  </si>
  <si>
    <t>Ø 0-50mm</t>
  </si>
  <si>
    <t>90° 1",  CrV sakausējums</t>
  </si>
  <si>
    <t>90° 2", CrV sakausējums</t>
  </si>
  <si>
    <t>250mm</t>
  </si>
  <si>
    <t>8-28mm, darba gali ar titāna nitrīda pārklājumu</t>
  </si>
  <si>
    <t xml:space="preserve">VDE 1000V, komplektā vismaz 7 dažāda izmēra skrūvgrieži </t>
  </si>
  <si>
    <t>kg</t>
  </si>
  <si>
    <t>Elektrodi, ESAB vai ekvivalents</t>
  </si>
  <si>
    <t>Mēriekārtas</t>
  </si>
  <si>
    <t>Metinātājiem</t>
  </si>
  <si>
    <t>Gāzes baloniņš, Multigas 300 vai ekvivalents</t>
  </si>
  <si>
    <t>600ml</t>
  </si>
  <si>
    <t>5m, magnētisks gals. Triecienizturīgs, kompakts korpuss</t>
  </si>
  <si>
    <t>Āmurs</t>
  </si>
  <si>
    <t>60-70cm</t>
  </si>
  <si>
    <t xml:space="preserve">Spainis, celtniecības </t>
  </si>
  <si>
    <t>Plastmasas ar metāla rokturi, 10-15L</t>
  </si>
  <si>
    <t>Plastmasas ar metāla rokturi, 18-22L</t>
  </si>
  <si>
    <t>100 mm. Nerūsējoša tērauda lāpstiņa, plastmasas rokturis</t>
  </si>
  <si>
    <t>250 mm. Nerūsējoša tērauda lāpstiņa, plastmasas rokturis</t>
  </si>
  <si>
    <t>400-450mm. Nerūsējoša tērauda lāpstiņa, plastmasas rokturis</t>
  </si>
  <si>
    <t>Ota, plakana, ūdens bāzes krāsām</t>
  </si>
  <si>
    <t>Ota, plakana</t>
  </si>
  <si>
    <t>Sarene, Hardy vai ekvivalents</t>
  </si>
  <si>
    <t>Rullītis krāsošanai, poliamīds/poliakrils</t>
  </si>
  <si>
    <t>250mm. Plūksnas garums 18mm. Roktura Ø 8mm. Sienu krāsošanai, ūdens emulsijas, lateksa un akrila krāsām</t>
  </si>
  <si>
    <t>250mm. Plūksnas garums 20-22 mm. Roktura Ø 8mm. Fasādes krāsošanai, ūdens emulsijas un silikāta krāsām</t>
  </si>
  <si>
    <t>4 pakāpieni. Saliekamas ar atbalstu un platformu pēdējā pakāpienā. Ar nestspēju līdz 150 kg</t>
  </si>
  <si>
    <t>5 pakāpieni.  Saliekamas ar atbalstu un platformu pēdējā pakāpienā. Ar nestspēju līdz 150 kg</t>
  </si>
  <si>
    <t>Pagarinātāja vads, 1 vieta</t>
  </si>
  <si>
    <t>Rokas, rāmveida, metāla korpuss, 310ml +/-10%</t>
  </si>
  <si>
    <t xml:space="preserve">Instrumentu komplekts 1/4'', 1/2'', 3/8'', komplektā vismaz 128 gab. </t>
  </si>
  <si>
    <t>25mm. Izgatavots no CRV</t>
  </si>
  <si>
    <t>Uzgalis skrūvgriezim PH2, Bosch vai ekvivalents</t>
  </si>
  <si>
    <t>Uzgalis skrūvgriezim PZ2, Bosch vai ekvivalents</t>
  </si>
  <si>
    <t>Nazis</t>
  </si>
  <si>
    <t>Griezējdisks, dimanta</t>
  </si>
  <si>
    <t>Ø125mm, keramikai. Sausai un mitrai griešanai</t>
  </si>
  <si>
    <t>Griezējdisks, metāla griešanai</t>
  </si>
  <si>
    <t>Ø125, biezums 1mm</t>
  </si>
  <si>
    <t>Ø125, biezums 1,6mm</t>
  </si>
  <si>
    <t>Krāsošanai</t>
  </si>
  <si>
    <t>Ķerras, kāpnes</t>
  </si>
  <si>
    <t>Špakteļlāpstiņa gumijas</t>
  </si>
  <si>
    <t>Gumijas, ar koka rokturi, 200mm</t>
  </si>
  <si>
    <t>Vismaz 15m, Ø10-12mm</t>
  </si>
  <si>
    <t>Vismaz 10m, Ø8-9mm</t>
  </si>
  <si>
    <t>Lauznis, naglu vilcējs</t>
  </si>
  <si>
    <t>Vērtēšanas kritēriji piedāvājumam</t>
  </si>
  <si>
    <t>Maksimālais  punku skaits</t>
  </si>
  <si>
    <t>Kopējais maksimālais punktu skaits:</t>
  </si>
  <si>
    <t>Piedāvātās preces cena par vienu mērvienību (EUR bez PVN)</t>
  </si>
  <si>
    <t>Kopējā vērtējamā cena:</t>
  </si>
  <si>
    <t>Sprieguma testeris (mērierīce, indikators)  TPT320 vai ekvivalents</t>
  </si>
  <si>
    <t>Stangas (santehniķiem), COBRA Knipex vai ekvivalents</t>
  </si>
  <si>
    <t>Izolācijas noņēmējs</t>
  </si>
  <si>
    <t>Kabeļu tīrīšanas nazis Haupa 200031 vai ekvivalents</t>
  </si>
  <si>
    <t>Asknaibles, sānu, VDE</t>
  </si>
  <si>
    <t>Kombinētās plakanknaibles, VDE</t>
  </si>
  <si>
    <t>Skrūvgriežu komplekts elektriķiem</t>
  </si>
  <si>
    <t xml:space="preserve">Smidzinātājs, Marolex Profession vai ekvivalents </t>
  </si>
  <si>
    <t>Instrumentu komplekts, YATO vai ekvivalents</t>
  </si>
  <si>
    <t>Pistole hermētiķim, Soudal vai ekvivalents</t>
  </si>
  <si>
    <t xml:space="preserve">Kāpnes, alumīnija </t>
  </si>
  <si>
    <t xml:space="preserve">Zāģis, rokas, universāls </t>
  </si>
  <si>
    <t>Mērlente, STANLEY vai ekvivalents</t>
  </si>
  <si>
    <t xml:space="preserve">18V; BL1850B; ≥5,0Ah </t>
  </si>
  <si>
    <t>Maksimālais diska Ø: 125mm, apgriezieni  ≥11000 min. Atsitiena bremze, Svars ≤ 2,2 kg, ≥ 1100W</t>
  </si>
  <si>
    <t>Ar naglu vilcēju, metāla/stiklšķiedras kāts, 450g-550g</t>
  </si>
  <si>
    <t>Drāšu birste, liektā, rūsas noņemšanai</t>
  </si>
  <si>
    <t>Metāla kāts ar plastmasas rokturi</t>
  </si>
  <si>
    <t>250mm. Nerūsējoša tērauda lāpstiņa, divkomponentu rokturis</t>
  </si>
  <si>
    <t>Vismaz 5m, Ø6-9mm</t>
  </si>
  <si>
    <t>Pagarinātāji</t>
  </si>
  <si>
    <t xml:space="preserve">Magnēts lūkas pacelšanai </t>
  </si>
  <si>
    <t>Čuguna kanalizācijas lūku pacelšanai.</t>
  </si>
  <si>
    <t>Uzgaļu turētājs, magnētisks, Bosch vai ekvivalents</t>
  </si>
  <si>
    <t>50mm +/-10mm</t>
  </si>
  <si>
    <t xml:space="preserve">Vērtējamā cena  (piedāvātā cena x īpatsvars)
</t>
  </si>
  <si>
    <t>Ūdens sūknis iegremdējams, Karcher SP 22.000 DIRT3 vai ekvivalents</t>
  </si>
  <si>
    <t>Gāzes deglis baloniņiem, Rothenberger ROFIRE 4 PIEZO vai ekvivalents</t>
  </si>
  <si>
    <t xml:space="preserve">Pagarinātāja vads spolē uz kura uztīts vads, 4 pieslēguma vietas </t>
  </si>
  <si>
    <t>Skrūvgriežņu uzgaļu komplekts</t>
  </si>
  <si>
    <t>Maksimālais diska Ø: 230mm, apgriezieni  ≥6500 min.  Svars ≤ 5,5 kg, jauda ≥ 2200W</t>
  </si>
  <si>
    <t>Apgriezieni 0-1300 +/- 5%. Griezes moments ≥ 30 Nm. Patrona 1-10 mm  +/- 10%. Agaismojums. Komplekts ar diviem Li-Ion 12V, ≥2,0Ah akumulatoriem + akumulatora lādētājs, koferis.</t>
  </si>
  <si>
    <t>Pilnā ražotāja standarta komplektācijā. Komplektā preses žokļi Henco cauruļu presēšanai: Ø 16, 20, 25, 32mm</t>
  </si>
  <si>
    <t>Lodāmurs PPR caurulēm  komplektā ar galvām, Dytron P-4aTW 1200W vai ekvivalents</t>
  </si>
  <si>
    <t>Lodāmurs PPR caurulēm (apaļais), Dytron P-4aTW 650W profi (apaļais) vai ekvivalents</t>
  </si>
  <si>
    <t>Lodāmurs PPR caurulēm (plakanais)  komplektā ar galvām, Dytron P-4aTW 850W profi vai ekvivalents</t>
  </si>
  <si>
    <t>Ø 0-75mm</t>
  </si>
  <si>
    <t>Cauruļu šķēres plastamas caurulēm, Rothenberger Rocut 50 TC vai ekvivalents</t>
  </si>
  <si>
    <t>Cauruļu šķēres plastamas caurulēm, Rothenberger Rocut 75 TC vai ekvivalents</t>
  </si>
  <si>
    <t>450mm. Nerūsējoša tērauda lāpstiņa, divkomponentu rokturis</t>
  </si>
  <si>
    <t>100 mm. Nerūsējoša tērauda lāpstiņa, divkomponentu rokturis</t>
  </si>
  <si>
    <t>Špakteļlāpstiņa profesionāla. Anza vai ekvivalents</t>
  </si>
  <si>
    <t>Špakteļlāpstiņa</t>
  </si>
  <si>
    <t xml:space="preserve">Maisītājs javai </t>
  </si>
  <si>
    <t>Ar vītni M14, D=100mm, L=500-600mm</t>
  </si>
  <si>
    <t>Rullītis krāsošanai, Anza Basic Rilon vai ekvivalents</t>
  </si>
  <si>
    <t>100mm</t>
  </si>
  <si>
    <t>180 mm. Plūksnas garums 18mm. Roktura Ø 8mm. Sienu krāsošanai, ūdens emulsijas, lateksa un akrila krāsām</t>
  </si>
  <si>
    <t>Saliekamās daudzfunkcionālās kāpnes, ar kopējo garumu 4-5m. Ar nestspēju līdz 150 kg</t>
  </si>
  <si>
    <t>Urbju komplekts metāla, Makita D-75758 vai analogs</t>
  </si>
  <si>
    <t>Urbju komplekts kokam, Makita D-72861 vai analogs</t>
  </si>
  <si>
    <t>Urbji betonam SDS Plus</t>
  </si>
  <si>
    <t>Uzgaļu komplekts ar uzgaļu turētaju un vismaz 30 dažadiem uzgaļiem, kuros ietilpst SL, PH, PZ, TORX un HEX uzgaļi</t>
  </si>
  <si>
    <t>Instrumentu jostas komplekts</t>
  </si>
  <si>
    <t>Instrumentu kaste</t>
  </si>
  <si>
    <t>50m, 3x1,5mm2, IP44</t>
  </si>
  <si>
    <t>25-30m, 3x2,5mm2, IP44</t>
  </si>
  <si>
    <t>30m, 3x1,5mm2, IP44</t>
  </si>
  <si>
    <t>15-20m, 3x1,5mm2 IP44</t>
  </si>
  <si>
    <t>Labās, 250-300mm</t>
  </si>
  <si>
    <t>Kreisas, 250-300mm</t>
  </si>
  <si>
    <t>Kombinētas trīsdaļīgās kāpnes, ar kopējo garumu 6-7m. Ar nestspēju līdz 150 kg</t>
  </si>
  <si>
    <t>Ø6x160x100mm +/-5%</t>
  </si>
  <si>
    <t>Ø8x160x100mm +/-5%</t>
  </si>
  <si>
    <t>Ø10x160x100mm +/-5%</t>
  </si>
  <si>
    <t>Ø8x150-180mm +/-5%</t>
  </si>
  <si>
    <t>Ø12x210x150 +/-5%</t>
  </si>
  <si>
    <t>Šī tabula paredzēta informatīvos nolūkos un nav jāaizpilda</t>
  </si>
  <si>
    <t>Akumulatora ripzāģis,  Bosch GKS 18V-68 C Professional vai ekvivalents</t>
  </si>
  <si>
    <t>Akumulatora zobenzāģis,  BOSCH GSA 18V-Li C Professional vai ekvivalents</t>
  </si>
  <si>
    <t>Akumulatora vibrozāģis,  Bosch GOP 18V-28 Professional vai ekvivalents</t>
  </si>
  <si>
    <t>Akumulatora darba lampa Bosch GLI 18V-300 Professional vai ekvivalents</t>
  </si>
  <si>
    <t>LED diodes. Gaismas plūsma ≥ 300 lm. Akumulatora spriegums 18V Li-Ion.</t>
  </si>
  <si>
    <t>Lāzera tālmērs Bosch GLM 50-22 Professional vai ekvivalents</t>
  </si>
  <si>
    <t>Bosch GBA 18V ≥5.0Ah Professional</t>
  </si>
  <si>
    <t>Akumulatoru instrumenti</t>
  </si>
  <si>
    <t>Leņķa slīpmašīna, Bosch GWS 1400 Professional vai ekvivalents</t>
  </si>
  <si>
    <t>Mikseris javai, Bosch GRW 12 E Professional vai ekvivalents</t>
  </si>
  <si>
    <t>Leņķa slīpmašīna,  Bosch GWS 22-230J Professional vai ekvivalents</t>
  </si>
  <si>
    <t>Perforators,  Bosch GBH 8-45 DV Professional vai ekvivalents</t>
  </si>
  <si>
    <t xml:space="preserve">Perforators SDS Plus, Bosch GBH 2-28 Professional vai ekvivalents  </t>
  </si>
  <si>
    <t xml:space="preserve">Putekļu sūcējs,  BOSCH GAS 25 SFC Professional vai ekvivalents  </t>
  </si>
  <si>
    <t xml:space="preserve">Putekļu sūcējs,  BOSCH GAS 35L L AFC Professional vai ekvivalents  </t>
  </si>
  <si>
    <t xml:space="preserve">Ripzāģis, Bosch GKS 190 Professional vai ekvivalents  </t>
  </si>
  <si>
    <t xml:space="preserve">Ēvele, BOSCH GHO 26-82 D Professional vai ekvivalents  </t>
  </si>
  <si>
    <t xml:space="preserve">Zobenzāģis, Bosch GSA 1100 Professional vai ekvivalents  </t>
  </si>
  <si>
    <t>Ūdens sūknis iegremdējams, Karcher SP 3 vai ekvivalents</t>
  </si>
  <si>
    <t xml:space="preserve">Krustaru lāzerlīmeņrādis,  BOSCH GLL 2-15 G Professional vai ekvivalents </t>
  </si>
  <si>
    <t>45° 1/2", SUPER S-tipa, CrV sakausējums</t>
  </si>
  <si>
    <t>45° 1", SUPER S-tipa, CrV sakausējums</t>
  </si>
  <si>
    <t>45° 2", SUPER S-tipa, CrV sakausējums</t>
  </si>
  <si>
    <t>45° 3", SUPER S-tipa, CrV sakausējums</t>
  </si>
  <si>
    <t>PPR Apaļā lodāmura galva Dytron vai ekvivalents</t>
  </si>
  <si>
    <t>D20, dubultais teflona pārklājums</t>
  </si>
  <si>
    <t>D25, dubultais teflona pārklājums</t>
  </si>
  <si>
    <t>D32, dubultais teflona pārklājums</t>
  </si>
  <si>
    <t>D40, dubultais teflona pārklājums</t>
  </si>
  <si>
    <t>D50, dubultais teflona pārklājums</t>
  </si>
  <si>
    <t>D63, dubultais teflona pārklājums</t>
  </si>
  <si>
    <t>PPR Plakanā lodāmura galva Dytron vai ekvivalents</t>
  </si>
  <si>
    <t>Ø230, biezums 2,0mm</t>
  </si>
  <si>
    <t>garums 300mm +/-10%, 18 TPI</t>
  </si>
  <si>
    <t>Piezo aizdedze, darba temperatūras diapozons 0-2000 °C</t>
  </si>
  <si>
    <t>Pistole montāžas putām, Penosil FOAMGUN S1 vai ekvivalents</t>
  </si>
  <si>
    <t>Asmeņi</t>
  </si>
  <si>
    <t>18V vismaz 5.0Ah</t>
  </si>
  <si>
    <t>M12 12V Li-ion ≥2.0Ah</t>
  </si>
  <si>
    <t>18V Li-ion ≥5.0Ah</t>
  </si>
  <si>
    <t>Akumulatora ķedes zāģis, MAKITA DUC 254 Z 18V vai ekvivalents</t>
  </si>
  <si>
    <t xml:space="preserve">Lukturi, LED </t>
  </si>
  <si>
    <t>Darba attalumam līdz 50m,  aizsardzības klase ne zemāka par  IP54. Komplektācijā maciņš.</t>
  </si>
  <si>
    <t>Ø 0-42mm</t>
  </si>
  <si>
    <t>Cauruļu šķēres plastamas caurulēm, Rothenberger Rocut 42 TC vai ekvivalents</t>
  </si>
  <si>
    <t>Trose, atbilstoša kanalizācijas cauruļu tīrīšanai ar rāmi troses satīšanai un kompaktai pārnēsāšanai, GOST vai ekvivalents</t>
  </si>
  <si>
    <t>250mm, caurules Ø līdz 50mm</t>
  </si>
  <si>
    <t>180mm, caurules Ø līdz 42mm</t>
  </si>
  <si>
    <t>300mm, caurules Ø līdz 70mm</t>
  </si>
  <si>
    <t>250mm, stangas satvērums līdz 52mm</t>
  </si>
  <si>
    <t>180mm, stangas satvērums līdz 40mm</t>
  </si>
  <si>
    <t>Uzgriežņu stangas, Knipex vai ekvivalents</t>
  </si>
  <si>
    <t>300mm, stangas satvērums līdz 68mm</t>
  </si>
  <si>
    <t>Metināšanas elektrodi tēraudam OK 48.00, D=2.5mm</t>
  </si>
  <si>
    <t>Metināšanas elektrodi tēraudam OK 48.00, D=3.2mm</t>
  </si>
  <si>
    <t>Saru veids-sintētiski sari, saru materiāls-polipropilēns, plastmasas rokturis, 170x70mm +/-10%</t>
  </si>
  <si>
    <t>Ar vītni M14, D=140mm, L=500-600mm</t>
  </si>
  <si>
    <t>Asmenis vibrozāģim (Multitool)</t>
  </si>
  <si>
    <t>garums 200mm +/-15%, 18 TPI</t>
  </si>
  <si>
    <t>garums 200mm +/-15%, 24 TPI</t>
  </si>
  <si>
    <t>garums 150mm +/-10%, 14 TPI</t>
  </si>
  <si>
    <t>Griezes moments ≥ 200 Nm. Griezes momenta regulēšanas iespējas. Patrona uz 1/4'' collu sešstūra uzgaļu turētāju. Apgaismojums. Akumulatora spriegums 18V Li-Ion. Koferis</t>
  </si>
  <si>
    <t>Apgriezieni 0-1900 +/- 5%. Griezes moments ≥ 60 Nm. Metāla Patrona 1,5-13 mm  +/- 10%. Bezsuku motors. Apgaismojums. Akumulatora spriegums 18V Li-Ion. Koferis</t>
  </si>
  <si>
    <t>Diska maks. Ø 125mm. Apgriezieni  8000-10000 min. Bezsuku motors. Atsitiena kontroles funkcija. Aprīkots ar bezatslēgas uzgriezni. Akumulatora spriegums 18V Li-Ion. Koferis</t>
  </si>
  <si>
    <t>Apgriezieni 0-1900 +/- 5%. Griezes moments ≥ 60 Nm. Metāla Patrona 1,5-13 mm  +/- 10%. Urbšana ar Triecienrežīmu. Bezsuku motors. Apgaismojums. Akumulatora spriegums 18V Li-Ion. Koferis</t>
  </si>
  <si>
    <t>SDS Plus. Trieciena enerģija ≥ 3,4J. Urbja Ø līdz 28mm betonā. Bezsuku motors. Atsitiena kontroles funkcija. Apgaismojums. Akumulatora spriegums 18V Li-Ion. Koferis</t>
  </si>
  <si>
    <t>Akumulatora figūrzāģis, Bosch GST 18V-LI S Professional vai ekvivalents</t>
  </si>
  <si>
    <t>Koksnes zaģēšanas dzīļums ≥ 120mm. Asmens pacēluma augstums ≥ 23mm. Besuku motors. Apgaismojums. Akumulatora spriegums 18V Li-Ion. Koferis</t>
  </si>
  <si>
    <t>Maksimālais diska Ø: 190x30mm. Apgriezieni ≥5000 min. Ar paralēlo atbalstu un pieslēdzamu putekļsūcēju. Akumulatora spriegums 18V Li-Ion. Koferis</t>
  </si>
  <si>
    <t>Zāģēšanas dzīļums koksnē/metāla profilos  ≥ 200/100mm. Asmens gājiena garums ≥ 21mm. Apgaismojums. Akumulatora spriegums 18V Li-Ion. Koferis</t>
  </si>
  <si>
    <t>Svarstības brīvgaita  ≥ 20000 min. Apgaismojums. Akumulatora spriegums 18V Li-Ion. Koferis</t>
  </si>
  <si>
    <t>10m, magnētisks gals. Triecienizturīgs, kompakts korpuss</t>
  </si>
  <si>
    <t>Rokturis rullītim</t>
  </si>
  <si>
    <t>Ø6 rullītim 100mm</t>
  </si>
  <si>
    <t>Ø8 rullītim 250mm</t>
  </si>
  <si>
    <t>Konteiners, celtniecības, taisnstūra</t>
  </si>
  <si>
    <t>Akumulatoru un lādētāja komplekts BOSCH</t>
  </si>
  <si>
    <t xml:space="preserve">Akumulators BOSCH </t>
  </si>
  <si>
    <t>Akumulatoru un lādētāja komplekts MAKITA</t>
  </si>
  <si>
    <t>Akumulators MAKITA</t>
  </si>
  <si>
    <t>Akumulatoru un lādētāja komplekts MILWAUKEE</t>
  </si>
  <si>
    <t>Akumulators MILWAUKEE</t>
  </si>
  <si>
    <t>Akumulatoru un lādētāja komplekts DEWALT</t>
  </si>
  <si>
    <t>Akumulators DEWALT</t>
  </si>
  <si>
    <t xml:space="preserve">Uzlādes adapteris </t>
  </si>
  <si>
    <t>Plakanā atslēga VDE, Knipex vai ekvivalents</t>
  </si>
  <si>
    <t>8mm, 1000V, atbilstība EN 60900</t>
  </si>
  <si>
    <t>10mm, 1000V, atbilstība EN 60900</t>
  </si>
  <si>
    <t>12mm, 1000V, atbilstība EN 60900</t>
  </si>
  <si>
    <t>13mm, 1000V, atbilstība EN 60900</t>
  </si>
  <si>
    <t>14mm, 1000V, atbilstība EN 60900</t>
  </si>
  <si>
    <t>17mm, 1000V, atbilstība EN 60900</t>
  </si>
  <si>
    <t>19mm, 1000V, atbilstība EN 60900</t>
  </si>
  <si>
    <t>Sprieguma indikators Phazer 777 vai ekvivalents</t>
  </si>
  <si>
    <t xml:space="preserve">Izturīga soma instrumentiem, izmēri 500-550mm x 300-350mm x 300-350mm </t>
  </si>
  <si>
    <t>Instrumentu soma, Bosch L BAG vai ekvivalents</t>
  </si>
  <si>
    <t>Josta ar stiprināmām kabatām, ar iespēju kabatas pārvietot pa jostu, ar instrumenta stiprinājumu, komplekts sastāv no jostas un vismaz 2 kabatām.</t>
  </si>
  <si>
    <t>Plastmasa kaste instrumentiem, ar metāliskam slēdzenēm, metāla rokturi, izmēri 630-660mm x 260-320mm x 260-300mm</t>
  </si>
  <si>
    <t>Īpatsvars</t>
  </si>
  <si>
    <t>Apvalka noņēmējs no: apaļiem kabeļiem 4-15mm; plakanajiem kabeļiem līdz 15mm; atsevišķu vadu izolācijas noņemšanai 1,5 un 2,5mm2 garengriezums; Atbilstības sertifikāti: 1000V IEC 60900 VDE</t>
  </si>
  <si>
    <t>140-160 mm, Atbilstības sertifikāti: 1000V IEC 60900</t>
  </si>
  <si>
    <t>160-180 mm, Atbilstības sertifikāti: 1000V IEC 60900</t>
  </si>
  <si>
    <t>12 - 690V, aizsardzības klase ne zemāka par  IP54</t>
  </si>
  <si>
    <t>Gāzes deglis Calloni vai ekvivalents</t>
  </si>
  <si>
    <t>Gāzes degļi</t>
  </si>
  <si>
    <t>Mērlentes</t>
  </si>
  <si>
    <t>Plastmasas 60-65L</t>
  </si>
  <si>
    <t>Metāla. Putu plūsmas regulēšana. Nerūsējošā tērauda adata ar teflona pārklājumu. Viegls, ar gumiju pārklāts rokturis.</t>
  </si>
  <si>
    <t>Urbju komplekts iepakojumā metālam, Ø2-8mm, komlektā ar ne mazāk kā 6 urbjiem</t>
  </si>
  <si>
    <t>Urbju komplekts iepakojumā kokam, Ø4-10mm, komlektā ar ne mazāk kā 5 urbjiem</t>
  </si>
  <si>
    <t>18mm, nolaužami, vismaz 10 gab.</t>
  </si>
  <si>
    <t>18mm, ar metalisku korpusu priekš nolaužamiem asmeņiem</t>
  </si>
  <si>
    <t xml:space="preserve">garums 150mm +/-10%, 8 TPI </t>
  </si>
  <si>
    <t>Asmeņi, naži, zāģi, diski</t>
  </si>
  <si>
    <t>Pistoles, knaibles, atslēgas, uzgaļi, urbji</t>
  </si>
  <si>
    <t>Profesionālas šķeres metālam (skārda griešanai) ar izliekumu</t>
  </si>
  <si>
    <t>Sūkņi</t>
  </si>
  <si>
    <t xml:space="preserve">Piedāvātā atlaide no cenas precēm, kas nav iekļautas finanšu piedāvājumā </t>
  </si>
  <si>
    <t>Asmenis zobenzāģim, MAKITA vai ekvivalents</t>
  </si>
  <si>
    <t>Akumulatora triecienskrūvgrieznis, Bosh GDR 18V-220C Professional vai ekvivalents</t>
  </si>
  <si>
    <t xml:space="preserve">Elektroinstrumenti </t>
  </si>
  <si>
    <t>3. Visiem šajā sadaļā piedāvātajiem instrumentiem ir jābūt no viena ražotāja ar iepspēju vienā ražotāja servisā Latvijā veikt visu piedāvāto instrumentu apkopes, kā arī garantijas un pēcgarantijas remontus.</t>
  </si>
  <si>
    <t xml:space="preserve">4. Visiem akumulatoru instrumentu sadaļā piedāvātajiem instrumentiem (izņemot 1. pozīicju) ir jādarbojas ar vienādu, savstarpēji aizvietojamu, akumulatoru un uzlādes sistēmu. </t>
  </si>
  <si>
    <t>Akumulatoru instrumenti un rezerves akumulatori</t>
  </si>
  <si>
    <t>Namdara instrumenti</t>
  </si>
  <si>
    <t>Elektriķa instrumenti</t>
  </si>
  <si>
    <t>Santehniķa instrumenti</t>
  </si>
  <si>
    <t>Metāla apstrādes instrumenti</t>
  </si>
  <si>
    <t>Citi instrumenti</t>
  </si>
  <si>
    <t xml:space="preserve">2. Ja līguma darbības laikā piedāvātā prece vairs netiek ražota vai nav pieejama tirgū, piegādātājs ir tiesīgs aizstāt preci ar tā paša ražotāja piedāvāto ekvivalentu preci, kas atbilst šajā finanšu piedāvājumā izvirzītajām prasībām vai labāku, kura ietver šīs prasības. Ja šajā finanšu piedāvājumā piedāvātā prece vairs netiek ražota vai nav pieejama tirgū un ražotājs nepiedāvā ekvivalentu preci, piegādātājs var aizstāt preci ar cita ražotāja piedāvāto ekvivalentu preci, kas atbilst šajā finanšu piedāvājumā izvirzītajām prasībām vai labāku, kura ietver šīs prasības. Šajā gadījumā piegādātājs vismaz 2 (divas) nedēļas iepriekš pa pastu informē pasūtītāju par izmaiņām un nosūta pasūtītājam preces ražotāja vai ražotāja pilnvarotā pārstāvja vēstuli, vai citu informāciju (piemēram, aktuālo ražotāja piedāvāto preču kataloga izdruku), kurā ir norādīts, ka prece nav pieejama un informāciju par to ar kādu ekvivalentu preci tā tiks aizstāta. </t>
  </si>
  <si>
    <t>5. Gadījumā, ja šajā finanšu piedāvājumā iekļauto preču tehniskajos parametros nav norādītas to pieļaujamās pielaides, tad šādām precēm ir pieļaujama tehnisko parametru pielaide, kura nav lielāka par +/-5%.</t>
  </si>
  <si>
    <t>4. Pretendnetam obligāti jānorāda cena (par vienu vienību) visām pozīcijām šajā finanšu piedāvājumā un jānorāda atlaide šajā finanšu piedāvājumā neiekļautajām precēm.</t>
  </si>
  <si>
    <t>2. Šajā sadaļā piedāvātajiem instrumentiem ir jābūt pieejamam oficiālam, instrumenta ražotāja nodrošinātam, garantijas un pēcgarantijas servisam Latvijā.</t>
  </si>
  <si>
    <t>5. Visiem šajā sadaļā piedāvātajiem instrumentiem ir jābūt paredzētiem profesionālai izmantošanai, ilgstošas un intensīvas slodzes apstākļos, instrumetnu izstrādē ir jābūt ņemtiem vērā arī darba ergonomikas un instrumenta ērtas lietošanas aspektiem, tai skaitā veiktiem instrumentu lietošanas izmēģinājumiem un apkopotām/izvērtētām instrumenta lietotāju atsauksmēm. Piegādātājam, pēc pasūtītāja pieprasījuma, jāspēj iesniegt ražotāja informāciju, kas apliecina 5.punktā norādītās instrumentu īpašības.</t>
  </si>
  <si>
    <t>3. Piegādātājam katrā finanšu piedāvājuma pozīcijā jāspēj piedāvāt atšķirīgu instruemntu (instrumenta modeli) ar atšķirīgām, maksimāli tuvām pasūtītāja pieprasītājām, īpašībām, pat tad, ja piegādātāja rīcībā ir viens instruments, kurš izpilda vairāku pozīciju prasības. Piemēram, 14. un 15. pozīcijā jāpiedāvā dažādi sūkņi ar atšķirīgiem tehniskajiem parametriem, kuri ir iepsējami tuvi pasūtītāja norādītajiem, arī tad, ja piegādātāja rīcībā ir sūknis, kurš spēj izpildīt abu pozīciju tehniskās prasības.</t>
  </si>
  <si>
    <t>Urbji betonam SDS Plus, intensīvai letošanai ar 4 gropēm un  4 darba asmeņiem, Makita Nemesis vai analogs</t>
  </si>
  <si>
    <t>Betona Urbis SDS Max intensīvai letošanai, Makita Zentro vai analogs</t>
  </si>
  <si>
    <t>Ø30x520-570mm, darba garums 400-450mm</t>
  </si>
  <si>
    <t>Ø35x520-570mm, darba garums 400-450mm</t>
  </si>
  <si>
    <t>Ø40x520-570mm, darba garums 400-450mm</t>
  </si>
  <si>
    <t>Pārnēsājama LED lampa, gaismas plūsma ≥400lm, uzlādējama, tiecienizturīgs un mitrumizturīgs korpuss, stiprināšanas magnēts un/vai āķis, regulējams leņķis,  komplektā lādēšanai nepieciešamais aprīkojums</t>
  </si>
  <si>
    <r>
      <t xml:space="preserve">Galvas lukturis. Uzlādējams, gaismas plūsma ≥ 650lm, LED, ar regulējamo gaismas kūli un spilgtumu, darbojas ar 2x18650 baterijām ( </t>
    </r>
    <r>
      <rPr>
        <u/>
        <sz val="10"/>
        <rFont val="Times New Roman"/>
        <family val="1"/>
        <charset val="186"/>
      </rPr>
      <t>baterijām jābūt izņemamām un nomaināmām, bez lodēšanas nepieciešamības</t>
    </r>
    <r>
      <rPr>
        <sz val="10"/>
        <rFont val="Times New Roman"/>
        <family val="1"/>
        <charset val="186"/>
      </rPr>
      <t>), komplektā lādēšanai nepieciešamais aprīkojums. Aizsardzības klase ne mazak par IPX6 vai IP44</t>
    </r>
  </si>
  <si>
    <t>Sliedes garums ≥250mm. Maksimālais ātrums bez slodzes ≥ 24 m/sec.  Komplekts ar diviem Li-Ion 18V, ≥5,0Ah akumulatoriem + akumulatora lādētājs</t>
  </si>
  <si>
    <t xml:space="preserve">Ķerra, cinkota, Haemmerlin Expert Alpha ZN PN Wheelbarrow vai Cargo Alpha, vai ekvivalents </t>
  </si>
  <si>
    <t>Ar vienu ratu. Svars ne vairāk kā 18 kg, Celtspēja ≥ 250 kg, 100-120L</t>
  </si>
  <si>
    <t>1. Šajā sadaļā piedāvātajiem instrumentiem ir ražotāja noteikts garantijas laiks ir vismaz 12 mēneši, ja vien ražotājs nav noteicis citu garantijas termiņu.</t>
  </si>
  <si>
    <t>Akumulatoru un lādētāja komplekts saderīgs ar 2. -11.pozīciju</t>
  </si>
  <si>
    <t>Akumulators saderīgs ar 2. -11.pozīciju</t>
  </si>
  <si>
    <t>Ar darbības attālumu ne mazak par 15m, pašlimēņojošais, aizsardzības klase ne zemāka par  IP54. Lāzera līniju krāsa - zaļa. Komplektācijā soma un statīvs.</t>
  </si>
  <si>
    <t>1. Ražotāja noteiktais instrumentu garantijas termiņš ir vismaz 36 mēneši (pieļaujams garantijas ierobežojumus, kad pagarinātā garantija darbojas, ja instrumentu reģistrē officiālajā ražotāja mājas lapā).</t>
  </si>
  <si>
    <t>Akumulatoru prese, Henko caurulēm, Rems Akku Press ACC vai ekvivalents</t>
  </si>
  <si>
    <t>Gara, spica lāpsata. Fiskars Ergonomic pro vai evivalents</t>
  </si>
  <si>
    <t>Liekšķerveida lāpsta. Fiskars Solid liekšķere vai ekvivalents</t>
  </si>
  <si>
    <t>Lāpsta spica, rakšanai, metāla kāts, garums ≥ 115cm, D veida rokturis.  No cieta tērauda, paredzēts akmeņainai un mālainai zemei.</t>
  </si>
  <si>
    <t>Spica lāpsts. Fiskars Solid spica vai ekvivalents</t>
  </si>
  <si>
    <t xml:space="preserve">Intensīvai lietošanai paredzētais gāzes deglis bitumena ruļļmateriālu uzkausēšanai. Šļauka 10m ar reduktoru. Piezo šķiltava. Degļa garums 380mm. </t>
  </si>
  <si>
    <t>Akumulatora triecienurbjmašīna. Bosch GSB 18V-60C Professional vai ekvivalents</t>
  </si>
  <si>
    <t>Akumulatora perforators, Bosch GBH 18V-28 DC Professional vai ekvivalents</t>
  </si>
  <si>
    <t>Akumulatora leņķa slīpmašīna, Bosch GWS 18V-10 Professional vai ekvivalents</t>
  </si>
  <si>
    <t xml:space="preserve">Atskaldāmais āmurs, Bosch GSH 11 VC Professional vai ekvivalents  </t>
  </si>
  <si>
    <t>Elektriķu knaibles komplekts 1000V, Knipex vai ekvivalents</t>
  </si>
  <si>
    <t>Elektiķu knaibles (vismaz 2 plakanknaibles un 1 asknaible)</t>
  </si>
  <si>
    <t>Liekšķerveida, taisna, metāla kāts, garums ≥ 125cm, D veida rokturis.  No cieta tērauda</t>
  </si>
  <si>
    <t>Izturīgs smidzinātajs ar maksimālo darba spiedienu ne mazāk par 4 Bar. Izpildīts no ķimiski izturīgiem materiāliem, ar iekšejo filtru. Paredzēts aktīvai ikdienas lietošanai. 7L +/-10%</t>
  </si>
  <si>
    <t>Akumulatora urbjmašīna - skrūvgriezis, Bosch GSR 12V-15 Professional vai ekvivalents</t>
  </si>
  <si>
    <t>Akumulatora urbjmašīna - skrūvgriezis, Bosch GSR 18V-60C,  Professional vai ekvivalents</t>
  </si>
  <si>
    <t>Rokas prese, Henko tipa caurulēm</t>
  </si>
  <si>
    <t>platums 25-35mm, metālam. Stiprinājums Starlock</t>
  </si>
  <si>
    <t>pusapaļš platums 75-85mm, javai, flīžu līmei. Stiprinājums Starlock</t>
  </si>
  <si>
    <t>45° 1 1/2", SUPER S-tipa, CrV sakausējums</t>
  </si>
  <si>
    <r>
      <t xml:space="preserve">Šo sadaļu jāaizpilda tikai tad, ja tiek piedāvāts pieprasītajam instrumentam ekvivalents instruments. </t>
    </r>
    <r>
      <rPr>
        <b/>
        <sz val="10"/>
        <rFont val="Times New Roman"/>
        <family val="1"/>
        <charset val="186"/>
      </rPr>
      <t xml:space="preserve">Piedāvātās preces ražotājs un modelis (ja tāds ir noteikts) un ražotāja mājaslapa vai cita interneta vietne, kurā ir pieejama informācija par piedāvātā instrumenta tehniskajiem parametriem. </t>
    </r>
  </si>
  <si>
    <r>
      <t xml:space="preserve">1. Ja šajā finanšu piedāvājumā norādīts konkrēts preču vai standarta nosaukums vai kāda cita norāde uz specifisku preču izcelsmi, īpašu procesu, zīmolu vai veidu, pretendents var piedāvāt ekvivalentas preces vai atbilstību ekvivalentiem standartiem, kas atbilst tehniskajiem parametriem un nodrošina to pašu pielietojumu. Pretendentam jāpierāda piedāvātā ekvivalentums. 
</t>
    </r>
    <r>
      <rPr>
        <u/>
        <sz val="11"/>
        <rFont val="Times New Roman"/>
        <family val="1"/>
        <charset val="186"/>
      </rPr>
      <t xml:space="preserve">Ekvivalences skaidrojums precei </t>
    </r>
    <r>
      <rPr>
        <sz val="11"/>
        <rFont val="Times New Roman"/>
        <family val="1"/>
        <charset val="186"/>
      </rPr>
      <t xml:space="preserve">- par ekvivalentu šī konkursa ietvaros piegādājamajai precei tiks uzskatīta prece, kura ir ekvivalenta pieprasītajai pēc tās funkcionalitātes, tehniskajām iespējām un tehniskajiem parametriem. Piedāvātajai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 
Piemēram: 
1) piedāvājot ekvivalentu risinājumu Caloni gāzes degļa vietā - piedāvātajam gāzes deglim ir jābūt paredzētam profesionālai lietošanai, kausējamo jumtu segumu uzstādīšanai intensīva darba apstākļos, kad instruments tiek lietots visas darba dienas garumā, 5 dienas nedēļā, līdz ar to, ja tiek piedāvāts ekvivalents instruments, tam ir jāspēj nodrošināt vismaz līdzvērtīgas izturības īpašības pie intensīvas ikdienas izmantošanas, vismaz tādā mērā, kā Caloni deglim, neatkarīgi no tā, kādi no tehniskajiem parametriem nosaka šādu izturību, arī tad, ja tie nav uzskaitīti tehnisko parametru sadaļā, tai skaitā instrumentam jādarbojās izmantojot jebkura Latvijā pieejamā propāna, butāna gāzes tirgotāja piedāvāto gāzi balonos;
2) piedāvājot ekvivalevalentu risinājumu Dytron lodāmuru vietā - piedāvātajam lodāmuram jābūt paredzētam profesionālai lietošanai intensīva darba apstākļos, kad instruments tiek izmantots visas darba dienas garumā, 5 dienas nedēļā, tai skaitā tam ir jāspēj darboties nepārtrauktā darba rēžīmā vismaz tādā mērā, ka to nodoršina Dytron lodāmurs;
3) piedāvājot ekvivalentu risinājumu Penosil putu pistoles vietā - piedāvātajai putu pistolei jābūt paredzētai profesionālai lietošanai intensīva darba apstākļos, kad instruments tiek lietots 5 dienas nedēļā, tai skaitā tai jābūt arī ergonomiski piemērotai ilgstošai izmantošanai ikdienā.  </t>
    </r>
  </si>
  <si>
    <t>Bezpakāpju ātrumu regulēšana, vītne M14, jauda ≥ 1200W, 220-240V</t>
  </si>
  <si>
    <t>Trieciena enerģija  ≥ 12 J. Kalšanas režīms, urbšanas režīms, kombinētais režīms. SDS-Max patrona. Drošības sajūgs. Urbumu Ø līdz 45 mm betonā ar triecienurbjiem un līdz 125mm kroņurbiem,  220-240V, jauda ≥ 1500W. Koferis</t>
  </si>
  <si>
    <t>Trieciena enerģija  ≥ 23 J. SDS-Max  patrona. Pretvibrācijas sistēma.  220-240V, ≥ 1,5kW. Koferis</t>
  </si>
  <si>
    <t>Trieciena enerģija  ≥ 3,2J. Kalšanas režīms, urbšanas režīms, kombinētais režīms. Reverss. Ar maināmu SDS-Plus patronu. Drošības sajūgs. Urbja Ø līdz 28 mm betonā,  220-240V, jauda ≥ 850W. Koferis</t>
  </si>
  <si>
    <t>Sausam un mitrajam tīrīšanas režimam ar pusautomatisko filtra tirīšanu, tvertnes ietilpību līdz 25L, 220-240V, jauda ≥ 1200W</t>
  </si>
  <si>
    <t>Sausam un mitrajam tīrīšanas režimam ar automatisko filtra tirīšanu, tvertnes ietilpību līdz 35L, 220-240V, jauda ≥ 1200W</t>
  </si>
  <si>
    <t>Maksimālais diska Ø: 190x30mm. Apgriezieni ≥5500 min. Ar paralēlo atbalstu un pieslēdzamu putekļsūcēju,  jauda ≥ 1,4 kW, 220-240V</t>
  </si>
  <si>
    <t>Ēvelēšanas slāņa biezums ≥2,5mm. Ēvelešanas platums ≥ 80mm, apgriezieni  ≥18000 min,  jauda ≥ 700W, 220-240V. Koferis</t>
  </si>
  <si>
    <t xml:space="preserve"> Zāģēšanas dzīļums koksnē/metāla profilos  ≥ 200/20mm. Svars ≤ 4 kg. 220-240V, ≥1100W. Koferis</t>
  </si>
  <si>
    <t>Uzlādes adapteris no 220-240V, USB savienojums, jauda  ≥25W,  un/vai atbilstošu 2. un 3.pozīcijas ražotāja noteitkajiem uzlādes noteikumiem</t>
  </si>
  <si>
    <t>Plūsmas apjoms ≥7000 l/st., netīram ūdenim, maksimālais pacelšanas augstums vismaz 6m. 220-240V, ≥ 350 W</t>
  </si>
  <si>
    <t>Plūsmas apjoms ≥20000 l/st., netīram ūdenim, maksimālais pacelšanas augstums vismaz 8m. 220-240V, ≥700 W</t>
  </si>
  <si>
    <t>6. Apzīmējums 220-240V lietots, lai norādītu, ka iekārta darbojas pieslēdzot to ar kontakdakšu pie Latvijas standartam atbilstošas vienfāzes elektrības rozetes.</t>
  </si>
  <si>
    <t>Komplektā ietilpst atbilstošs lādētājs 18V sistēmai un akumulatori 2 gab. vismaz 5.0Ah, lādētājs 220-240V</t>
  </si>
  <si>
    <t>Komplektā ietilpst atbilstošs lādētājs 18V sistēmai un 2 gab. Bosch GBA 18V ≥5.0Ah Professional akumulatori, lādētājs 220-240V</t>
  </si>
  <si>
    <t>Pilnā ražotāja standarta komplektācijā (akumulators, lādētājs 220-240V, pārnēsāšanas kaste u.c.).   Papildus komplektā preses žokļi Henco cauruļu presēšanai: Ø  20, 25, 32mm</t>
  </si>
  <si>
    <t>Komplektā ietilpst atbilstošs lādētājs 18V sistēmai un 2 gab. Makita 18V ≥5.0Ah akumulatori BL1850B, lādētājs 220-240V</t>
  </si>
  <si>
    <t>Komplektā ietilpst atbilstošs lādētājs 12V C12 C un 2 gab. Milwaukee M12 12V Li-ion ≥2.0Ah akumulatori, lādētājs 220-240V</t>
  </si>
  <si>
    <t>Komplektā ietilpst atbilstošs lādētājs 18V sistēmai un 2 gab. DEWALT 18V ≥5.0Ah akumulatori, lādētājs 220-240V</t>
  </si>
  <si>
    <t>Plakans, komlektā galvas DN 20, 25, 32, 40, 50, 63mm, ≥ 850W, 220-240V</t>
  </si>
  <si>
    <t>Apaļais, komlektā galvas DN 20, 25, 32, 40, 50, 63mm, ≥ 650W, 220-240V</t>
  </si>
  <si>
    <t>Plakans, komlektā galvas DN 50, 63, 75, 90, 110, ≥ 1200W, 220-240V</t>
  </si>
  <si>
    <t>450-550mm. Ar smalkiem rūdītiem zobiem, trīspusīgs zobu asinājums, ciets un stabīls asmenis, plastmasas gumijots rokturis, paredzēts koka zāģēšanai,  45° vai 90° leņķī</t>
  </si>
  <si>
    <t>100mm. Plūksnas garums 10-12mm, diametrs bez plūksnas līdz 20mm. Roktura Ø 6mm. Ūdens emulsijas, lateksa un akrila krāsām</t>
  </si>
  <si>
    <t>Piedāvātā kopējā vērtējamā cena par instrumentiem Finanšu piedāvājuma 1.sadaļā</t>
  </si>
  <si>
    <t>Piedāvātā kopējā vērtējamā cena par instrumentiem Finanšu piedāvājuma 2.sadaļā</t>
  </si>
  <si>
    <t>Finanšu piedāvājuma 2.sadaļas nosacījumi:</t>
  </si>
  <si>
    <t>Finanšu piedāvājuma 1. un 2. sadaļas kopējie nosacījumi:</t>
  </si>
  <si>
    <t>Finanšu piedāvājuma 1.sadaļas nosacījumi:</t>
  </si>
  <si>
    <t>Nr. p.k.</t>
  </si>
  <si>
    <t>7.pielikums
Konkursa “Instrumentu iegāde”
(iepirkuma identifikācijas Nr. SIA RNP 2024/64)</t>
  </si>
  <si>
    <t xml:space="preserve"> (identifikācijas Nr. SIA RNP 2024/64)</t>
  </si>
  <si>
    <t xml:space="preserve"> 1.sadaļa</t>
  </si>
  <si>
    <t xml:space="preserve"> 2.sadaļa</t>
  </si>
  <si>
    <t>Atklāts konkurss “Instrumentu iegāde”</t>
  </si>
  <si>
    <t xml:space="preserve">TEHNISKAIS - FINANŠU PIEDĀVĀJUMS
</t>
  </si>
  <si>
    <r>
      <t xml:space="preserve">Šo sadaļu jāaizpilda tikai tad, ja tiek piedāvāts pieprasītajam instrumentam ekvivalents instruments. </t>
    </r>
    <r>
      <rPr>
        <b/>
        <sz val="10"/>
        <rFont val="Times New Roman"/>
        <family val="1"/>
        <charset val="186"/>
      </rPr>
      <t xml:space="preserve">Piedāvātās preces ražotājs un modelis (ja tāds ir noteikts) un ražotāja mājaslapa vai cita interneta vietne vai dokuments, kurā ir pieejama informācija par piedāvātā instrumenta tehniskajiem parametriem. </t>
    </r>
  </si>
  <si>
    <t>Tehniskās specifikācijas  pēdējās aktualizācijas datums: 26.08.2024.</t>
  </si>
  <si>
    <t>Roratslēga ar zobiņiem Rothenberger vai ekvivalents</t>
  </si>
  <si>
    <t>Gara lāpsta, spica, ergonomisks metāla kāts, garums ≥ 120 cm, D veida rokturis.  No cieta tērauda, paredzēts akmeņainai un mālainai zemei. Svars ne vairāk kā 2.4kg</t>
  </si>
  <si>
    <t>50mm, plastmasas rokturis, jaukti sari (dabīgie un sintētiskie)</t>
  </si>
  <si>
    <t>50mm, koka rokturis, dabīgie sari</t>
  </si>
  <si>
    <t xml:space="preserve">Pretendents: </t>
  </si>
  <si>
    <t>(Pretendenta nosaukums, reģistrācijas numurs)</t>
  </si>
  <si>
    <t>Piedāvātā atlaide cenai šajā finanšu piedāvājumā neiekļautajām precēm ir:</t>
  </si>
  <si>
    <t>Atlaide tiks piemērota visā līguma darbības laikā un netiks samazināta. 
Atlaide tiks piemērota cenai, kas uz preces iegādes brīdi būs noteikta, kā mazumtirdzniecības cena patērētājiem.</t>
  </si>
  <si>
    <t>(Atlaide jānorāda, kā vesels skaitlis, bez cipariem aiz komata. Ja lauks netiks aizpildīts, tiks uzskatīts, ka piedāvātā atlaide ir 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</si>
</sst>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b/>
      <sz val="10"/>
      <name val="Times New Roman"/>
      <family val="1"/>
      <charset val="186"/>
    </font>
    <font>
      <sz val="10"/>
      <name val="Times New Roman"/>
      <family val="1"/>
      <charset val="186"/>
    </font>
    <font>
      <sz val="11"/>
      <color theme="1"/>
      <name val="Times New Roman"/>
      <family val="1"/>
      <charset val="186"/>
    </font>
    <font>
      <sz val="10"/>
      <color theme="1"/>
      <name val="Times New Roman"/>
      <family val="1"/>
      <charset val="186"/>
    </font>
    <font>
      <b/>
      <sz val="11"/>
      <color theme="1"/>
      <name val="Times New Roman"/>
      <family val="1"/>
      <charset val="186"/>
    </font>
    <font>
      <sz val="11"/>
      <name val="Times New Roman"/>
      <family val="1"/>
      <charset val="186"/>
    </font>
    <font>
      <sz val="11"/>
      <color theme="1"/>
      <name val="Calibri"/>
      <family val="2"/>
      <scheme val="minor"/>
    </font>
    <font>
      <b/>
      <sz val="12"/>
      <name val="Times New Roman"/>
      <family val="1"/>
      <charset val="186"/>
    </font>
    <font>
      <sz val="9"/>
      <name val="Times New Roman"/>
      <family val="1"/>
      <charset val="186"/>
    </font>
    <font>
      <b/>
      <i/>
      <sz val="9"/>
      <name val="Times New Roman"/>
      <family val="1"/>
      <charset val="186"/>
    </font>
    <font>
      <i/>
      <sz val="9"/>
      <name val="Times New Roman"/>
      <family val="1"/>
      <charset val="186"/>
    </font>
    <font>
      <sz val="11"/>
      <color indexed="8"/>
      <name val="Calibri"/>
      <family val="2"/>
      <charset val="1"/>
    </font>
    <font>
      <sz val="8"/>
      <color theme="1"/>
      <name val="Calibri"/>
      <family val="2"/>
      <charset val="186"/>
      <scheme val="minor"/>
    </font>
    <font>
      <u/>
      <sz val="8"/>
      <color rgb="FF0000FF"/>
      <name val="Calibri"/>
      <family val="2"/>
      <charset val="186"/>
      <scheme val="minor"/>
    </font>
    <font>
      <b/>
      <sz val="12"/>
      <name val="Arial CE"/>
    </font>
    <font>
      <b/>
      <sz val="11"/>
      <name val="Times New Roman"/>
      <family val="1"/>
      <charset val="186"/>
    </font>
    <font>
      <u/>
      <sz val="11"/>
      <name val="Times New Roman"/>
      <family val="1"/>
      <charset val="186"/>
    </font>
    <font>
      <u/>
      <sz val="10"/>
      <name val="Times New Roman"/>
      <family val="1"/>
      <charset val="186"/>
    </font>
    <font>
      <b/>
      <i/>
      <sz val="9"/>
      <color rgb="FFFF0000"/>
      <name val="Times New Roman"/>
      <family val="1"/>
      <charset val="186"/>
    </font>
    <font>
      <i/>
      <sz val="9"/>
      <color rgb="FFFF0000"/>
      <name val="Times New Roman"/>
      <family val="1"/>
      <charset val="186"/>
    </font>
    <font>
      <sz val="11"/>
      <color rgb="FFFF0000"/>
      <name val="Calibri"/>
      <family val="2"/>
      <scheme val="minor"/>
    </font>
    <font>
      <b/>
      <sz val="11"/>
      <color rgb="FFFF0000"/>
      <name val="Times New Roman"/>
      <family val="1"/>
      <charset val="186"/>
    </font>
    <font>
      <sz val="8"/>
      <name val="Calibri"/>
      <family val="2"/>
      <scheme val="minor"/>
    </font>
    <font>
      <b/>
      <u/>
      <sz val="10"/>
      <name val="Times New Roman"/>
      <family val="1"/>
      <charset val="186"/>
    </font>
    <font>
      <b/>
      <sz val="14"/>
      <color theme="1"/>
      <name val="Times New Roman"/>
      <family val="1"/>
      <charset val="186"/>
    </font>
    <font>
      <sz val="11"/>
      <color rgb="FF000000"/>
      <name val="Times New Roman"/>
      <family val="1"/>
      <charset val="186"/>
    </font>
    <font>
      <sz val="12"/>
      <color theme="1"/>
      <name val="Times New Roman"/>
      <family val="1"/>
      <charset val="186"/>
    </font>
    <font>
      <sz val="9"/>
      <color theme="1"/>
      <name val="Times New Roman"/>
      <family val="1"/>
      <charset val="186"/>
    </font>
    <font>
      <sz val="9"/>
      <color theme="1"/>
      <name val="Wuerth Book"/>
      <family val="2"/>
      <charset val="186"/>
    </font>
    <font>
      <b/>
      <sz val="9"/>
      <name val="Times New Roman"/>
      <family val="1"/>
      <charset val="186"/>
    </font>
    <font>
      <b/>
      <sz val="10"/>
      <color theme="1"/>
      <name val="Times New Roman"/>
      <family val="1"/>
      <charset val="186"/>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92D050"/>
        <bgColor indexed="64"/>
      </patternFill>
    </fill>
    <fill>
      <patternFill patternType="solid">
        <fgColor theme="0" tint="-4.9989318521683403E-2"/>
        <bgColor indexed="64"/>
      </patternFill>
    </fill>
  </fills>
  <borders count="69">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top style="thin">
        <color indexed="64"/>
      </top>
      <bottom/>
      <diagonal/>
    </border>
    <border>
      <left style="medium">
        <color indexed="64"/>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thin">
        <color indexed="64"/>
      </left>
      <right/>
      <top/>
      <bottom/>
      <diagonal/>
    </border>
    <border>
      <left/>
      <right style="medium">
        <color indexed="64"/>
      </right>
      <top style="medium">
        <color indexed="64"/>
      </top>
      <bottom/>
      <diagonal/>
    </border>
  </borders>
  <cellStyleXfs count="21">
    <xf numFmtId="0" fontId="0" fillId="0" borderId="0"/>
    <xf numFmtId="0" fontId="5" fillId="0" borderId="0"/>
    <xf numFmtId="0" fontId="4" fillId="0" borderId="0"/>
    <xf numFmtId="0" fontId="5" fillId="0" borderId="0"/>
    <xf numFmtId="0" fontId="5" fillId="0" borderId="0"/>
    <xf numFmtId="0" fontId="3" fillId="0" borderId="0"/>
    <xf numFmtId="0" fontId="2" fillId="0" borderId="0"/>
    <xf numFmtId="0" fontId="5" fillId="0" borderId="0"/>
    <xf numFmtId="0" fontId="5" fillId="0" borderId="0"/>
    <xf numFmtId="0" fontId="5" fillId="0" borderId="0"/>
    <xf numFmtId="0" fontId="5" fillId="0" borderId="0"/>
    <xf numFmtId="0" fontId="17" fillId="0" borderId="0"/>
    <xf numFmtId="0" fontId="2" fillId="0" borderId="0"/>
    <xf numFmtId="0" fontId="12" fillId="0" borderId="0"/>
    <xf numFmtId="0" fontId="5" fillId="0" borderId="0"/>
    <xf numFmtId="0" fontId="5" fillId="0" borderId="0"/>
    <xf numFmtId="0" fontId="5" fillId="0" borderId="0"/>
    <xf numFmtId="0" fontId="18" fillId="0" borderId="0"/>
    <xf numFmtId="0" fontId="19" fillId="0" borderId="0" applyNumberFormat="0" applyFill="0" applyBorder="0" applyAlignment="0" applyProtection="0"/>
    <xf numFmtId="0" fontId="20" fillId="0" borderId="0" applyNumberFormat="0" applyAlignment="0"/>
    <xf numFmtId="9" fontId="12" fillId="0" borderId="0" applyFont="0" applyFill="0" applyBorder="0" applyAlignment="0" applyProtection="0"/>
  </cellStyleXfs>
  <cellXfs count="228">
    <xf numFmtId="0" fontId="0" fillId="0" borderId="0" xfId="0"/>
    <xf numFmtId="2" fontId="7" fillId="0" borderId="19" xfId="2" applyNumberFormat="1" applyFont="1" applyBorder="1" applyAlignment="1" applyProtection="1">
      <alignment horizontal="center" vertical="center"/>
      <protection locked="0"/>
    </xf>
    <xf numFmtId="2" fontId="7" fillId="0" borderId="20" xfId="2" applyNumberFormat="1" applyFont="1" applyBorder="1" applyAlignment="1" applyProtection="1">
      <alignment horizontal="center" vertical="center"/>
      <protection locked="0"/>
    </xf>
    <xf numFmtId="2" fontId="7" fillId="0" borderId="22" xfId="2" applyNumberFormat="1" applyFont="1" applyBorder="1" applyAlignment="1" applyProtection="1">
      <alignment horizontal="center" vertical="center"/>
      <protection locked="0"/>
    </xf>
    <xf numFmtId="2" fontId="7" fillId="0" borderId="17" xfId="2" applyNumberFormat="1" applyFont="1" applyBorder="1" applyAlignment="1" applyProtection="1">
      <alignment horizontal="center" vertical="center"/>
      <protection locked="0"/>
    </xf>
    <xf numFmtId="2" fontId="7" fillId="0" borderId="39" xfId="2" applyNumberFormat="1" applyFont="1" applyBorder="1" applyAlignment="1" applyProtection="1">
      <alignment horizontal="center" vertical="center"/>
      <protection locked="0"/>
    </xf>
    <xf numFmtId="2" fontId="7" fillId="0" borderId="57" xfId="2" applyNumberFormat="1" applyFont="1" applyBorder="1" applyAlignment="1" applyProtection="1">
      <alignment horizontal="center" vertical="center"/>
      <protection locked="0"/>
    </xf>
    <xf numFmtId="2" fontId="7" fillId="0" borderId="58" xfId="2" applyNumberFormat="1" applyFont="1" applyBorder="1" applyAlignment="1" applyProtection="1">
      <alignment horizontal="center" vertical="center"/>
      <protection locked="0"/>
    </xf>
    <xf numFmtId="2" fontId="7" fillId="0" borderId="21" xfId="2" applyNumberFormat="1" applyFont="1" applyBorder="1" applyAlignment="1" applyProtection="1">
      <alignment horizontal="center" vertical="center"/>
      <protection locked="0"/>
    </xf>
    <xf numFmtId="0" fontId="8" fillId="0" borderId="0" xfId="0" applyFont="1" applyAlignment="1">
      <alignment horizontal="right" wrapText="1"/>
    </xf>
    <xf numFmtId="0" fontId="8" fillId="0" borderId="0" xfId="0" applyFont="1" applyAlignment="1">
      <alignment horizontal="center" wrapText="1"/>
    </xf>
    <xf numFmtId="49" fontId="31" fillId="0" borderId="0" xfId="0" applyNumberFormat="1" applyFont="1"/>
    <xf numFmtId="0" fontId="32" fillId="0" borderId="0" xfId="0" applyFont="1" applyAlignment="1">
      <alignment vertical="center"/>
    </xf>
    <xf numFmtId="0" fontId="31" fillId="0" borderId="0" xfId="0" applyFont="1"/>
    <xf numFmtId="0" fontId="6" fillId="2" borderId="18" xfId="1" applyFont="1" applyFill="1" applyBorder="1" applyAlignment="1">
      <alignment horizontal="center" vertical="center" wrapText="1"/>
    </xf>
    <xf numFmtId="0" fontId="6" fillId="2" borderId="26" xfId="1" applyFont="1" applyFill="1" applyBorder="1" applyAlignment="1">
      <alignment horizontal="center" vertical="center" wrapText="1"/>
    </xf>
    <xf numFmtId="0" fontId="6" fillId="2" borderId="16"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18" xfId="2" applyFont="1" applyFill="1" applyBorder="1" applyAlignment="1">
      <alignment horizontal="center" vertical="center" textRotation="90" wrapText="1"/>
    </xf>
    <xf numFmtId="0" fontId="29" fillId="2" borderId="2" xfId="3" applyFont="1" applyFill="1" applyBorder="1" applyAlignment="1">
      <alignment horizontal="center" vertical="center" wrapText="1"/>
    </xf>
    <xf numFmtId="0" fontId="6" fillId="2" borderId="18"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9" fillId="0" borderId="20" xfId="0" applyFont="1" applyBorder="1" applyAlignment="1">
      <alignment horizontal="center" vertical="center"/>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49" fontId="7" fillId="0" borderId="19" xfId="2" applyNumberFormat="1" applyFont="1" applyBorder="1" applyAlignment="1">
      <alignment horizontal="center" vertical="center" wrapText="1"/>
    </xf>
    <xf numFmtId="1" fontId="7" fillId="0" borderId="14" xfId="2" applyNumberFormat="1" applyFont="1" applyBorder="1" applyAlignment="1">
      <alignment horizontal="center" vertical="center" wrapText="1"/>
    </xf>
    <xf numFmtId="2" fontId="7" fillId="0" borderId="13" xfId="2" applyNumberFormat="1" applyFont="1" applyBorder="1" applyAlignment="1">
      <alignment horizontal="center" vertical="center" wrapText="1"/>
    </xf>
    <xf numFmtId="0" fontId="7" fillId="0" borderId="6" xfId="2" applyFont="1" applyBorder="1" applyAlignment="1">
      <alignment horizontal="left" vertical="center" wrapText="1"/>
    </xf>
    <xf numFmtId="0" fontId="7" fillId="0" borderId="7" xfId="2" applyFont="1" applyBorder="1" applyAlignment="1">
      <alignment horizontal="left" vertical="center" wrapText="1"/>
    </xf>
    <xf numFmtId="49" fontId="7" fillId="0" borderId="22" xfId="2" applyNumberFormat="1" applyFont="1" applyBorder="1" applyAlignment="1">
      <alignment horizontal="center" vertical="center" wrapText="1"/>
    </xf>
    <xf numFmtId="1" fontId="7" fillId="0" borderId="4" xfId="2" applyNumberFormat="1" applyFont="1" applyBorder="1" applyAlignment="1">
      <alignment horizontal="center" vertical="center" wrapText="1"/>
    </xf>
    <xf numFmtId="2" fontId="7" fillId="0" borderId="3" xfId="2" applyNumberFormat="1" applyFont="1" applyBorder="1" applyAlignment="1">
      <alignment horizontal="center" vertical="center" wrapText="1"/>
    </xf>
    <xf numFmtId="0" fontId="9" fillId="0" borderId="57" xfId="0" applyFont="1" applyBorder="1" applyAlignment="1">
      <alignment horizontal="center" vertical="center"/>
    </xf>
    <xf numFmtId="0" fontId="7" fillId="0" borderId="9" xfId="2" applyFont="1" applyBorder="1" applyAlignment="1">
      <alignment horizontal="left" vertical="center" wrapText="1"/>
    </xf>
    <xf numFmtId="0" fontId="7" fillId="0" borderId="10" xfId="2" applyFont="1" applyBorder="1" applyAlignment="1">
      <alignment horizontal="left" vertical="center" wrapText="1"/>
    </xf>
    <xf numFmtId="49" fontId="7" fillId="0" borderId="57" xfId="2" applyNumberFormat="1" applyFont="1" applyBorder="1" applyAlignment="1">
      <alignment horizontal="center" vertical="center" wrapText="1"/>
    </xf>
    <xf numFmtId="1" fontId="7" fillId="0" borderId="8" xfId="2" applyNumberFormat="1" applyFont="1" applyBorder="1" applyAlignment="1">
      <alignment horizontal="center" vertical="center" wrapText="1"/>
    </xf>
    <xf numFmtId="2" fontId="7" fillId="0" borderId="47" xfId="2" applyNumberFormat="1" applyFont="1" applyBorder="1" applyAlignment="1">
      <alignment horizontal="center" vertical="center" wrapText="1"/>
    </xf>
    <xf numFmtId="0" fontId="7" fillId="0" borderId="37" xfId="2" applyFont="1" applyBorder="1" applyAlignment="1">
      <alignment horizontal="left" vertical="center" wrapText="1"/>
    </xf>
    <xf numFmtId="0" fontId="7" fillId="0" borderId="3" xfId="2" applyFont="1" applyBorder="1" applyAlignment="1">
      <alignment horizontal="left" vertical="center" wrapText="1"/>
    </xf>
    <xf numFmtId="1" fontId="7" fillId="0" borderId="36" xfId="2" applyNumberFormat="1" applyFont="1" applyBorder="1" applyAlignment="1">
      <alignment horizontal="center" vertical="center" wrapText="1"/>
    </xf>
    <xf numFmtId="0" fontId="9" fillId="0" borderId="39" xfId="0" applyFont="1" applyBorder="1" applyAlignment="1">
      <alignment horizontal="center" vertical="center"/>
    </xf>
    <xf numFmtId="0" fontId="7" fillId="0" borderId="52" xfId="2" applyFont="1" applyBorder="1" applyAlignment="1">
      <alignment horizontal="left" vertical="center" wrapText="1"/>
    </xf>
    <xf numFmtId="0" fontId="7" fillId="0" borderId="53" xfId="2" applyFont="1" applyBorder="1" applyAlignment="1">
      <alignment horizontal="left" vertical="center" wrapText="1"/>
    </xf>
    <xf numFmtId="1" fontId="7" fillId="0" borderId="11" xfId="2" applyNumberFormat="1" applyFont="1" applyBorder="1" applyAlignment="1">
      <alignment horizontal="center" vertical="center" wrapText="1"/>
    </xf>
    <xf numFmtId="2" fontId="7" fillId="0" borderId="43" xfId="2" applyNumberFormat="1" applyFont="1" applyBorder="1" applyAlignment="1">
      <alignment horizontal="center" vertical="center" wrapText="1"/>
    </xf>
    <xf numFmtId="0" fontId="9" fillId="0" borderId="19" xfId="0" applyFont="1" applyBorder="1" applyAlignment="1">
      <alignment horizontal="center" vertical="center"/>
    </xf>
    <xf numFmtId="49" fontId="7" fillId="0" borderId="20" xfId="2" applyNumberFormat="1" applyFont="1" applyBorder="1" applyAlignment="1">
      <alignment horizontal="center" vertical="center" wrapText="1"/>
    </xf>
    <xf numFmtId="2" fontId="7" fillId="0" borderId="41" xfId="2" applyNumberFormat="1" applyFont="1" applyBorder="1" applyAlignment="1">
      <alignment horizontal="center" vertical="center" wrapText="1"/>
    </xf>
    <xf numFmtId="0" fontId="9" fillId="0" borderId="17" xfId="0" applyFont="1" applyBorder="1" applyAlignment="1">
      <alignment horizontal="center" vertical="center"/>
    </xf>
    <xf numFmtId="2" fontId="7" fillId="0" borderId="10" xfId="2" applyNumberFormat="1" applyFont="1" applyBorder="1" applyAlignment="1">
      <alignment horizontal="center" vertical="center" wrapText="1"/>
    </xf>
    <xf numFmtId="2" fontId="21" fillId="0" borderId="44" xfId="0" applyNumberFormat="1" applyFont="1" applyBorder="1" applyAlignment="1">
      <alignment horizontal="center"/>
    </xf>
    <xf numFmtId="0" fontId="21" fillId="0" borderId="0" xfId="12" applyFont="1"/>
    <xf numFmtId="0" fontId="1" fillId="0" borderId="0" xfId="12" applyFont="1"/>
    <xf numFmtId="0" fontId="11" fillId="0" borderId="0" xfId="12" applyFont="1" applyAlignment="1">
      <alignment horizontal="left" vertical="center" wrapText="1"/>
    </xf>
    <xf numFmtId="0" fontId="26" fillId="0" borderId="0" xfId="0" applyFont="1"/>
    <xf numFmtId="0" fontId="7" fillId="0" borderId="14" xfId="2" applyFont="1" applyBorder="1" applyAlignment="1">
      <alignment horizontal="left" vertical="center" wrapText="1"/>
    </xf>
    <xf numFmtId="0" fontId="7" fillId="0" borderId="5" xfId="2" applyFont="1" applyBorder="1" applyAlignment="1">
      <alignment horizontal="left" vertical="center" wrapText="1"/>
    </xf>
    <xf numFmtId="0" fontId="7" fillId="0" borderId="4" xfId="2" applyFont="1" applyBorder="1" applyAlignment="1">
      <alignment horizontal="left" vertical="center" wrapText="1"/>
    </xf>
    <xf numFmtId="2" fontId="7" fillId="0" borderId="7" xfId="2" applyNumberFormat="1" applyFont="1" applyBorder="1" applyAlignment="1">
      <alignment horizontal="center" vertical="center" wrapText="1"/>
    </xf>
    <xf numFmtId="49" fontId="7" fillId="0" borderId="4" xfId="4" applyNumberFormat="1" applyFont="1" applyBorder="1" applyAlignment="1">
      <alignment horizontal="left" vertical="center" wrapText="1"/>
    </xf>
    <xf numFmtId="49" fontId="7" fillId="0" borderId="5" xfId="4" applyNumberFormat="1" applyFont="1" applyBorder="1" applyAlignment="1">
      <alignment horizontal="left" vertical="center" wrapText="1"/>
    </xf>
    <xf numFmtId="49" fontId="7" fillId="0" borderId="11" xfId="4" applyNumberFormat="1" applyFont="1" applyBorder="1" applyAlignment="1">
      <alignment horizontal="left" vertical="center" wrapText="1"/>
    </xf>
    <xf numFmtId="49" fontId="7" fillId="0" borderId="64" xfId="4" applyNumberFormat="1" applyFont="1" applyBorder="1" applyAlignment="1">
      <alignment horizontal="left" vertical="center" wrapText="1"/>
    </xf>
    <xf numFmtId="49" fontId="7" fillId="0" borderId="58" xfId="2" applyNumberFormat="1" applyFont="1" applyBorder="1" applyAlignment="1">
      <alignment horizontal="center" vertical="center" wrapText="1"/>
    </xf>
    <xf numFmtId="2" fontId="7" fillId="0" borderId="53" xfId="2"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49" fontId="7" fillId="0" borderId="39" xfId="2" applyNumberFormat="1" applyFont="1" applyBorder="1" applyAlignment="1">
      <alignment horizontal="center" vertical="center" wrapText="1"/>
    </xf>
    <xf numFmtId="0" fontId="7" fillId="0" borderId="37" xfId="2" applyFont="1" applyBorder="1" applyAlignment="1">
      <alignment vertical="center" wrapText="1"/>
    </xf>
    <xf numFmtId="0" fontId="7" fillId="0" borderId="6" xfId="2" applyFont="1" applyBorder="1" applyAlignment="1">
      <alignment vertical="center" wrapText="1"/>
    </xf>
    <xf numFmtId="0" fontId="7" fillId="0" borderId="40" xfId="2" applyFont="1" applyBorder="1" applyAlignment="1">
      <alignment horizontal="left" vertical="center" wrapText="1"/>
    </xf>
    <xf numFmtId="49" fontId="7" fillId="3" borderId="22" xfId="2" applyNumberFormat="1" applyFont="1" applyFill="1" applyBorder="1" applyAlignment="1">
      <alignment horizontal="center" vertical="center" wrapText="1"/>
    </xf>
    <xf numFmtId="0" fontId="7" fillId="0" borderId="42" xfId="2" applyFont="1" applyBorder="1" applyAlignment="1">
      <alignment horizontal="left" vertical="center" wrapText="1"/>
    </xf>
    <xf numFmtId="0" fontId="7" fillId="0" borderId="15" xfId="0" applyFont="1" applyBorder="1" applyAlignment="1">
      <alignment horizontal="center"/>
    </xf>
    <xf numFmtId="49" fontId="7" fillId="0" borderId="7" xfId="2" applyNumberFormat="1" applyFont="1" applyBorder="1" applyAlignment="1">
      <alignment horizontal="left" vertical="center" wrapText="1"/>
    </xf>
    <xf numFmtId="49" fontId="7" fillId="0" borderId="53" xfId="2" applyNumberFormat="1" applyFont="1" applyBorder="1" applyAlignment="1">
      <alignment horizontal="left" vertical="center" wrapText="1"/>
    </xf>
    <xf numFmtId="1" fontId="7" fillId="0" borderId="6" xfId="2" applyNumberFormat="1" applyFont="1" applyBorder="1" applyAlignment="1">
      <alignment horizontal="center" vertical="center" wrapText="1"/>
    </xf>
    <xf numFmtId="0" fontId="7" fillId="0" borderId="47" xfId="2" applyFont="1" applyBorder="1" applyAlignment="1">
      <alignment horizontal="left" vertical="center" wrapText="1"/>
    </xf>
    <xf numFmtId="49" fontId="7" fillId="0" borderId="17" xfId="2" applyNumberFormat="1" applyFont="1" applyBorder="1" applyAlignment="1">
      <alignment horizontal="center" vertical="center" wrapText="1"/>
    </xf>
    <xf numFmtId="1" fontId="7" fillId="0" borderId="46" xfId="2" applyNumberFormat="1" applyFont="1" applyBorder="1" applyAlignment="1">
      <alignment horizontal="center" vertical="center" wrapText="1"/>
    </xf>
    <xf numFmtId="0" fontId="7" fillId="0" borderId="12" xfId="2" applyFont="1" applyBorder="1" applyAlignment="1">
      <alignment vertical="center" wrapText="1"/>
    </xf>
    <xf numFmtId="1" fontId="7" fillId="3" borderId="14" xfId="2" applyNumberFormat="1" applyFont="1" applyFill="1" applyBorder="1" applyAlignment="1">
      <alignment horizontal="center" vertical="center" wrapText="1"/>
    </xf>
    <xf numFmtId="2" fontId="7" fillId="3" borderId="13" xfId="2" applyNumberFormat="1" applyFont="1" applyFill="1" applyBorder="1" applyAlignment="1">
      <alignment horizontal="center" vertical="center" wrapText="1"/>
    </xf>
    <xf numFmtId="1" fontId="7" fillId="3" borderId="4" xfId="2" applyNumberFormat="1" applyFont="1" applyFill="1" applyBorder="1" applyAlignment="1">
      <alignment horizontal="center" vertical="center" wrapText="1"/>
    </xf>
    <xf numFmtId="2" fontId="7" fillId="3" borderId="7" xfId="2" applyNumberFormat="1" applyFont="1" applyFill="1" applyBorder="1" applyAlignment="1">
      <alignment horizontal="center" vertical="center" wrapText="1"/>
    </xf>
    <xf numFmtId="0" fontId="7" fillId="0" borderId="42" xfId="2" applyFont="1" applyBorder="1" applyAlignment="1">
      <alignment vertical="center" wrapText="1"/>
    </xf>
    <xf numFmtId="2" fontId="7" fillId="3" borderId="47" xfId="2" applyNumberFormat="1" applyFont="1" applyFill="1" applyBorder="1" applyAlignment="1">
      <alignment horizontal="center" vertical="center" wrapText="1"/>
    </xf>
    <xf numFmtId="49" fontId="7" fillId="0" borderId="55" xfId="4" applyNumberFormat="1" applyFont="1" applyBorder="1" applyAlignment="1">
      <alignment vertical="center" wrapText="1"/>
    </xf>
    <xf numFmtId="49" fontId="7" fillId="0" borderId="41" xfId="4" applyNumberFormat="1" applyFont="1" applyBorder="1" applyAlignment="1">
      <alignment horizontal="left" vertical="center" wrapText="1"/>
    </xf>
    <xf numFmtId="49" fontId="7" fillId="0" borderId="21" xfId="2" applyNumberFormat="1" applyFont="1" applyBorder="1" applyAlignment="1">
      <alignment horizontal="center" vertical="center" wrapText="1"/>
    </xf>
    <xf numFmtId="1" fontId="7" fillId="0" borderId="54" xfId="2" applyNumberFormat="1" applyFont="1" applyBorder="1" applyAlignment="1">
      <alignment horizontal="center" vertical="center" wrapText="1"/>
    </xf>
    <xf numFmtId="2" fontId="7" fillId="3" borderId="41" xfId="2" applyNumberFormat="1" applyFont="1" applyFill="1" applyBorder="1" applyAlignment="1">
      <alignment horizontal="center" vertical="center" wrapText="1"/>
    </xf>
    <xf numFmtId="0" fontId="7" fillId="0" borderId="7" xfId="4" applyFont="1" applyBorder="1" applyAlignment="1">
      <alignment horizontal="left" vertical="center" wrapText="1"/>
    </xf>
    <xf numFmtId="0" fontId="7" fillId="0" borderId="0" xfId="0" applyFont="1" applyAlignment="1">
      <alignment wrapText="1"/>
    </xf>
    <xf numFmtId="49" fontId="7" fillId="0" borderId="3" xfId="2" applyNumberFormat="1" applyFont="1" applyBorder="1" applyAlignment="1">
      <alignment horizontal="left" vertical="center" wrapText="1"/>
    </xf>
    <xf numFmtId="0" fontId="7" fillId="0" borderId="65" xfId="2" applyFont="1" applyBorder="1" applyAlignment="1">
      <alignment vertical="center" wrapText="1"/>
    </xf>
    <xf numFmtId="0" fontId="7" fillId="0" borderId="66" xfId="0" applyFont="1" applyBorder="1" applyAlignment="1">
      <alignment horizontal="left" vertical="center" wrapText="1"/>
    </xf>
    <xf numFmtId="0" fontId="7" fillId="0" borderId="13" xfId="4" applyFont="1" applyBorder="1" applyAlignment="1">
      <alignment horizontal="left" vertical="center" wrapText="1"/>
    </xf>
    <xf numFmtId="0" fontId="7" fillId="0" borderId="52" xfId="2" applyFont="1" applyBorder="1" applyAlignment="1">
      <alignment vertical="center" wrapText="1"/>
    </xf>
    <xf numFmtId="2" fontId="7" fillId="3" borderId="10" xfId="2" applyNumberFormat="1" applyFont="1" applyFill="1" applyBorder="1" applyAlignment="1">
      <alignment horizontal="center" vertical="center" wrapText="1"/>
    </xf>
    <xf numFmtId="2" fontId="7" fillId="3" borderId="53" xfId="2" applyNumberFormat="1" applyFont="1" applyFill="1" applyBorder="1" applyAlignment="1">
      <alignment horizontal="center" vertical="center" wrapText="1"/>
    </xf>
    <xf numFmtId="2" fontId="7" fillId="3" borderId="3" xfId="2" applyNumberFormat="1" applyFont="1" applyFill="1" applyBorder="1" applyAlignment="1">
      <alignment horizontal="center" vertical="center" wrapText="1"/>
    </xf>
    <xf numFmtId="0" fontId="7" fillId="0" borderId="53" xfId="0" applyFont="1" applyBorder="1" applyAlignment="1">
      <alignment horizontal="left" vertical="center" wrapText="1"/>
    </xf>
    <xf numFmtId="0" fontId="7" fillId="0" borderId="53" xfId="4" applyFont="1" applyBorder="1" applyAlignment="1">
      <alignment horizontal="left" vertical="center" wrapText="1"/>
    </xf>
    <xf numFmtId="0" fontId="7" fillId="0" borderId="62" xfId="2" applyFont="1" applyBorder="1" applyAlignment="1">
      <alignment horizontal="left" vertical="center" wrapText="1"/>
    </xf>
    <xf numFmtId="0" fontId="7" fillId="0" borderId="5" xfId="0" applyFont="1" applyBorder="1"/>
    <xf numFmtId="0" fontId="7" fillId="0" borderId="5" xfId="0" applyFont="1" applyBorder="1" applyAlignment="1">
      <alignment wrapText="1"/>
    </xf>
    <xf numFmtId="0" fontId="7" fillId="0" borderId="63" xfId="2" applyFont="1" applyBorder="1" applyAlignment="1">
      <alignment horizontal="left" vertical="center" wrapText="1"/>
    </xf>
    <xf numFmtId="49" fontId="7" fillId="3" borderId="17" xfId="2" applyNumberFormat="1" applyFont="1" applyFill="1" applyBorder="1" applyAlignment="1">
      <alignment horizontal="center" vertical="center" wrapText="1"/>
    </xf>
    <xf numFmtId="0" fontId="7" fillId="0" borderId="0" xfId="2" applyFont="1" applyAlignment="1">
      <alignment horizontal="left" vertical="top"/>
    </xf>
    <xf numFmtId="0" fontId="10" fillId="0" borderId="0" xfId="0" applyFont="1" applyAlignment="1">
      <alignment horizontal="right"/>
    </xf>
    <xf numFmtId="2" fontId="27" fillId="0" borderId="0" xfId="0" applyNumberFormat="1" applyFont="1" applyAlignment="1">
      <alignment horizontal="center"/>
    </xf>
    <xf numFmtId="0" fontId="2" fillId="0" borderId="0" xfId="12"/>
    <xf numFmtId="0" fontId="13" fillId="0" borderId="0" xfId="0" applyFont="1" applyAlignment="1">
      <alignment wrapText="1"/>
    </xf>
    <xf numFmtId="0" fontId="34" fillId="0" borderId="0" xfId="0" applyFont="1"/>
    <xf numFmtId="0" fontId="33" fillId="0" borderId="0" xfId="0" applyFont="1"/>
    <xf numFmtId="0" fontId="33" fillId="0" borderId="0" xfId="0" applyFont="1" applyAlignment="1">
      <alignment wrapText="1"/>
    </xf>
    <xf numFmtId="0" fontId="35" fillId="0" borderId="0" xfId="0" applyFont="1" applyAlignment="1">
      <alignment horizontal="center" vertical="center" wrapText="1"/>
    </xf>
    <xf numFmtId="0" fontId="14" fillId="0" borderId="0" xfId="0" applyFont="1" applyAlignment="1">
      <alignment wrapText="1"/>
    </xf>
    <xf numFmtId="0" fontId="14" fillId="0" borderId="0" xfId="12" applyFont="1"/>
    <xf numFmtId="0" fontId="14" fillId="0" borderId="0" xfId="12" applyFont="1" applyAlignment="1">
      <alignment wrapText="1"/>
    </xf>
    <xf numFmtId="0" fontId="11" fillId="0" borderId="0" xfId="0" applyFont="1"/>
    <xf numFmtId="0" fontId="15" fillId="0" borderId="18" xfId="12" applyFont="1" applyBorder="1" applyAlignment="1">
      <alignment horizontal="center" wrapText="1"/>
    </xf>
    <xf numFmtId="0" fontId="25" fillId="0" borderId="28" xfId="12" applyFont="1" applyBorder="1" applyAlignment="1">
      <alignment horizontal="center" vertical="center" wrapText="1"/>
    </xf>
    <xf numFmtId="0" fontId="25" fillId="0" borderId="24" xfId="12" applyFont="1" applyBorder="1" applyAlignment="1">
      <alignment horizontal="center" vertical="center" wrapText="1"/>
    </xf>
    <xf numFmtId="0" fontId="24" fillId="0" borderId="29" xfId="12" applyFont="1" applyBorder="1" applyAlignment="1">
      <alignment horizontal="center" vertical="center" wrapText="1"/>
    </xf>
    <xf numFmtId="0" fontId="9" fillId="0" borderId="0" xfId="0" applyFont="1"/>
    <xf numFmtId="0" fontId="9" fillId="0" borderId="0" xfId="0" applyFont="1" applyAlignment="1">
      <alignment horizontal="center" vertical="center"/>
    </xf>
    <xf numFmtId="49" fontId="7" fillId="5" borderId="14" xfId="2" applyNumberFormat="1" applyFont="1" applyFill="1" applyBorder="1" applyAlignment="1" applyProtection="1">
      <alignment horizontal="center" vertical="center" wrapText="1"/>
      <protection locked="0"/>
    </xf>
    <xf numFmtId="49" fontId="7" fillId="5" borderId="8" xfId="2" applyNumberFormat="1" applyFont="1" applyFill="1" applyBorder="1" applyAlignment="1" applyProtection="1">
      <alignment horizontal="center" vertical="center" wrapText="1"/>
      <protection locked="0"/>
    </xf>
    <xf numFmtId="49" fontId="7" fillId="5" borderId="27" xfId="2" applyNumberFormat="1" applyFont="1" applyFill="1" applyBorder="1" applyAlignment="1" applyProtection="1">
      <alignment horizontal="center" vertical="center" wrapText="1"/>
      <protection locked="0"/>
    </xf>
    <xf numFmtId="49" fontId="7" fillId="5" borderId="50" xfId="2" applyNumberFormat="1" applyFont="1" applyFill="1" applyBorder="1" applyAlignment="1" applyProtection="1">
      <alignment horizontal="center" vertical="center" wrapText="1"/>
      <protection locked="0"/>
    </xf>
    <xf numFmtId="49" fontId="7" fillId="5" borderId="4" xfId="2" applyNumberFormat="1" applyFont="1" applyFill="1" applyBorder="1" applyAlignment="1" applyProtection="1">
      <alignment horizontal="center" vertical="center" wrapText="1"/>
      <protection locked="0"/>
    </xf>
    <xf numFmtId="49" fontId="7" fillId="5" borderId="36" xfId="2" applyNumberFormat="1" applyFont="1" applyFill="1" applyBorder="1" applyAlignment="1" applyProtection="1">
      <alignment horizontal="center" vertical="center" wrapText="1"/>
      <protection locked="0"/>
    </xf>
    <xf numFmtId="49" fontId="7" fillId="5" borderId="46" xfId="2" applyNumberFormat="1" applyFont="1" applyFill="1" applyBorder="1" applyAlignment="1" applyProtection="1">
      <alignment horizontal="center" vertical="center" wrapText="1"/>
      <protection locked="0"/>
    </xf>
    <xf numFmtId="49" fontId="7" fillId="5" borderId="32" xfId="2" applyNumberFormat="1" applyFont="1" applyFill="1" applyBorder="1" applyAlignment="1" applyProtection="1">
      <alignment horizontal="center" vertical="center" wrapText="1"/>
      <protection locked="0"/>
    </xf>
    <xf numFmtId="49" fontId="7" fillId="5" borderId="33" xfId="2" applyNumberFormat="1" applyFont="1" applyFill="1" applyBorder="1" applyAlignment="1" applyProtection="1">
      <alignment horizontal="center" vertical="center" wrapText="1"/>
      <protection locked="0"/>
    </xf>
    <xf numFmtId="49" fontId="7" fillId="5" borderId="15" xfId="2" applyNumberFormat="1" applyFont="1" applyFill="1" applyBorder="1" applyAlignment="1" applyProtection="1">
      <alignment horizontal="center" vertical="center" wrapText="1"/>
      <protection locked="0"/>
    </xf>
    <xf numFmtId="49" fontId="7" fillId="5" borderId="54" xfId="2" applyNumberFormat="1" applyFont="1" applyFill="1" applyBorder="1" applyAlignment="1" applyProtection="1">
      <alignment horizontal="center" vertical="center" wrapText="1"/>
      <protection locked="0"/>
    </xf>
    <xf numFmtId="49" fontId="7" fillId="5" borderId="38" xfId="2" applyNumberFormat="1" applyFont="1" applyFill="1" applyBorder="1" applyAlignment="1" applyProtection="1">
      <alignment horizontal="center" vertical="center" wrapText="1"/>
      <protection locked="0"/>
    </xf>
    <xf numFmtId="49" fontId="7" fillId="5" borderId="29" xfId="2" applyNumberFormat="1" applyFont="1" applyFill="1" applyBorder="1" applyAlignment="1" applyProtection="1">
      <alignment horizontal="center" vertical="center" wrapText="1"/>
      <protection locked="0"/>
    </xf>
    <xf numFmtId="49" fontId="7" fillId="5" borderId="48" xfId="2" applyNumberFormat="1" applyFont="1" applyFill="1" applyBorder="1" applyAlignment="1" applyProtection="1">
      <alignment horizontal="center" vertical="center" wrapText="1"/>
      <protection locked="0"/>
    </xf>
    <xf numFmtId="0" fontId="7" fillId="5" borderId="32" xfId="0" applyFont="1" applyFill="1" applyBorder="1" applyProtection="1">
      <protection locked="0"/>
    </xf>
    <xf numFmtId="0" fontId="7" fillId="5" borderId="48" xfId="0" applyFont="1" applyFill="1" applyBorder="1" applyProtection="1">
      <protection locked="0"/>
    </xf>
    <xf numFmtId="0" fontId="8" fillId="0" borderId="0" xfId="0" applyFont="1" applyAlignment="1">
      <alignment horizontal="right" wrapText="1"/>
    </xf>
    <xf numFmtId="0" fontId="10" fillId="0" borderId="0" xfId="0" applyFont="1" applyAlignment="1">
      <alignment horizontal="center" wrapText="1"/>
    </xf>
    <xf numFmtId="0" fontId="21" fillId="0" borderId="0" xfId="0" applyFont="1" applyAlignment="1">
      <alignment horizontal="center" wrapText="1"/>
    </xf>
    <xf numFmtId="0" fontId="8" fillId="0" borderId="0" xfId="0" applyFont="1" applyAlignment="1">
      <alignment horizontal="center" wrapText="1"/>
    </xf>
    <xf numFmtId="0" fontId="10" fillId="0" borderId="49" xfId="0" applyFont="1" applyBorder="1" applyAlignment="1">
      <alignment horizontal="right"/>
    </xf>
    <xf numFmtId="0" fontId="10" fillId="0" borderId="68" xfId="0" applyFont="1" applyBorder="1" applyAlignment="1">
      <alignment horizontal="right"/>
    </xf>
    <xf numFmtId="0" fontId="9" fillId="0" borderId="21" xfId="0" applyFont="1" applyBorder="1" applyAlignment="1">
      <alignment horizontal="center" vertical="center" wrapText="1"/>
    </xf>
    <xf numFmtId="0" fontId="9" fillId="0" borderId="17" xfId="0" applyFont="1" applyBorder="1" applyAlignment="1">
      <alignment horizontal="center" vertical="center" wrapText="1"/>
    </xf>
    <xf numFmtId="0" fontId="30" fillId="0" borderId="25"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26" xfId="0" applyFont="1" applyBorder="1" applyAlignment="1">
      <alignment horizontal="center" vertical="center"/>
    </xf>
    <xf numFmtId="0" fontId="30" fillId="0" borderId="23" xfId="0" applyFont="1" applyBorder="1" applyAlignment="1">
      <alignment horizontal="center" vertical="center"/>
    </xf>
    <xf numFmtId="0" fontId="9" fillId="0" borderId="39" xfId="0" applyFont="1" applyBorder="1" applyAlignment="1">
      <alignment horizontal="center" vertical="center" wrapText="1"/>
    </xf>
    <xf numFmtId="0" fontId="9" fillId="0" borderId="0" xfId="0" applyFont="1" applyAlignment="1">
      <alignment horizontal="right" wrapText="1"/>
    </xf>
    <xf numFmtId="0" fontId="33" fillId="0" borderId="0" xfId="0" applyFont="1" applyAlignment="1">
      <alignment horizontal="center" vertical="center" wrapText="1"/>
    </xf>
    <xf numFmtId="0" fontId="32" fillId="0" borderId="59" xfId="0" applyFont="1" applyBorder="1" applyAlignment="1" applyProtection="1">
      <alignment horizontal="center" vertical="center"/>
      <protection locked="0"/>
    </xf>
    <xf numFmtId="0" fontId="11" fillId="0" borderId="67" xfId="12" applyFont="1" applyBorder="1" applyAlignment="1">
      <alignment horizontal="left" vertical="center" wrapText="1"/>
    </xf>
    <xf numFmtId="0" fontId="11" fillId="0" borderId="0" xfId="12" applyFont="1" applyAlignment="1">
      <alignment horizontal="left" vertical="center" wrapText="1"/>
    </xf>
    <xf numFmtId="0" fontId="30" fillId="0" borderId="25" xfId="0" applyFont="1" applyBorder="1" applyAlignment="1">
      <alignment horizontal="center" vertical="top" wrapText="1"/>
    </xf>
    <xf numFmtId="0" fontId="30" fillId="0" borderId="26" xfId="0" applyFont="1" applyBorder="1" applyAlignment="1">
      <alignment horizontal="center" vertical="top" wrapText="1"/>
    </xf>
    <xf numFmtId="0" fontId="30" fillId="0" borderId="26" xfId="0" applyFont="1" applyBorder="1" applyAlignment="1">
      <alignment horizontal="center" vertical="top"/>
    </xf>
    <xf numFmtId="0" fontId="30" fillId="0" borderId="23" xfId="0" applyFont="1" applyBorder="1" applyAlignment="1">
      <alignment horizontal="center" vertical="top"/>
    </xf>
    <xf numFmtId="0" fontId="7" fillId="0" borderId="4" xfId="2" applyFont="1" applyBorder="1" applyAlignment="1">
      <alignment horizontal="left" vertical="center" wrapText="1"/>
    </xf>
    <xf numFmtId="0" fontId="7" fillId="0" borderId="2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7" xfId="2" applyFont="1" applyBorder="1" applyAlignment="1">
      <alignment vertical="center" wrapText="1"/>
    </xf>
    <xf numFmtId="0" fontId="7" fillId="0" borderId="6" xfId="2" applyFont="1" applyBorder="1" applyAlignment="1">
      <alignment vertical="center" wrapText="1"/>
    </xf>
    <xf numFmtId="0" fontId="7" fillId="0" borderId="52" xfId="2" applyFont="1" applyBorder="1" applyAlignment="1">
      <alignment horizontal="left" vertical="center" wrapText="1"/>
    </xf>
    <xf numFmtId="0" fontId="7" fillId="0" borderId="40" xfId="2" applyFont="1" applyBorder="1" applyAlignment="1">
      <alignment horizontal="left" vertical="center" wrapText="1"/>
    </xf>
    <xf numFmtId="0" fontId="7" fillId="0" borderId="37" xfId="2" applyFont="1" applyBorder="1" applyAlignment="1">
      <alignment horizontal="left" vertical="center" wrapText="1"/>
    </xf>
    <xf numFmtId="0" fontId="7" fillId="0" borderId="6" xfId="2" applyFont="1" applyBorder="1" applyAlignment="1">
      <alignment horizontal="left" vertical="center" wrapText="1"/>
    </xf>
    <xf numFmtId="0" fontId="7" fillId="0" borderId="42" xfId="2" applyFont="1" applyBorder="1" applyAlignment="1">
      <alignment horizontal="left" vertical="center" wrapText="1"/>
    </xf>
    <xf numFmtId="0" fontId="9" fillId="0" borderId="56"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21" xfId="0" applyFont="1" applyBorder="1" applyAlignment="1">
      <alignment horizontal="center" vertical="center"/>
    </xf>
    <xf numFmtId="0" fontId="9" fillId="0" borderId="17" xfId="0" applyFont="1" applyBorder="1" applyAlignment="1">
      <alignment horizontal="center" vertical="center"/>
    </xf>
    <xf numFmtId="0" fontId="7" fillId="0" borderId="55" xfId="2" applyFont="1" applyBorder="1" applyAlignment="1">
      <alignment horizontal="left" vertical="center" wrapText="1"/>
    </xf>
    <xf numFmtId="0" fontId="7" fillId="0" borderId="21" xfId="0" applyFont="1" applyBorder="1" applyAlignment="1">
      <alignment horizontal="center" vertical="center"/>
    </xf>
    <xf numFmtId="0" fontId="7" fillId="0" borderId="39" xfId="0" applyFont="1" applyBorder="1" applyAlignment="1">
      <alignment horizontal="center" vertical="center"/>
    </xf>
    <xf numFmtId="0" fontId="7" fillId="0" borderId="17" xfId="0" applyFont="1" applyBorder="1" applyAlignment="1">
      <alignment horizontal="center" vertical="center"/>
    </xf>
    <xf numFmtId="0" fontId="7" fillId="0" borderId="56"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52" xfId="2" applyFont="1" applyBorder="1" applyAlignment="1">
      <alignment vertical="center" wrapText="1"/>
    </xf>
    <xf numFmtId="0" fontId="7" fillId="0" borderId="9" xfId="2" applyFont="1" applyBorder="1" applyAlignment="1">
      <alignment vertical="center" wrapText="1"/>
    </xf>
    <xf numFmtId="0" fontId="7" fillId="0" borderId="39" xfId="0" applyFont="1" applyBorder="1" applyAlignment="1">
      <alignment horizontal="center" vertical="center" wrapText="1"/>
    </xf>
    <xf numFmtId="0" fontId="7" fillId="0" borderId="56" xfId="0" applyFont="1" applyBorder="1" applyAlignment="1">
      <alignment horizontal="center" vertical="center"/>
    </xf>
    <xf numFmtId="0" fontId="7" fillId="0" borderId="51" xfId="0" applyFont="1" applyBorder="1" applyAlignment="1">
      <alignment horizontal="center" vertical="center"/>
    </xf>
    <xf numFmtId="0" fontId="7" fillId="0" borderId="45" xfId="0" applyFont="1" applyBorder="1" applyAlignment="1">
      <alignment horizontal="center" vertical="center"/>
    </xf>
    <xf numFmtId="0" fontId="7" fillId="0" borderId="52" xfId="0" applyFont="1" applyBorder="1" applyAlignment="1">
      <alignment horizontal="left" vertical="center" wrapText="1"/>
    </xf>
    <xf numFmtId="0" fontId="7" fillId="0" borderId="40" xfId="0" applyFont="1" applyBorder="1" applyAlignment="1">
      <alignment horizontal="left" vertical="center" wrapText="1"/>
    </xf>
    <xf numFmtId="0" fontId="7" fillId="0" borderId="37" xfId="0" applyFont="1" applyBorder="1" applyAlignment="1">
      <alignment horizontal="left" vertical="center" wrapText="1"/>
    </xf>
    <xf numFmtId="0" fontId="11" fillId="0" borderId="59" xfId="12" applyFont="1" applyBorder="1" applyAlignment="1">
      <alignment horizontal="left" vertical="center" wrapText="1"/>
    </xf>
    <xf numFmtId="0" fontId="21" fillId="0" borderId="59" xfId="12" applyFont="1" applyBorder="1" applyAlignment="1">
      <alignment horizontal="left" vertical="center" wrapText="1"/>
    </xf>
    <xf numFmtId="0" fontId="11" fillId="0" borderId="59" xfId="2" applyFont="1" applyBorder="1" applyAlignment="1">
      <alignment horizontal="left" vertical="center" wrapText="1"/>
    </xf>
    <xf numFmtId="0" fontId="11" fillId="3" borderId="59" xfId="0" applyFont="1" applyFill="1" applyBorder="1" applyAlignment="1">
      <alignment horizontal="left" vertical="center" wrapText="1"/>
    </xf>
    <xf numFmtId="0" fontId="7" fillId="0" borderId="61" xfId="0" applyFont="1" applyBorder="1" applyAlignment="1">
      <alignment horizontal="left" vertical="center" wrapText="1"/>
    </xf>
    <xf numFmtId="0" fontId="7" fillId="0" borderId="51" xfId="0" applyFont="1" applyBorder="1" applyAlignment="1">
      <alignment horizontal="left" vertical="center" wrapText="1"/>
    </xf>
    <xf numFmtId="0" fontId="7" fillId="0" borderId="60" xfId="0" applyFont="1" applyBorder="1" applyAlignment="1">
      <alignment horizontal="left" vertical="center" wrapText="1"/>
    </xf>
    <xf numFmtId="0" fontId="7" fillId="0" borderId="40" xfId="2" applyFont="1" applyBorder="1" applyAlignment="1">
      <alignment vertical="center" wrapText="1"/>
    </xf>
    <xf numFmtId="0" fontId="7" fillId="0" borderId="42" xfId="2" applyFont="1" applyBorder="1" applyAlignment="1">
      <alignment vertical="center" wrapText="1"/>
    </xf>
    <xf numFmtId="0" fontId="7" fillId="3" borderId="56"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45" xfId="0" applyFont="1" applyFill="1" applyBorder="1" applyAlignment="1">
      <alignment horizontal="center" vertical="center" wrapText="1"/>
    </xf>
    <xf numFmtId="0" fontId="16" fillId="0" borderId="31" xfId="12" applyFont="1" applyBorder="1" applyAlignment="1">
      <alignment horizontal="left" vertical="top" wrapText="1"/>
    </xf>
    <xf numFmtId="0" fontId="16" fillId="0" borderId="27" xfId="12" applyFont="1" applyBorder="1" applyAlignment="1">
      <alignment horizontal="left" vertical="top" wrapText="1"/>
    </xf>
    <xf numFmtId="0" fontId="16" fillId="0" borderId="32" xfId="12" applyFont="1" applyBorder="1" applyAlignment="1">
      <alignment horizontal="left" vertical="top" wrapText="1"/>
    </xf>
    <xf numFmtId="0" fontId="15" fillId="0" borderId="35" xfId="12" applyFont="1" applyBorder="1" applyAlignment="1">
      <alignment horizontal="right" vertical="top" wrapText="1"/>
    </xf>
    <xf numFmtId="0" fontId="15" fillId="0" borderId="30" xfId="12" applyFont="1" applyBorder="1" applyAlignment="1">
      <alignment horizontal="right" vertical="top" wrapText="1"/>
    </xf>
    <xf numFmtId="0" fontId="15" fillId="0" borderId="29" xfId="12" applyFont="1" applyBorder="1" applyAlignment="1">
      <alignment horizontal="right" vertical="top" wrapText="1"/>
    </xf>
    <xf numFmtId="0" fontId="14" fillId="0" borderId="49" xfId="12" applyFont="1" applyBorder="1" applyAlignment="1">
      <alignment horizontal="left" wrapText="1"/>
    </xf>
    <xf numFmtId="0" fontId="16" fillId="0" borderId="34" xfId="12" applyFont="1" applyBorder="1" applyAlignment="1">
      <alignment horizontal="left" vertical="top" wrapText="1"/>
    </xf>
    <xf numFmtId="0" fontId="16" fillId="0" borderId="33" xfId="12" applyFont="1" applyBorder="1" applyAlignment="1">
      <alignment horizontal="left" vertical="top" wrapText="1"/>
    </xf>
    <xf numFmtId="0" fontId="16" fillId="0" borderId="28" xfId="12" applyFont="1" applyBorder="1" applyAlignment="1">
      <alignment horizontal="left" vertical="top" wrapText="1"/>
    </xf>
    <xf numFmtId="0" fontId="15" fillId="0" borderId="25" xfId="12" applyFont="1" applyBorder="1" applyAlignment="1">
      <alignment horizontal="center" vertical="center" wrapText="1"/>
    </xf>
    <xf numFmtId="0" fontId="15" fillId="0" borderId="26" xfId="12" applyFont="1" applyBorder="1" applyAlignment="1">
      <alignment horizontal="center" vertical="center" wrapText="1"/>
    </xf>
    <xf numFmtId="0" fontId="15" fillId="0" borderId="23" xfId="12" applyFont="1" applyBorder="1" applyAlignment="1">
      <alignment horizontal="center" vertical="center" wrapText="1"/>
    </xf>
    <xf numFmtId="0" fontId="6" fillId="0" borderId="5"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59" xfId="0" applyFont="1" applyBorder="1" applyAlignment="1">
      <alignment horizontal="center" wrapText="1"/>
    </xf>
    <xf numFmtId="9" fontId="36" fillId="4" borderId="25" xfId="20" applyFont="1" applyFill="1" applyBorder="1" applyAlignment="1" applyProtection="1">
      <alignment horizontal="center" vertical="center" wrapText="1"/>
      <protection locked="0"/>
    </xf>
  </cellXfs>
  <cellStyles count="21">
    <cellStyle name="_x0004_" xfId="7" xr:uid="{00000000-0005-0000-0000-000000000000}"/>
    <cellStyle name="_x0004_ 2" xfId="8" xr:uid="{00000000-0005-0000-0000-000001000000}"/>
    <cellStyle name="_x0004_ 2 2" xfId="9" xr:uid="{00000000-0005-0000-0000-000002000000}"/>
    <cellStyle name="_x0004_ 2_Product" xfId="10" xr:uid="{00000000-0005-0000-0000-000003000000}"/>
    <cellStyle name="Excel Built-in Normal" xfId="11" xr:uid="{00000000-0005-0000-0000-000004000000}"/>
    <cellStyle name="Hyperlink 2" xfId="18" xr:uid="{00000000-0005-0000-0000-000005000000}"/>
    <cellStyle name="Normal 2" xfId="1" xr:uid="{00000000-0005-0000-0000-000007000000}"/>
    <cellStyle name="Normal 2 2" xfId="17" xr:uid="{00000000-0005-0000-0000-000008000000}"/>
    <cellStyle name="Normal 2 3" xfId="5" xr:uid="{00000000-0005-0000-0000-000009000000}"/>
    <cellStyle name="Normal 2 4" xfId="12" xr:uid="{00000000-0005-0000-0000-00000A000000}"/>
    <cellStyle name="Normal 3" xfId="3" xr:uid="{00000000-0005-0000-0000-00000B000000}"/>
    <cellStyle name="Normal 3 2" xfId="13" xr:uid="{00000000-0005-0000-0000-00000C000000}"/>
    <cellStyle name="Normal 4" xfId="2" xr:uid="{00000000-0005-0000-0000-00000D000000}"/>
    <cellStyle name="Normal 4 2" xfId="15" xr:uid="{00000000-0005-0000-0000-00000E000000}"/>
    <cellStyle name="Normal 4 3" xfId="14" xr:uid="{00000000-0005-0000-0000-00000F000000}"/>
    <cellStyle name="Normal 4_Product" xfId="16" xr:uid="{00000000-0005-0000-0000-000010000000}"/>
    <cellStyle name="Normal 5" xfId="4" xr:uid="{00000000-0005-0000-0000-000011000000}"/>
    <cellStyle name="Normal 6" xfId="6" xr:uid="{00000000-0005-0000-0000-000012000000}"/>
    <cellStyle name="Parasts" xfId="0" builtinId="0"/>
    <cellStyle name="písmo DEM ceník" xfId="19" xr:uid="{00000000-0005-0000-0000-000013000000}"/>
    <cellStyle name="Procenti" xfId="20"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05398-FE38-4625-9CC9-3BDAE70315FE}">
  <sheetPr>
    <pageSetUpPr fitToPage="1"/>
  </sheetPr>
  <dimension ref="A1:J227"/>
  <sheetViews>
    <sheetView tabSelected="1" workbookViewId="0">
      <selection sqref="A1:XFD1048576"/>
    </sheetView>
  </sheetViews>
  <sheetFormatPr defaultRowHeight="14.4"/>
  <cols>
    <col min="1" max="1" width="4.77734375" customWidth="1"/>
    <col min="2" max="2" width="11.44140625" customWidth="1"/>
    <col min="3" max="3" width="22.77734375" customWidth="1"/>
    <col min="4" max="4" width="31.77734375" customWidth="1"/>
    <col min="5" max="5" width="7.21875" customWidth="1"/>
    <col min="6" max="6" width="31.77734375" customWidth="1"/>
    <col min="7" max="7" width="11" customWidth="1"/>
    <col min="8" max="8" width="9" customWidth="1"/>
    <col min="9" max="9" width="12.44140625" customWidth="1"/>
  </cols>
  <sheetData>
    <row r="1" spans="1:10" ht="39" customHeight="1">
      <c r="F1" s="146" t="s">
        <v>331</v>
      </c>
      <c r="G1" s="146"/>
      <c r="H1" s="146"/>
      <c r="I1" s="146"/>
    </row>
    <row r="2" spans="1:10">
      <c r="F2" s="9"/>
      <c r="G2" s="9"/>
      <c r="H2" s="9"/>
      <c r="I2" s="9"/>
    </row>
    <row r="3" spans="1:10" ht="11.55" customHeight="1">
      <c r="F3" s="159" t="s">
        <v>338</v>
      </c>
      <c r="G3" s="159"/>
      <c r="H3" s="159"/>
      <c r="I3" s="159"/>
    </row>
    <row r="5" spans="1:10">
      <c r="A5" s="147" t="s">
        <v>336</v>
      </c>
      <c r="B5" s="147"/>
      <c r="C5" s="147"/>
      <c r="D5" s="147"/>
      <c r="E5" s="147"/>
      <c r="F5" s="147"/>
      <c r="G5" s="147"/>
      <c r="H5" s="147"/>
      <c r="I5" s="147"/>
    </row>
    <row r="6" spans="1:10">
      <c r="A6" s="148" t="s">
        <v>335</v>
      </c>
      <c r="B6" s="148"/>
      <c r="C6" s="148"/>
      <c r="D6" s="148"/>
      <c r="E6" s="148"/>
      <c r="F6" s="148"/>
      <c r="G6" s="148"/>
      <c r="H6" s="148"/>
      <c r="I6" s="148"/>
    </row>
    <row r="7" spans="1:10">
      <c r="A7" s="149" t="s">
        <v>332</v>
      </c>
      <c r="B7" s="149"/>
      <c r="C7" s="149"/>
      <c r="D7" s="149"/>
      <c r="E7" s="149"/>
      <c r="F7" s="149"/>
      <c r="G7" s="149"/>
      <c r="H7" s="149"/>
      <c r="I7" s="149"/>
    </row>
    <row r="8" spans="1:10" ht="7.05" customHeight="1">
      <c r="A8" s="10"/>
      <c r="B8" s="10"/>
      <c r="C8" s="10"/>
      <c r="D8" s="10"/>
      <c r="E8" s="10"/>
      <c r="F8" s="10"/>
      <c r="G8" s="10"/>
      <c r="H8" s="10"/>
      <c r="I8" s="10"/>
    </row>
    <row r="9" spans="1:10" s="13" customFormat="1" ht="18" customHeight="1">
      <c r="A9" s="11"/>
      <c r="B9" s="12" t="s">
        <v>343</v>
      </c>
      <c r="C9" s="161"/>
      <c r="D9" s="161"/>
      <c r="E9" s="161"/>
      <c r="F9" s="161"/>
      <c r="G9" s="161"/>
      <c r="H9" s="161"/>
      <c r="I9" s="161"/>
      <c r="J9" s="12"/>
    </row>
    <row r="10" spans="1:10" s="13" customFormat="1" ht="15.6" customHeight="1">
      <c r="A10" s="11"/>
      <c r="B10" s="160" t="s">
        <v>344</v>
      </c>
      <c r="C10" s="160"/>
      <c r="D10" s="160"/>
      <c r="E10" s="160"/>
      <c r="F10" s="160"/>
      <c r="G10" s="160"/>
      <c r="H10" s="160"/>
      <c r="I10" s="160"/>
      <c r="J10" s="160"/>
    </row>
    <row r="11" spans="1:10" ht="15" thickBot="1"/>
    <row r="12" spans="1:10" ht="18" thickBot="1">
      <c r="A12" s="154" t="s">
        <v>333</v>
      </c>
      <c r="B12" s="155"/>
      <c r="C12" s="156"/>
      <c r="D12" s="156"/>
      <c r="E12" s="156"/>
      <c r="F12" s="156"/>
      <c r="G12" s="156"/>
      <c r="H12" s="156"/>
      <c r="I12" s="157"/>
    </row>
    <row r="13" spans="1:10" ht="132.6" thickBot="1">
      <c r="A13" s="14" t="s">
        <v>330</v>
      </c>
      <c r="B13" s="15" t="s">
        <v>6</v>
      </c>
      <c r="C13" s="16" t="s">
        <v>1</v>
      </c>
      <c r="D13" s="17" t="s">
        <v>2</v>
      </c>
      <c r="E13" s="18" t="s">
        <v>3</v>
      </c>
      <c r="F13" s="19" t="s">
        <v>337</v>
      </c>
      <c r="G13" s="20" t="s">
        <v>59</v>
      </c>
      <c r="H13" s="21" t="s">
        <v>227</v>
      </c>
      <c r="I13" s="17" t="s">
        <v>86</v>
      </c>
    </row>
    <row r="14" spans="1:10" ht="79.2">
      <c r="A14" s="22">
        <v>1</v>
      </c>
      <c r="B14" s="152" t="s">
        <v>136</v>
      </c>
      <c r="C14" s="23" t="s">
        <v>293</v>
      </c>
      <c r="D14" s="24" t="s">
        <v>92</v>
      </c>
      <c r="E14" s="25" t="s">
        <v>4</v>
      </c>
      <c r="F14" s="130"/>
      <c r="G14" s="1"/>
      <c r="H14" s="26">
        <v>4</v>
      </c>
      <c r="I14" s="27">
        <f>ROUND(G14,2)*H14</f>
        <v>0</v>
      </c>
    </row>
    <row r="15" spans="1:10" ht="66">
      <c r="A15" s="22">
        <v>2</v>
      </c>
      <c r="B15" s="158"/>
      <c r="C15" s="28" t="s">
        <v>294</v>
      </c>
      <c r="D15" s="29" t="s">
        <v>191</v>
      </c>
      <c r="E15" s="30" t="s">
        <v>5</v>
      </c>
      <c r="F15" s="135"/>
      <c r="G15" s="2"/>
      <c r="H15" s="31">
        <v>25</v>
      </c>
      <c r="I15" s="32">
        <f t="shared" ref="I15:I39" si="0">ROUND(G15,2)*H15</f>
        <v>0</v>
      </c>
    </row>
    <row r="16" spans="1:10" ht="79.2">
      <c r="A16" s="22">
        <v>3</v>
      </c>
      <c r="B16" s="158"/>
      <c r="C16" s="28" t="s">
        <v>285</v>
      </c>
      <c r="D16" s="29" t="s">
        <v>193</v>
      </c>
      <c r="E16" s="30" t="s">
        <v>5</v>
      </c>
      <c r="F16" s="135"/>
      <c r="G16" s="2"/>
      <c r="H16" s="31">
        <v>15</v>
      </c>
      <c r="I16" s="32">
        <f t="shared" si="0"/>
        <v>0</v>
      </c>
    </row>
    <row r="17" spans="1:9" ht="66">
      <c r="A17" s="22">
        <v>4</v>
      </c>
      <c r="B17" s="158"/>
      <c r="C17" s="28" t="s">
        <v>248</v>
      </c>
      <c r="D17" s="29" t="s">
        <v>190</v>
      </c>
      <c r="E17" s="30" t="s">
        <v>5</v>
      </c>
      <c r="F17" s="135"/>
      <c r="G17" s="2"/>
      <c r="H17" s="31">
        <v>10</v>
      </c>
      <c r="I17" s="32">
        <f t="shared" si="0"/>
        <v>0</v>
      </c>
    </row>
    <row r="18" spans="1:9" ht="66">
      <c r="A18" s="22">
        <v>5</v>
      </c>
      <c r="B18" s="158"/>
      <c r="C18" s="28" t="s">
        <v>287</v>
      </c>
      <c r="D18" s="29" t="s">
        <v>192</v>
      </c>
      <c r="E18" s="30" t="s">
        <v>5</v>
      </c>
      <c r="F18" s="135"/>
      <c r="G18" s="2"/>
      <c r="H18" s="31">
        <v>47</v>
      </c>
      <c r="I18" s="32">
        <f t="shared" si="0"/>
        <v>0</v>
      </c>
    </row>
    <row r="19" spans="1:9" ht="66">
      <c r="A19" s="22">
        <v>6</v>
      </c>
      <c r="B19" s="158"/>
      <c r="C19" s="28" t="s">
        <v>286</v>
      </c>
      <c r="D19" s="29" t="s">
        <v>194</v>
      </c>
      <c r="E19" s="30" t="s">
        <v>5</v>
      </c>
      <c r="F19" s="135"/>
      <c r="G19" s="2"/>
      <c r="H19" s="31">
        <v>40</v>
      </c>
      <c r="I19" s="32">
        <f t="shared" si="0"/>
        <v>0</v>
      </c>
    </row>
    <row r="20" spans="1:9" ht="66">
      <c r="A20" s="22">
        <v>7</v>
      </c>
      <c r="B20" s="158"/>
      <c r="C20" s="28" t="s">
        <v>195</v>
      </c>
      <c r="D20" s="29" t="s">
        <v>196</v>
      </c>
      <c r="E20" s="30" t="s">
        <v>5</v>
      </c>
      <c r="F20" s="135"/>
      <c r="G20" s="2"/>
      <c r="H20" s="31">
        <v>5</v>
      </c>
      <c r="I20" s="32">
        <f t="shared" si="0"/>
        <v>0</v>
      </c>
    </row>
    <row r="21" spans="1:9" ht="66">
      <c r="A21" s="22">
        <v>8</v>
      </c>
      <c r="B21" s="158"/>
      <c r="C21" s="28" t="s">
        <v>129</v>
      </c>
      <c r="D21" s="29" t="s">
        <v>197</v>
      </c>
      <c r="E21" s="30" t="s">
        <v>5</v>
      </c>
      <c r="F21" s="135"/>
      <c r="G21" s="2"/>
      <c r="H21" s="31">
        <v>10</v>
      </c>
      <c r="I21" s="32">
        <f t="shared" si="0"/>
        <v>0</v>
      </c>
    </row>
    <row r="22" spans="1:9" ht="66">
      <c r="A22" s="22">
        <v>9</v>
      </c>
      <c r="B22" s="158"/>
      <c r="C22" s="28" t="s">
        <v>130</v>
      </c>
      <c r="D22" s="29" t="s">
        <v>198</v>
      </c>
      <c r="E22" s="30" t="s">
        <v>5</v>
      </c>
      <c r="F22" s="135"/>
      <c r="G22" s="2"/>
      <c r="H22" s="31">
        <v>20</v>
      </c>
      <c r="I22" s="32">
        <f t="shared" si="0"/>
        <v>0</v>
      </c>
    </row>
    <row r="23" spans="1:9" ht="39.6">
      <c r="A23" s="22">
        <v>10</v>
      </c>
      <c r="B23" s="158"/>
      <c r="C23" s="28" t="s">
        <v>131</v>
      </c>
      <c r="D23" s="29" t="s">
        <v>199</v>
      </c>
      <c r="E23" s="30" t="s">
        <v>5</v>
      </c>
      <c r="F23" s="135"/>
      <c r="G23" s="2"/>
      <c r="H23" s="31">
        <v>3</v>
      </c>
      <c r="I23" s="32">
        <f t="shared" si="0"/>
        <v>0</v>
      </c>
    </row>
    <row r="24" spans="1:9" ht="39.6">
      <c r="A24" s="22">
        <v>11</v>
      </c>
      <c r="B24" s="158"/>
      <c r="C24" s="28" t="s">
        <v>132</v>
      </c>
      <c r="D24" s="29" t="s">
        <v>133</v>
      </c>
      <c r="E24" s="30" t="s">
        <v>5</v>
      </c>
      <c r="F24" s="135"/>
      <c r="G24" s="2"/>
      <c r="H24" s="31">
        <v>10</v>
      </c>
      <c r="I24" s="32">
        <f t="shared" si="0"/>
        <v>0</v>
      </c>
    </row>
    <row r="25" spans="1:9" ht="39.6">
      <c r="A25" s="22">
        <v>12</v>
      </c>
      <c r="B25" s="158"/>
      <c r="C25" s="28" t="s">
        <v>275</v>
      </c>
      <c r="D25" s="29" t="s">
        <v>314</v>
      </c>
      <c r="E25" s="30" t="s">
        <v>4</v>
      </c>
      <c r="F25" s="135"/>
      <c r="G25" s="2"/>
      <c r="H25" s="31">
        <v>190</v>
      </c>
      <c r="I25" s="32">
        <f t="shared" si="0"/>
        <v>0</v>
      </c>
    </row>
    <row r="26" spans="1:9" ht="27" thickBot="1">
      <c r="A26" s="33">
        <v>13</v>
      </c>
      <c r="B26" s="153"/>
      <c r="C26" s="34" t="s">
        <v>276</v>
      </c>
      <c r="D26" s="35" t="s">
        <v>166</v>
      </c>
      <c r="E26" s="36" t="s">
        <v>5</v>
      </c>
      <c r="F26" s="142"/>
      <c r="G26" s="4"/>
      <c r="H26" s="37">
        <v>50</v>
      </c>
      <c r="I26" s="38">
        <f t="shared" si="0"/>
        <v>0</v>
      </c>
    </row>
    <row r="27" spans="1:9" ht="39.6">
      <c r="A27" s="22">
        <v>14</v>
      </c>
      <c r="B27" s="152" t="s">
        <v>249</v>
      </c>
      <c r="C27" s="39" t="s">
        <v>137</v>
      </c>
      <c r="D27" s="40" t="s">
        <v>75</v>
      </c>
      <c r="E27" s="25" t="s">
        <v>5</v>
      </c>
      <c r="F27" s="135"/>
      <c r="G27" s="2"/>
      <c r="H27" s="41">
        <v>25</v>
      </c>
      <c r="I27" s="32">
        <f t="shared" si="0"/>
        <v>0</v>
      </c>
    </row>
    <row r="28" spans="1:9" ht="39.6">
      <c r="A28" s="22">
        <v>15</v>
      </c>
      <c r="B28" s="158"/>
      <c r="C28" s="28" t="s">
        <v>139</v>
      </c>
      <c r="D28" s="29" t="s">
        <v>91</v>
      </c>
      <c r="E28" s="30" t="s">
        <v>5</v>
      </c>
      <c r="F28" s="135"/>
      <c r="G28" s="2"/>
      <c r="H28" s="31">
        <v>5</v>
      </c>
      <c r="I28" s="32">
        <f t="shared" si="0"/>
        <v>0</v>
      </c>
    </row>
    <row r="29" spans="1:9" ht="39.6">
      <c r="A29" s="22">
        <v>16</v>
      </c>
      <c r="B29" s="158"/>
      <c r="C29" s="28" t="s">
        <v>138</v>
      </c>
      <c r="D29" s="29" t="s">
        <v>301</v>
      </c>
      <c r="E29" s="30" t="s">
        <v>5</v>
      </c>
      <c r="F29" s="135"/>
      <c r="G29" s="2"/>
      <c r="H29" s="31">
        <v>10</v>
      </c>
      <c r="I29" s="32">
        <f t="shared" si="0"/>
        <v>0</v>
      </c>
    </row>
    <row r="30" spans="1:9" ht="92.4">
      <c r="A30" s="22">
        <v>17</v>
      </c>
      <c r="B30" s="158"/>
      <c r="C30" s="28" t="s">
        <v>140</v>
      </c>
      <c r="D30" s="29" t="s">
        <v>302</v>
      </c>
      <c r="E30" s="30" t="s">
        <v>5</v>
      </c>
      <c r="F30" s="135"/>
      <c r="G30" s="2"/>
      <c r="H30" s="31">
        <v>6</v>
      </c>
      <c r="I30" s="32">
        <f t="shared" si="0"/>
        <v>0</v>
      </c>
    </row>
    <row r="31" spans="1:9" ht="39.6">
      <c r="A31" s="22">
        <v>18</v>
      </c>
      <c r="B31" s="158"/>
      <c r="C31" s="28" t="s">
        <v>288</v>
      </c>
      <c r="D31" s="29" t="s">
        <v>303</v>
      </c>
      <c r="E31" s="30" t="s">
        <v>5</v>
      </c>
      <c r="F31" s="135"/>
      <c r="G31" s="2"/>
      <c r="H31" s="31">
        <v>5</v>
      </c>
      <c r="I31" s="32">
        <f t="shared" si="0"/>
        <v>0</v>
      </c>
    </row>
    <row r="32" spans="1:9" ht="79.2">
      <c r="A32" s="22">
        <v>19</v>
      </c>
      <c r="B32" s="158"/>
      <c r="C32" s="28" t="s">
        <v>141</v>
      </c>
      <c r="D32" s="29" t="s">
        <v>304</v>
      </c>
      <c r="E32" s="30" t="s">
        <v>5</v>
      </c>
      <c r="F32" s="135"/>
      <c r="G32" s="2"/>
      <c r="H32" s="31">
        <v>14</v>
      </c>
      <c r="I32" s="32">
        <f t="shared" si="0"/>
        <v>0</v>
      </c>
    </row>
    <row r="33" spans="1:9" ht="52.8">
      <c r="A33" s="22">
        <v>20</v>
      </c>
      <c r="B33" s="158"/>
      <c r="C33" s="28" t="s">
        <v>142</v>
      </c>
      <c r="D33" s="29" t="s">
        <v>305</v>
      </c>
      <c r="E33" s="30" t="s">
        <v>5</v>
      </c>
      <c r="F33" s="135"/>
      <c r="G33" s="2"/>
      <c r="H33" s="31">
        <v>2</v>
      </c>
      <c r="I33" s="32">
        <f t="shared" si="0"/>
        <v>0</v>
      </c>
    </row>
    <row r="34" spans="1:9" ht="52.8">
      <c r="A34" s="22">
        <v>21</v>
      </c>
      <c r="B34" s="158"/>
      <c r="C34" s="28" t="s">
        <v>143</v>
      </c>
      <c r="D34" s="29" t="s">
        <v>306</v>
      </c>
      <c r="E34" s="30" t="s">
        <v>5</v>
      </c>
      <c r="F34" s="135"/>
      <c r="G34" s="2"/>
      <c r="H34" s="31">
        <v>2</v>
      </c>
      <c r="I34" s="32">
        <f t="shared" si="0"/>
        <v>0</v>
      </c>
    </row>
    <row r="35" spans="1:9" ht="52.8">
      <c r="A35" s="22">
        <v>22</v>
      </c>
      <c r="B35" s="158"/>
      <c r="C35" s="28" t="s">
        <v>144</v>
      </c>
      <c r="D35" s="29" t="s">
        <v>307</v>
      </c>
      <c r="E35" s="30" t="s">
        <v>5</v>
      </c>
      <c r="F35" s="135"/>
      <c r="G35" s="2"/>
      <c r="H35" s="31">
        <v>8</v>
      </c>
      <c r="I35" s="32">
        <f t="shared" si="0"/>
        <v>0</v>
      </c>
    </row>
    <row r="36" spans="1:9" ht="52.8">
      <c r="A36" s="22">
        <v>23</v>
      </c>
      <c r="B36" s="158"/>
      <c r="C36" s="28" t="s">
        <v>145</v>
      </c>
      <c r="D36" s="29" t="s">
        <v>308</v>
      </c>
      <c r="E36" s="30" t="s">
        <v>5</v>
      </c>
      <c r="F36" s="135"/>
      <c r="G36" s="2"/>
      <c r="H36" s="31">
        <v>2</v>
      </c>
      <c r="I36" s="32">
        <f t="shared" si="0"/>
        <v>0</v>
      </c>
    </row>
    <row r="37" spans="1:9" ht="40.200000000000003" thickBot="1">
      <c r="A37" s="42">
        <v>24</v>
      </c>
      <c r="B37" s="153"/>
      <c r="C37" s="43" t="s">
        <v>146</v>
      </c>
      <c r="D37" s="44" t="s">
        <v>309</v>
      </c>
      <c r="E37" s="36" t="s">
        <v>5</v>
      </c>
      <c r="F37" s="141"/>
      <c r="G37" s="5"/>
      <c r="H37" s="45">
        <v>8</v>
      </c>
      <c r="I37" s="46">
        <f t="shared" si="0"/>
        <v>0</v>
      </c>
    </row>
    <row r="38" spans="1:9" ht="52.8">
      <c r="A38" s="47">
        <v>25</v>
      </c>
      <c r="B38" s="152" t="s">
        <v>16</v>
      </c>
      <c r="C38" s="23" t="s">
        <v>148</v>
      </c>
      <c r="D38" s="24" t="s">
        <v>277</v>
      </c>
      <c r="E38" s="48" t="s">
        <v>4</v>
      </c>
      <c r="F38" s="130"/>
      <c r="G38" s="8"/>
      <c r="H38" s="26">
        <v>4</v>
      </c>
      <c r="I38" s="49">
        <f t="shared" si="0"/>
        <v>0</v>
      </c>
    </row>
    <row r="39" spans="1:9" ht="40.200000000000003" thickBot="1">
      <c r="A39" s="50">
        <v>26</v>
      </c>
      <c r="B39" s="153"/>
      <c r="C39" s="34" t="s">
        <v>134</v>
      </c>
      <c r="D39" s="35" t="s">
        <v>171</v>
      </c>
      <c r="E39" s="36" t="s">
        <v>5</v>
      </c>
      <c r="F39" s="131"/>
      <c r="G39" s="6"/>
      <c r="H39" s="37">
        <v>6</v>
      </c>
      <c r="I39" s="51">
        <f t="shared" si="0"/>
        <v>0</v>
      </c>
    </row>
    <row r="40" spans="1:9" ht="15" thickBot="1">
      <c r="F40" s="150" t="s">
        <v>60</v>
      </c>
      <c r="G40" s="150"/>
      <c r="H40" s="151"/>
      <c r="I40" s="52">
        <f>SUM(I14:I39)</f>
        <v>0</v>
      </c>
    </row>
    <row r="41" spans="1:9">
      <c r="A41" s="53" t="s">
        <v>329</v>
      </c>
      <c r="B41" s="53"/>
      <c r="C41" s="54"/>
      <c r="D41" s="54"/>
      <c r="E41" s="54"/>
      <c r="F41" s="54"/>
    </row>
    <row r="42" spans="1:9" ht="32.25" customHeight="1">
      <c r="A42" s="162" t="s">
        <v>278</v>
      </c>
      <c r="B42" s="163"/>
      <c r="C42" s="163"/>
      <c r="D42" s="163"/>
      <c r="E42" s="163"/>
      <c r="F42" s="163"/>
      <c r="G42" s="163"/>
      <c r="H42" s="56"/>
    </row>
    <row r="43" spans="1:9" ht="27.75" customHeight="1">
      <c r="A43" s="162" t="s">
        <v>261</v>
      </c>
      <c r="B43" s="163"/>
      <c r="C43" s="163"/>
      <c r="D43" s="163"/>
      <c r="E43" s="163"/>
      <c r="F43" s="163"/>
      <c r="G43" s="163"/>
    </row>
    <row r="44" spans="1:9" ht="29.25" customHeight="1">
      <c r="A44" s="162" t="s">
        <v>250</v>
      </c>
      <c r="B44" s="163"/>
      <c r="C44" s="163"/>
      <c r="D44" s="163"/>
      <c r="E44" s="163"/>
      <c r="F44" s="163"/>
      <c r="G44" s="163"/>
    </row>
    <row r="45" spans="1:9" ht="33.75" customHeight="1">
      <c r="A45" s="162" t="s">
        <v>251</v>
      </c>
      <c r="B45" s="163"/>
      <c r="C45" s="163"/>
      <c r="D45" s="163"/>
      <c r="E45" s="163"/>
      <c r="F45" s="163"/>
      <c r="G45" s="163"/>
    </row>
    <row r="46" spans="1:9" ht="63.75" customHeight="1">
      <c r="A46" s="162" t="s">
        <v>262</v>
      </c>
      <c r="B46" s="163"/>
      <c r="C46" s="163"/>
      <c r="D46" s="163"/>
      <c r="E46" s="163"/>
      <c r="F46" s="163"/>
      <c r="G46" s="163"/>
    </row>
    <row r="47" spans="1:9">
      <c r="A47" s="55"/>
      <c r="B47" s="55"/>
      <c r="C47" s="55"/>
      <c r="D47" s="55"/>
      <c r="E47" s="55"/>
      <c r="F47" s="55"/>
      <c r="G47" s="55"/>
    </row>
    <row r="48" spans="1:9" ht="15" thickBot="1"/>
    <row r="49" spans="1:9" ht="18" thickBot="1">
      <c r="A49" s="164" t="s">
        <v>334</v>
      </c>
      <c r="B49" s="165"/>
      <c r="C49" s="166"/>
      <c r="D49" s="166"/>
      <c r="E49" s="166"/>
      <c r="F49" s="166"/>
      <c r="G49" s="166"/>
      <c r="H49" s="166"/>
      <c r="I49" s="167"/>
    </row>
    <row r="50" spans="1:9" ht="132.6" thickBot="1">
      <c r="A50" s="14" t="s">
        <v>0</v>
      </c>
      <c r="B50" s="15" t="s">
        <v>6</v>
      </c>
      <c r="C50" s="16" t="s">
        <v>1</v>
      </c>
      <c r="D50" s="17" t="s">
        <v>2</v>
      </c>
      <c r="E50" s="20" t="s">
        <v>3</v>
      </c>
      <c r="F50" s="19" t="s">
        <v>299</v>
      </c>
      <c r="G50" s="20" t="s">
        <v>59</v>
      </c>
      <c r="H50" s="21" t="s">
        <v>227</v>
      </c>
      <c r="I50" s="17" t="s">
        <v>86</v>
      </c>
    </row>
    <row r="51" spans="1:9" ht="66">
      <c r="A51" s="47">
        <v>1</v>
      </c>
      <c r="B51" s="152" t="s">
        <v>252</v>
      </c>
      <c r="C51" s="57" t="s">
        <v>169</v>
      </c>
      <c r="D51" s="58" t="s">
        <v>271</v>
      </c>
      <c r="E51" s="25" t="s">
        <v>5</v>
      </c>
      <c r="F51" s="143"/>
      <c r="G51" s="1"/>
      <c r="H51" s="31">
        <v>1</v>
      </c>
      <c r="I51" s="32">
        <f t="shared" ref="I51:I114" si="1">ROUND(G51,2)*H51</f>
        <v>0</v>
      </c>
    </row>
    <row r="52" spans="1:9" ht="118.8">
      <c r="A52" s="22">
        <v>2</v>
      </c>
      <c r="B52" s="158"/>
      <c r="C52" s="168" t="s">
        <v>170</v>
      </c>
      <c r="D52" s="58" t="s">
        <v>270</v>
      </c>
      <c r="E52" s="30" t="s">
        <v>5</v>
      </c>
      <c r="F52" s="132"/>
      <c r="G52" s="3"/>
      <c r="H52" s="31">
        <v>200</v>
      </c>
      <c r="I52" s="60">
        <f t="shared" si="1"/>
        <v>0</v>
      </c>
    </row>
    <row r="53" spans="1:9" ht="79.2">
      <c r="A53" s="22">
        <v>3</v>
      </c>
      <c r="B53" s="158"/>
      <c r="C53" s="168"/>
      <c r="D53" s="58" t="s">
        <v>269</v>
      </c>
      <c r="E53" s="30" t="s">
        <v>5</v>
      </c>
      <c r="F53" s="132"/>
      <c r="G53" s="3"/>
      <c r="H53" s="31">
        <v>37</v>
      </c>
      <c r="I53" s="60">
        <f t="shared" si="1"/>
        <v>0</v>
      </c>
    </row>
    <row r="54" spans="1:9" ht="52.8">
      <c r="A54" s="22">
        <v>4</v>
      </c>
      <c r="B54" s="158"/>
      <c r="C54" s="59" t="s">
        <v>213</v>
      </c>
      <c r="D54" s="58" t="s">
        <v>310</v>
      </c>
      <c r="E54" s="30" t="s">
        <v>5</v>
      </c>
      <c r="F54" s="132"/>
      <c r="G54" s="3"/>
      <c r="H54" s="31">
        <v>250</v>
      </c>
      <c r="I54" s="60">
        <f t="shared" si="1"/>
        <v>0</v>
      </c>
    </row>
    <row r="55" spans="1:9" ht="66">
      <c r="A55" s="22">
        <v>5</v>
      </c>
      <c r="B55" s="158"/>
      <c r="C55" s="59" t="s">
        <v>279</v>
      </c>
      <c r="D55" s="58" t="s">
        <v>316</v>
      </c>
      <c r="E55" s="30" t="s">
        <v>4</v>
      </c>
      <c r="F55" s="141"/>
      <c r="G55" s="3"/>
      <c r="H55" s="31">
        <v>2</v>
      </c>
      <c r="I55" s="60">
        <f t="shared" si="1"/>
        <v>0</v>
      </c>
    </row>
    <row r="56" spans="1:9" ht="52.8">
      <c r="A56" s="22">
        <v>6</v>
      </c>
      <c r="B56" s="158"/>
      <c r="C56" s="59" t="s">
        <v>205</v>
      </c>
      <c r="D56" s="58" t="s">
        <v>315</v>
      </c>
      <c r="E56" s="30" t="s">
        <v>4</v>
      </c>
      <c r="F56" s="132"/>
      <c r="G56" s="3"/>
      <c r="H56" s="31">
        <v>100</v>
      </c>
      <c r="I56" s="60">
        <f t="shared" si="1"/>
        <v>0</v>
      </c>
    </row>
    <row r="57" spans="1:9">
      <c r="A57" s="22">
        <v>7</v>
      </c>
      <c r="B57" s="158"/>
      <c r="C57" s="59" t="s">
        <v>206</v>
      </c>
      <c r="D57" s="58" t="s">
        <v>135</v>
      </c>
      <c r="E57" s="30" t="s">
        <v>5</v>
      </c>
      <c r="F57" s="132"/>
      <c r="G57" s="3"/>
      <c r="H57" s="31">
        <v>40</v>
      </c>
      <c r="I57" s="60">
        <f t="shared" si="1"/>
        <v>0</v>
      </c>
    </row>
    <row r="58" spans="1:9" ht="52.8">
      <c r="A58" s="22">
        <v>8</v>
      </c>
      <c r="B58" s="158"/>
      <c r="C58" s="61" t="s">
        <v>207</v>
      </c>
      <c r="D58" s="58" t="s">
        <v>317</v>
      </c>
      <c r="E58" s="30" t="s">
        <v>4</v>
      </c>
      <c r="F58" s="132"/>
      <c r="G58" s="3"/>
      <c r="H58" s="31">
        <v>20</v>
      </c>
      <c r="I58" s="60">
        <f t="shared" si="1"/>
        <v>0</v>
      </c>
    </row>
    <row r="59" spans="1:9">
      <c r="A59" s="22">
        <v>9</v>
      </c>
      <c r="B59" s="158"/>
      <c r="C59" s="61" t="s">
        <v>208</v>
      </c>
      <c r="D59" s="62" t="s">
        <v>74</v>
      </c>
      <c r="E59" s="30" t="s">
        <v>5</v>
      </c>
      <c r="F59" s="132"/>
      <c r="G59" s="3"/>
      <c r="H59" s="31">
        <v>30</v>
      </c>
      <c r="I59" s="60">
        <f t="shared" si="1"/>
        <v>0</v>
      </c>
    </row>
    <row r="60" spans="1:9" ht="52.8">
      <c r="A60" s="22">
        <v>10</v>
      </c>
      <c r="B60" s="158"/>
      <c r="C60" s="61" t="s">
        <v>209</v>
      </c>
      <c r="D60" s="58" t="s">
        <v>318</v>
      </c>
      <c r="E60" s="30" t="s">
        <v>4</v>
      </c>
      <c r="F60" s="132"/>
      <c r="G60" s="3"/>
      <c r="H60" s="31">
        <v>6</v>
      </c>
      <c r="I60" s="60">
        <f t="shared" si="1"/>
        <v>0</v>
      </c>
    </row>
    <row r="61" spans="1:9">
      <c r="A61" s="22">
        <v>11</v>
      </c>
      <c r="B61" s="158"/>
      <c r="C61" s="61" t="s">
        <v>210</v>
      </c>
      <c r="D61" s="62" t="s">
        <v>167</v>
      </c>
      <c r="E61" s="30" t="s">
        <v>5</v>
      </c>
      <c r="F61" s="132"/>
      <c r="G61" s="3"/>
      <c r="H61" s="31">
        <v>12</v>
      </c>
      <c r="I61" s="60">
        <f t="shared" si="1"/>
        <v>0</v>
      </c>
    </row>
    <row r="62" spans="1:9" ht="39.6">
      <c r="A62" s="22">
        <v>12</v>
      </c>
      <c r="B62" s="158"/>
      <c r="C62" s="61" t="s">
        <v>211</v>
      </c>
      <c r="D62" s="58" t="s">
        <v>319</v>
      </c>
      <c r="E62" s="30" t="s">
        <v>4</v>
      </c>
      <c r="F62" s="132"/>
      <c r="G62" s="3"/>
      <c r="H62" s="31">
        <v>3</v>
      </c>
      <c r="I62" s="60">
        <f t="shared" si="1"/>
        <v>0</v>
      </c>
    </row>
    <row r="63" spans="1:9" ht="15" thickBot="1">
      <c r="A63" s="42">
        <v>13</v>
      </c>
      <c r="B63" s="158"/>
      <c r="C63" s="63" t="s">
        <v>212</v>
      </c>
      <c r="D63" s="64" t="s">
        <v>168</v>
      </c>
      <c r="E63" s="65" t="s">
        <v>5</v>
      </c>
      <c r="F63" s="133"/>
      <c r="G63" s="7"/>
      <c r="H63" s="45">
        <v>5</v>
      </c>
      <c r="I63" s="66">
        <f t="shared" si="1"/>
        <v>0</v>
      </c>
    </row>
    <row r="64" spans="1:9" ht="52.8">
      <c r="A64" s="47">
        <v>14</v>
      </c>
      <c r="B64" s="169" t="s">
        <v>245</v>
      </c>
      <c r="C64" s="23" t="s">
        <v>147</v>
      </c>
      <c r="D64" s="24" t="s">
        <v>311</v>
      </c>
      <c r="E64" s="25" t="s">
        <v>5</v>
      </c>
      <c r="F64" s="130"/>
      <c r="G64" s="1"/>
      <c r="H64" s="26">
        <v>5</v>
      </c>
      <c r="I64" s="27">
        <f t="shared" si="1"/>
        <v>0</v>
      </c>
    </row>
    <row r="65" spans="1:9" ht="53.4" thickBot="1">
      <c r="A65" s="50">
        <v>15</v>
      </c>
      <c r="B65" s="170"/>
      <c r="C65" s="34" t="s">
        <v>87</v>
      </c>
      <c r="D65" s="35" t="s">
        <v>312</v>
      </c>
      <c r="E65" s="36" t="s">
        <v>5</v>
      </c>
      <c r="F65" s="136"/>
      <c r="G65" s="4"/>
      <c r="H65" s="37">
        <v>1</v>
      </c>
      <c r="I65" s="38">
        <f t="shared" si="1"/>
        <v>0</v>
      </c>
    </row>
    <row r="66" spans="1:9" ht="39.6">
      <c r="A66" s="22">
        <v>16</v>
      </c>
      <c r="B66" s="152" t="s">
        <v>255</v>
      </c>
      <c r="C66" s="67" t="s">
        <v>295</v>
      </c>
      <c r="D66" s="68" t="s">
        <v>93</v>
      </c>
      <c r="E66" s="69" t="s">
        <v>4</v>
      </c>
      <c r="F66" s="134"/>
      <c r="G66" s="2"/>
      <c r="H66" s="31">
        <v>2</v>
      </c>
      <c r="I66" s="60">
        <f t="shared" si="1"/>
        <v>0</v>
      </c>
    </row>
    <row r="67" spans="1:9" ht="22.5" customHeight="1">
      <c r="A67" s="22">
        <v>17</v>
      </c>
      <c r="B67" s="158"/>
      <c r="C67" s="171" t="s">
        <v>174</v>
      </c>
      <c r="D67" s="40" t="s">
        <v>80</v>
      </c>
      <c r="E67" s="30" t="s">
        <v>5</v>
      </c>
      <c r="F67" s="134"/>
      <c r="G67" s="2"/>
      <c r="H67" s="31">
        <v>10</v>
      </c>
      <c r="I67" s="60">
        <f t="shared" si="1"/>
        <v>0</v>
      </c>
    </row>
    <row r="68" spans="1:9" ht="19.5" customHeight="1">
      <c r="A68" s="22">
        <v>18</v>
      </c>
      <c r="B68" s="158"/>
      <c r="C68" s="172"/>
      <c r="D68" s="29" t="s">
        <v>54</v>
      </c>
      <c r="E68" s="30" t="s">
        <v>5</v>
      </c>
      <c r="F68" s="134"/>
      <c r="G68" s="2"/>
      <c r="H68" s="31">
        <v>8</v>
      </c>
      <c r="I68" s="60">
        <f t="shared" si="1"/>
        <v>0</v>
      </c>
    </row>
    <row r="69" spans="1:9" ht="22.5" customHeight="1">
      <c r="A69" s="22">
        <v>19</v>
      </c>
      <c r="B69" s="158"/>
      <c r="C69" s="172"/>
      <c r="D69" s="29" t="s">
        <v>53</v>
      </c>
      <c r="E69" s="30" t="s">
        <v>5</v>
      </c>
      <c r="F69" s="134"/>
      <c r="G69" s="2"/>
      <c r="H69" s="31">
        <v>2</v>
      </c>
      <c r="I69" s="60">
        <f t="shared" si="1"/>
        <v>0</v>
      </c>
    </row>
    <row r="70" spans="1:9" ht="52.8">
      <c r="A70" s="22">
        <v>20</v>
      </c>
      <c r="B70" s="158"/>
      <c r="C70" s="72" t="s">
        <v>96</v>
      </c>
      <c r="D70" s="40" t="s">
        <v>320</v>
      </c>
      <c r="E70" s="48" t="s">
        <v>4</v>
      </c>
      <c r="F70" s="135"/>
      <c r="G70" s="2"/>
      <c r="H70" s="41">
        <v>18</v>
      </c>
      <c r="I70" s="60">
        <f t="shared" si="1"/>
        <v>0</v>
      </c>
    </row>
    <row r="71" spans="1:9" ht="52.8">
      <c r="A71" s="22">
        <v>21</v>
      </c>
      <c r="B71" s="158"/>
      <c r="C71" s="28" t="s">
        <v>95</v>
      </c>
      <c r="D71" s="40" t="s">
        <v>321</v>
      </c>
      <c r="E71" s="48" t="s">
        <v>4</v>
      </c>
      <c r="F71" s="135"/>
      <c r="G71" s="2"/>
      <c r="H71" s="31">
        <v>7</v>
      </c>
      <c r="I71" s="60">
        <f t="shared" si="1"/>
        <v>0</v>
      </c>
    </row>
    <row r="72" spans="1:9" ht="52.8">
      <c r="A72" s="22">
        <v>22</v>
      </c>
      <c r="B72" s="158"/>
      <c r="C72" s="28" t="s">
        <v>94</v>
      </c>
      <c r="D72" s="68" t="s">
        <v>322</v>
      </c>
      <c r="E72" s="48" t="s">
        <v>4</v>
      </c>
      <c r="F72" s="135"/>
      <c r="G72" s="2"/>
      <c r="H72" s="31">
        <v>2</v>
      </c>
      <c r="I72" s="60">
        <f t="shared" si="1"/>
        <v>0</v>
      </c>
    </row>
    <row r="73" spans="1:9" ht="39.6">
      <c r="A73" s="22">
        <v>23</v>
      </c>
      <c r="B73" s="158"/>
      <c r="C73" s="28" t="s">
        <v>173</v>
      </c>
      <c r="D73" s="29" t="s">
        <v>172</v>
      </c>
      <c r="E73" s="30" t="s">
        <v>5</v>
      </c>
      <c r="F73" s="135"/>
      <c r="G73" s="2"/>
      <c r="H73" s="31">
        <v>20</v>
      </c>
      <c r="I73" s="60">
        <f t="shared" si="1"/>
        <v>0</v>
      </c>
    </row>
    <row r="74" spans="1:9" ht="39.6">
      <c r="A74" s="22">
        <v>24</v>
      </c>
      <c r="B74" s="158"/>
      <c r="C74" s="28" t="s">
        <v>98</v>
      </c>
      <c r="D74" s="29" t="s">
        <v>8</v>
      </c>
      <c r="E74" s="30" t="s">
        <v>5</v>
      </c>
      <c r="F74" s="135"/>
      <c r="G74" s="2"/>
      <c r="H74" s="31">
        <v>35</v>
      </c>
      <c r="I74" s="60">
        <f t="shared" si="1"/>
        <v>0</v>
      </c>
    </row>
    <row r="75" spans="1:9" ht="39.6">
      <c r="A75" s="22">
        <v>25</v>
      </c>
      <c r="B75" s="158"/>
      <c r="C75" s="28" t="s">
        <v>99</v>
      </c>
      <c r="D75" s="29" t="s">
        <v>97</v>
      </c>
      <c r="E75" s="30" t="s">
        <v>5</v>
      </c>
      <c r="F75" s="135"/>
      <c r="G75" s="2"/>
      <c r="H75" s="31">
        <v>2</v>
      </c>
      <c r="I75" s="60">
        <f t="shared" si="1"/>
        <v>0</v>
      </c>
    </row>
    <row r="76" spans="1:9">
      <c r="A76" s="22">
        <v>26</v>
      </c>
      <c r="B76" s="158"/>
      <c r="C76" s="28" t="s">
        <v>82</v>
      </c>
      <c r="D76" s="29" t="s">
        <v>83</v>
      </c>
      <c r="E76" s="73" t="s">
        <v>5</v>
      </c>
      <c r="F76" s="135"/>
      <c r="G76" s="2"/>
      <c r="H76" s="31">
        <v>10</v>
      </c>
      <c r="I76" s="60">
        <f t="shared" si="1"/>
        <v>0</v>
      </c>
    </row>
    <row r="77" spans="1:9">
      <c r="A77" s="22">
        <v>27</v>
      </c>
      <c r="B77" s="158"/>
      <c r="C77" s="173" t="s">
        <v>153</v>
      </c>
      <c r="D77" s="29" t="s">
        <v>154</v>
      </c>
      <c r="E77" s="73" t="s">
        <v>5</v>
      </c>
      <c r="F77" s="135"/>
      <c r="G77" s="2"/>
      <c r="H77" s="31">
        <v>10</v>
      </c>
      <c r="I77" s="60">
        <f t="shared" si="1"/>
        <v>0</v>
      </c>
    </row>
    <row r="78" spans="1:9">
      <c r="A78" s="22">
        <v>28</v>
      </c>
      <c r="B78" s="158"/>
      <c r="C78" s="174"/>
      <c r="D78" s="29" t="s">
        <v>155</v>
      </c>
      <c r="E78" s="73" t="s">
        <v>5</v>
      </c>
      <c r="F78" s="135"/>
      <c r="G78" s="2"/>
      <c r="H78" s="31">
        <v>10</v>
      </c>
      <c r="I78" s="60">
        <f t="shared" si="1"/>
        <v>0</v>
      </c>
    </row>
    <row r="79" spans="1:9">
      <c r="A79" s="22">
        <v>29</v>
      </c>
      <c r="B79" s="158"/>
      <c r="C79" s="174"/>
      <c r="D79" s="29" t="s">
        <v>156</v>
      </c>
      <c r="E79" s="73" t="s">
        <v>5</v>
      </c>
      <c r="F79" s="135"/>
      <c r="G79" s="2"/>
      <c r="H79" s="31">
        <v>10</v>
      </c>
      <c r="I79" s="60">
        <f t="shared" si="1"/>
        <v>0</v>
      </c>
    </row>
    <row r="80" spans="1:9">
      <c r="A80" s="22">
        <v>30</v>
      </c>
      <c r="B80" s="158"/>
      <c r="C80" s="174"/>
      <c r="D80" s="29" t="s">
        <v>157</v>
      </c>
      <c r="E80" s="73" t="s">
        <v>5</v>
      </c>
      <c r="F80" s="135"/>
      <c r="G80" s="2"/>
      <c r="H80" s="31">
        <v>10</v>
      </c>
      <c r="I80" s="60">
        <f t="shared" si="1"/>
        <v>0</v>
      </c>
    </row>
    <row r="81" spans="1:9">
      <c r="A81" s="22">
        <v>31</v>
      </c>
      <c r="B81" s="158"/>
      <c r="C81" s="174"/>
      <c r="D81" s="29" t="s">
        <v>158</v>
      </c>
      <c r="E81" s="73" t="s">
        <v>5</v>
      </c>
      <c r="F81" s="135"/>
      <c r="G81" s="2"/>
      <c r="H81" s="31">
        <v>5</v>
      </c>
      <c r="I81" s="60">
        <f t="shared" si="1"/>
        <v>0</v>
      </c>
    </row>
    <row r="82" spans="1:9">
      <c r="A82" s="22">
        <v>32</v>
      </c>
      <c r="B82" s="158"/>
      <c r="C82" s="175"/>
      <c r="D82" s="29" t="s">
        <v>159</v>
      </c>
      <c r="E82" s="73" t="s">
        <v>5</v>
      </c>
      <c r="F82" s="135"/>
      <c r="G82" s="2"/>
      <c r="H82" s="31">
        <v>5</v>
      </c>
      <c r="I82" s="60">
        <f t="shared" si="1"/>
        <v>0</v>
      </c>
    </row>
    <row r="83" spans="1:9">
      <c r="A83" s="22">
        <v>33</v>
      </c>
      <c r="B83" s="158"/>
      <c r="C83" s="173" t="s">
        <v>160</v>
      </c>
      <c r="D83" s="29" t="s">
        <v>154</v>
      </c>
      <c r="E83" s="73" t="s">
        <v>5</v>
      </c>
      <c r="F83" s="135"/>
      <c r="G83" s="2"/>
      <c r="H83" s="31">
        <v>10</v>
      </c>
      <c r="I83" s="60">
        <f t="shared" si="1"/>
        <v>0</v>
      </c>
    </row>
    <row r="84" spans="1:9">
      <c r="A84" s="22">
        <v>34</v>
      </c>
      <c r="B84" s="158"/>
      <c r="C84" s="174"/>
      <c r="D84" s="29" t="s">
        <v>155</v>
      </c>
      <c r="E84" s="73" t="s">
        <v>5</v>
      </c>
      <c r="F84" s="135"/>
      <c r="G84" s="2"/>
      <c r="H84" s="31">
        <v>10</v>
      </c>
      <c r="I84" s="60">
        <f t="shared" si="1"/>
        <v>0</v>
      </c>
    </row>
    <row r="85" spans="1:9">
      <c r="A85" s="22">
        <v>35</v>
      </c>
      <c r="B85" s="158"/>
      <c r="C85" s="174"/>
      <c r="D85" s="29" t="s">
        <v>156</v>
      </c>
      <c r="E85" s="73" t="s">
        <v>5</v>
      </c>
      <c r="F85" s="135"/>
      <c r="G85" s="2"/>
      <c r="H85" s="31">
        <v>10</v>
      </c>
      <c r="I85" s="60">
        <f t="shared" si="1"/>
        <v>0</v>
      </c>
    </row>
    <row r="86" spans="1:9">
      <c r="A86" s="22">
        <v>36</v>
      </c>
      <c r="B86" s="158"/>
      <c r="C86" s="174"/>
      <c r="D86" s="29" t="s">
        <v>157</v>
      </c>
      <c r="E86" s="73" t="s">
        <v>5</v>
      </c>
      <c r="F86" s="135"/>
      <c r="G86" s="2"/>
      <c r="H86" s="31">
        <v>10</v>
      </c>
      <c r="I86" s="60">
        <f t="shared" si="1"/>
        <v>0</v>
      </c>
    </row>
    <row r="87" spans="1:9">
      <c r="A87" s="22">
        <v>37</v>
      </c>
      <c r="B87" s="158"/>
      <c r="C87" s="174"/>
      <c r="D87" s="29" t="s">
        <v>158</v>
      </c>
      <c r="E87" s="73" t="s">
        <v>5</v>
      </c>
      <c r="F87" s="135"/>
      <c r="G87" s="2"/>
      <c r="H87" s="31">
        <v>5</v>
      </c>
      <c r="I87" s="60">
        <f t="shared" si="1"/>
        <v>0</v>
      </c>
    </row>
    <row r="88" spans="1:9">
      <c r="A88" s="22">
        <v>38</v>
      </c>
      <c r="B88" s="158"/>
      <c r="C88" s="175"/>
      <c r="D88" s="29" t="s">
        <v>159</v>
      </c>
      <c r="E88" s="73" t="s">
        <v>5</v>
      </c>
      <c r="F88" s="135"/>
      <c r="G88" s="2"/>
      <c r="H88" s="31">
        <v>5</v>
      </c>
      <c r="I88" s="60">
        <f t="shared" si="1"/>
        <v>0</v>
      </c>
    </row>
    <row r="89" spans="1:9" ht="14.55" customHeight="1">
      <c r="A89" s="22">
        <v>39</v>
      </c>
      <c r="B89" s="158"/>
      <c r="C89" s="176" t="s">
        <v>339</v>
      </c>
      <c r="D89" s="29" t="s">
        <v>9</v>
      </c>
      <c r="E89" s="30" t="s">
        <v>5</v>
      </c>
      <c r="F89" s="135"/>
      <c r="G89" s="2"/>
      <c r="H89" s="31">
        <v>19</v>
      </c>
      <c r="I89" s="60">
        <f t="shared" si="1"/>
        <v>0</v>
      </c>
    </row>
    <row r="90" spans="1:9">
      <c r="A90" s="22">
        <v>40</v>
      </c>
      <c r="B90" s="158"/>
      <c r="C90" s="176"/>
      <c r="D90" s="29" t="s">
        <v>10</v>
      </c>
      <c r="E90" s="30" t="s">
        <v>5</v>
      </c>
      <c r="F90" s="135"/>
      <c r="G90" s="2"/>
      <c r="H90" s="31">
        <v>18</v>
      </c>
      <c r="I90" s="60">
        <f t="shared" si="1"/>
        <v>0</v>
      </c>
    </row>
    <row r="91" spans="1:9" ht="26.4">
      <c r="A91" s="22">
        <v>41</v>
      </c>
      <c r="B91" s="158"/>
      <c r="C91" s="176"/>
      <c r="D91" s="29" t="s">
        <v>149</v>
      </c>
      <c r="E91" s="30" t="s">
        <v>5</v>
      </c>
      <c r="F91" s="135"/>
      <c r="G91" s="2"/>
      <c r="H91" s="31">
        <v>10</v>
      </c>
      <c r="I91" s="60">
        <f t="shared" si="1"/>
        <v>0</v>
      </c>
    </row>
    <row r="92" spans="1:9" ht="26.4">
      <c r="A92" s="22">
        <v>42</v>
      </c>
      <c r="B92" s="158"/>
      <c r="C92" s="176"/>
      <c r="D92" s="29" t="s">
        <v>298</v>
      </c>
      <c r="E92" s="30" t="s">
        <v>5</v>
      </c>
      <c r="F92" s="135"/>
      <c r="G92" s="2"/>
      <c r="H92" s="31">
        <v>10</v>
      </c>
      <c r="I92" s="60">
        <f t="shared" si="1"/>
        <v>0</v>
      </c>
    </row>
    <row r="93" spans="1:9">
      <c r="A93" s="22">
        <v>43</v>
      </c>
      <c r="B93" s="158"/>
      <c r="C93" s="176"/>
      <c r="D93" s="29" t="s">
        <v>150</v>
      </c>
      <c r="E93" s="30" t="s">
        <v>5</v>
      </c>
      <c r="F93" s="135"/>
      <c r="G93" s="2"/>
      <c r="H93" s="31">
        <v>10</v>
      </c>
      <c r="I93" s="60">
        <f t="shared" si="1"/>
        <v>0</v>
      </c>
    </row>
    <row r="94" spans="1:9">
      <c r="A94" s="22">
        <v>44</v>
      </c>
      <c r="B94" s="158"/>
      <c r="C94" s="176"/>
      <c r="D94" s="29" t="s">
        <v>151</v>
      </c>
      <c r="E94" s="30" t="s">
        <v>5</v>
      </c>
      <c r="F94" s="135"/>
      <c r="G94" s="2"/>
      <c r="H94" s="31">
        <v>3</v>
      </c>
      <c r="I94" s="60">
        <f t="shared" si="1"/>
        <v>0</v>
      </c>
    </row>
    <row r="95" spans="1:9">
      <c r="A95" s="22">
        <v>45</v>
      </c>
      <c r="B95" s="158"/>
      <c r="C95" s="176"/>
      <c r="D95" s="29" t="s">
        <v>152</v>
      </c>
      <c r="E95" s="30" t="s">
        <v>5</v>
      </c>
      <c r="F95" s="135"/>
      <c r="G95" s="2"/>
      <c r="H95" s="31">
        <v>2</v>
      </c>
      <c r="I95" s="60">
        <f t="shared" si="1"/>
        <v>0</v>
      </c>
    </row>
    <row r="96" spans="1:9">
      <c r="A96" s="22">
        <v>46</v>
      </c>
      <c r="B96" s="158"/>
      <c r="C96" s="173" t="s">
        <v>180</v>
      </c>
      <c r="D96" s="29" t="s">
        <v>179</v>
      </c>
      <c r="E96" s="30" t="s">
        <v>5</v>
      </c>
      <c r="F96" s="135"/>
      <c r="G96" s="2"/>
      <c r="H96" s="31">
        <v>40</v>
      </c>
      <c r="I96" s="60">
        <f t="shared" si="1"/>
        <v>0</v>
      </c>
    </row>
    <row r="97" spans="1:9">
      <c r="A97" s="22">
        <v>47</v>
      </c>
      <c r="B97" s="158"/>
      <c r="C97" s="174"/>
      <c r="D97" s="29" t="s">
        <v>178</v>
      </c>
      <c r="E97" s="30" t="s">
        <v>5</v>
      </c>
      <c r="F97" s="135"/>
      <c r="G97" s="2"/>
      <c r="H97" s="31">
        <v>45</v>
      </c>
      <c r="I97" s="60">
        <f t="shared" si="1"/>
        <v>0</v>
      </c>
    </row>
    <row r="98" spans="1:9">
      <c r="A98" s="22">
        <v>48</v>
      </c>
      <c r="B98" s="158"/>
      <c r="C98" s="175"/>
      <c r="D98" s="29" t="s">
        <v>181</v>
      </c>
      <c r="E98" s="30" t="s">
        <v>5</v>
      </c>
      <c r="F98" s="135"/>
      <c r="G98" s="2"/>
      <c r="H98" s="31">
        <v>40</v>
      </c>
      <c r="I98" s="60">
        <f t="shared" si="1"/>
        <v>0</v>
      </c>
    </row>
    <row r="99" spans="1:9">
      <c r="A99" s="22">
        <v>49</v>
      </c>
      <c r="B99" s="158"/>
      <c r="C99" s="173" t="s">
        <v>62</v>
      </c>
      <c r="D99" s="29" t="s">
        <v>176</v>
      </c>
      <c r="E99" s="30" t="s">
        <v>5</v>
      </c>
      <c r="F99" s="135"/>
      <c r="G99" s="2"/>
      <c r="H99" s="31">
        <v>51</v>
      </c>
      <c r="I99" s="60">
        <f t="shared" si="1"/>
        <v>0</v>
      </c>
    </row>
    <row r="100" spans="1:9">
      <c r="A100" s="22">
        <v>50</v>
      </c>
      <c r="B100" s="158"/>
      <c r="C100" s="174"/>
      <c r="D100" s="29" t="s">
        <v>175</v>
      </c>
      <c r="E100" s="30" t="s">
        <v>5</v>
      </c>
      <c r="F100" s="135"/>
      <c r="G100" s="2"/>
      <c r="H100" s="31">
        <v>25</v>
      </c>
      <c r="I100" s="60">
        <f t="shared" si="1"/>
        <v>0</v>
      </c>
    </row>
    <row r="101" spans="1:9" ht="15" thickBot="1">
      <c r="A101" s="22">
        <v>51</v>
      </c>
      <c r="B101" s="153"/>
      <c r="C101" s="177"/>
      <c r="D101" s="29" t="s">
        <v>177</v>
      </c>
      <c r="E101" s="36" t="s">
        <v>5</v>
      </c>
      <c r="F101" s="136"/>
      <c r="G101" s="2"/>
      <c r="H101" s="75">
        <v>35</v>
      </c>
      <c r="I101" s="51">
        <f t="shared" si="1"/>
        <v>0</v>
      </c>
    </row>
    <row r="102" spans="1:9" ht="26.4">
      <c r="A102" s="47">
        <v>52</v>
      </c>
      <c r="B102" s="178" t="s">
        <v>254</v>
      </c>
      <c r="C102" s="23" t="s">
        <v>64</v>
      </c>
      <c r="D102" s="24" t="s">
        <v>12</v>
      </c>
      <c r="E102" s="25" t="s">
        <v>5</v>
      </c>
      <c r="F102" s="130"/>
      <c r="G102" s="1"/>
      <c r="H102" s="26">
        <v>27</v>
      </c>
      <c r="I102" s="27">
        <f t="shared" si="1"/>
        <v>0</v>
      </c>
    </row>
    <row r="103" spans="1:9" ht="79.2">
      <c r="A103" s="22">
        <v>53</v>
      </c>
      <c r="B103" s="179"/>
      <c r="C103" s="28" t="s">
        <v>63</v>
      </c>
      <c r="D103" s="29" t="s">
        <v>228</v>
      </c>
      <c r="E103" s="30" t="s">
        <v>5</v>
      </c>
      <c r="F103" s="135"/>
      <c r="G103" s="2"/>
      <c r="H103" s="31">
        <v>19</v>
      </c>
      <c r="I103" s="60">
        <f t="shared" si="1"/>
        <v>0</v>
      </c>
    </row>
    <row r="104" spans="1:9" ht="26.4">
      <c r="A104" s="22">
        <v>54</v>
      </c>
      <c r="B104" s="179"/>
      <c r="C104" s="28" t="s">
        <v>65</v>
      </c>
      <c r="D104" s="29" t="s">
        <v>229</v>
      </c>
      <c r="E104" s="30" t="s">
        <v>5</v>
      </c>
      <c r="F104" s="135"/>
      <c r="G104" s="2"/>
      <c r="H104" s="31">
        <v>20</v>
      </c>
      <c r="I104" s="60">
        <f t="shared" si="1"/>
        <v>0</v>
      </c>
    </row>
    <row r="105" spans="1:9" ht="26.4">
      <c r="A105" s="22">
        <v>55</v>
      </c>
      <c r="B105" s="179"/>
      <c r="C105" s="28" t="s">
        <v>66</v>
      </c>
      <c r="D105" s="29" t="s">
        <v>230</v>
      </c>
      <c r="E105" s="30" t="s">
        <v>5</v>
      </c>
      <c r="F105" s="135"/>
      <c r="G105" s="2"/>
      <c r="H105" s="31">
        <v>21</v>
      </c>
      <c r="I105" s="60">
        <f t="shared" si="1"/>
        <v>0</v>
      </c>
    </row>
    <row r="106" spans="1:9" ht="39.6">
      <c r="A106" s="22">
        <v>56</v>
      </c>
      <c r="B106" s="179"/>
      <c r="C106" s="28" t="s">
        <v>289</v>
      </c>
      <c r="D106" s="29" t="s">
        <v>290</v>
      </c>
      <c r="E106" s="30" t="s">
        <v>4</v>
      </c>
      <c r="F106" s="135"/>
      <c r="G106" s="2"/>
      <c r="H106" s="31">
        <v>1</v>
      </c>
      <c r="I106" s="60">
        <f t="shared" si="1"/>
        <v>0</v>
      </c>
    </row>
    <row r="107" spans="1:9" ht="26.4">
      <c r="A107" s="22">
        <v>57</v>
      </c>
      <c r="B107" s="179"/>
      <c r="C107" s="28" t="s">
        <v>67</v>
      </c>
      <c r="D107" s="76" t="s">
        <v>13</v>
      </c>
      <c r="E107" s="30" t="s">
        <v>4</v>
      </c>
      <c r="F107" s="135"/>
      <c r="G107" s="2"/>
      <c r="H107" s="31">
        <v>31</v>
      </c>
      <c r="I107" s="60">
        <f t="shared" si="1"/>
        <v>0</v>
      </c>
    </row>
    <row r="108" spans="1:9">
      <c r="A108" s="22">
        <v>58</v>
      </c>
      <c r="B108" s="179"/>
      <c r="C108" s="173" t="s">
        <v>214</v>
      </c>
      <c r="D108" s="77" t="s">
        <v>215</v>
      </c>
      <c r="E108" s="65" t="s">
        <v>5</v>
      </c>
      <c r="F108" s="137"/>
      <c r="G108" s="2"/>
      <c r="H108" s="45">
        <v>10</v>
      </c>
      <c r="I108" s="66">
        <f t="shared" si="1"/>
        <v>0</v>
      </c>
    </row>
    <row r="109" spans="1:9">
      <c r="A109" s="22">
        <v>59</v>
      </c>
      <c r="B109" s="179"/>
      <c r="C109" s="174"/>
      <c r="D109" s="77" t="s">
        <v>216</v>
      </c>
      <c r="E109" s="65" t="s">
        <v>5</v>
      </c>
      <c r="F109" s="137"/>
      <c r="G109" s="2"/>
      <c r="H109" s="45">
        <v>10</v>
      </c>
      <c r="I109" s="66">
        <f t="shared" si="1"/>
        <v>0</v>
      </c>
    </row>
    <row r="110" spans="1:9">
      <c r="A110" s="22">
        <v>60</v>
      </c>
      <c r="B110" s="179"/>
      <c r="C110" s="174"/>
      <c r="D110" s="77" t="s">
        <v>217</v>
      </c>
      <c r="E110" s="65" t="s">
        <v>5</v>
      </c>
      <c r="F110" s="137"/>
      <c r="G110" s="2"/>
      <c r="H110" s="45">
        <v>10</v>
      </c>
      <c r="I110" s="66">
        <f t="shared" si="1"/>
        <v>0</v>
      </c>
    </row>
    <row r="111" spans="1:9">
      <c r="A111" s="22">
        <v>61</v>
      </c>
      <c r="B111" s="179"/>
      <c r="C111" s="174"/>
      <c r="D111" s="77" t="s">
        <v>218</v>
      </c>
      <c r="E111" s="65" t="s">
        <v>5</v>
      </c>
      <c r="F111" s="137"/>
      <c r="G111" s="2"/>
      <c r="H111" s="45">
        <v>10</v>
      </c>
      <c r="I111" s="66">
        <f t="shared" si="1"/>
        <v>0</v>
      </c>
    </row>
    <row r="112" spans="1:9">
      <c r="A112" s="22">
        <v>62</v>
      </c>
      <c r="B112" s="179"/>
      <c r="C112" s="174"/>
      <c r="D112" s="77" t="s">
        <v>219</v>
      </c>
      <c r="E112" s="65" t="s">
        <v>5</v>
      </c>
      <c r="F112" s="137"/>
      <c r="G112" s="2"/>
      <c r="H112" s="45">
        <v>10</v>
      </c>
      <c r="I112" s="66">
        <f t="shared" si="1"/>
        <v>0</v>
      </c>
    </row>
    <row r="113" spans="1:9">
      <c r="A113" s="22">
        <v>63</v>
      </c>
      <c r="B113" s="179"/>
      <c r="C113" s="174"/>
      <c r="D113" s="77" t="s">
        <v>220</v>
      </c>
      <c r="E113" s="65" t="s">
        <v>5</v>
      </c>
      <c r="F113" s="137"/>
      <c r="G113" s="2"/>
      <c r="H113" s="45">
        <v>10</v>
      </c>
      <c r="I113" s="66">
        <f t="shared" si="1"/>
        <v>0</v>
      </c>
    </row>
    <row r="114" spans="1:9">
      <c r="A114" s="22">
        <v>64</v>
      </c>
      <c r="B114" s="179"/>
      <c r="C114" s="175"/>
      <c r="D114" s="76" t="s">
        <v>221</v>
      </c>
      <c r="E114" s="30" t="s">
        <v>5</v>
      </c>
      <c r="F114" s="137"/>
      <c r="G114" s="2"/>
      <c r="H114" s="78">
        <v>10</v>
      </c>
      <c r="I114" s="66">
        <f t="shared" si="1"/>
        <v>0</v>
      </c>
    </row>
    <row r="115" spans="1:9" ht="39.6">
      <c r="A115" s="22">
        <v>65</v>
      </c>
      <c r="B115" s="179"/>
      <c r="C115" s="28" t="s">
        <v>61</v>
      </c>
      <c r="D115" s="29" t="s">
        <v>231</v>
      </c>
      <c r="E115" s="30" t="s">
        <v>5</v>
      </c>
      <c r="F115" s="134"/>
      <c r="G115" s="3"/>
      <c r="H115" s="31">
        <v>2</v>
      </c>
      <c r="I115" s="60">
        <f t="shared" ref="I115:I178" si="2">ROUND(G115,2)*H115</f>
        <v>0</v>
      </c>
    </row>
    <row r="116" spans="1:9" ht="27" thickBot="1">
      <c r="A116" s="42">
        <v>66</v>
      </c>
      <c r="B116" s="180"/>
      <c r="C116" s="74" t="s">
        <v>222</v>
      </c>
      <c r="D116" s="79"/>
      <c r="E116" s="80" t="s">
        <v>5</v>
      </c>
      <c r="F116" s="136"/>
      <c r="G116" s="2"/>
      <c r="H116" s="81">
        <v>15</v>
      </c>
      <c r="I116" s="38">
        <f t="shared" si="2"/>
        <v>0</v>
      </c>
    </row>
    <row r="117" spans="1:9" ht="22.5" customHeight="1">
      <c r="A117" s="47">
        <v>67</v>
      </c>
      <c r="B117" s="152" t="s">
        <v>256</v>
      </c>
      <c r="C117" s="173" t="s">
        <v>244</v>
      </c>
      <c r="D117" s="44" t="s">
        <v>120</v>
      </c>
      <c r="E117" s="30" t="s">
        <v>5</v>
      </c>
      <c r="F117" s="130"/>
      <c r="G117" s="1"/>
      <c r="H117" s="26">
        <v>12</v>
      </c>
      <c r="I117" s="27">
        <f t="shared" si="2"/>
        <v>0</v>
      </c>
    </row>
    <row r="118" spans="1:9" ht="19.5" customHeight="1" thickBot="1">
      <c r="A118" s="50">
        <v>68</v>
      </c>
      <c r="B118" s="153"/>
      <c r="C118" s="177"/>
      <c r="D118" s="35" t="s">
        <v>121</v>
      </c>
      <c r="E118" s="36" t="s">
        <v>5</v>
      </c>
      <c r="F118" s="136"/>
      <c r="G118" s="4"/>
      <c r="H118" s="81">
        <v>12</v>
      </c>
      <c r="I118" s="51">
        <f t="shared" si="2"/>
        <v>0</v>
      </c>
    </row>
    <row r="119" spans="1:9" ht="26.4">
      <c r="A119" s="47">
        <v>69</v>
      </c>
      <c r="B119" s="181" t="s">
        <v>17</v>
      </c>
      <c r="C119" s="183" t="s">
        <v>15</v>
      </c>
      <c r="D119" s="40" t="s">
        <v>182</v>
      </c>
      <c r="E119" s="48" t="s">
        <v>14</v>
      </c>
      <c r="F119" s="138"/>
      <c r="G119" s="1"/>
      <c r="H119" s="26">
        <v>30</v>
      </c>
      <c r="I119" s="27">
        <f t="shared" si="2"/>
        <v>0</v>
      </c>
    </row>
    <row r="120" spans="1:9" ht="27" thickBot="1">
      <c r="A120" s="50">
        <v>70</v>
      </c>
      <c r="B120" s="182"/>
      <c r="C120" s="177"/>
      <c r="D120" s="79" t="s">
        <v>183</v>
      </c>
      <c r="E120" s="80" t="s">
        <v>14</v>
      </c>
      <c r="F120" s="139"/>
      <c r="G120" s="4"/>
      <c r="H120" s="81">
        <v>10</v>
      </c>
      <c r="I120" s="38">
        <f t="shared" si="2"/>
        <v>0</v>
      </c>
    </row>
    <row r="121" spans="1:9" ht="39.6">
      <c r="A121" s="47">
        <v>71</v>
      </c>
      <c r="B121" s="184" t="s">
        <v>233</v>
      </c>
      <c r="C121" s="82" t="s">
        <v>88</v>
      </c>
      <c r="D121" s="24" t="s">
        <v>163</v>
      </c>
      <c r="E121" s="25" t="s">
        <v>5</v>
      </c>
      <c r="F121" s="130"/>
      <c r="G121" s="1"/>
      <c r="H121" s="83">
        <v>50</v>
      </c>
      <c r="I121" s="84">
        <f t="shared" si="2"/>
        <v>0</v>
      </c>
    </row>
    <row r="122" spans="1:9" ht="26.4">
      <c r="A122" s="22">
        <v>72</v>
      </c>
      <c r="B122" s="185"/>
      <c r="C122" s="71" t="s">
        <v>18</v>
      </c>
      <c r="D122" s="29" t="s">
        <v>19</v>
      </c>
      <c r="E122" s="30" t="s">
        <v>5</v>
      </c>
      <c r="F122" s="134"/>
      <c r="G122" s="3"/>
      <c r="H122" s="85">
        <v>300</v>
      </c>
      <c r="I122" s="86">
        <f t="shared" si="2"/>
        <v>0</v>
      </c>
    </row>
    <row r="123" spans="1:9" ht="53.4" thickBot="1">
      <c r="A123" s="50">
        <v>73</v>
      </c>
      <c r="B123" s="186"/>
      <c r="C123" s="34" t="s">
        <v>232</v>
      </c>
      <c r="D123" s="35" t="s">
        <v>284</v>
      </c>
      <c r="E123" s="36" t="s">
        <v>5</v>
      </c>
      <c r="F123" s="131"/>
      <c r="G123" s="6"/>
      <c r="H123" s="37">
        <v>2</v>
      </c>
      <c r="I123" s="51">
        <f t="shared" si="2"/>
        <v>0</v>
      </c>
    </row>
    <row r="124" spans="1:9" ht="26.4">
      <c r="A124" s="47">
        <v>74</v>
      </c>
      <c r="B124" s="184" t="s">
        <v>234</v>
      </c>
      <c r="C124" s="82" t="s">
        <v>73</v>
      </c>
      <c r="D124" s="24" t="s">
        <v>20</v>
      </c>
      <c r="E124" s="25" t="s">
        <v>5</v>
      </c>
      <c r="F124" s="130"/>
      <c r="G124" s="1"/>
      <c r="H124" s="26">
        <v>205</v>
      </c>
      <c r="I124" s="84">
        <f t="shared" si="2"/>
        <v>0</v>
      </c>
    </row>
    <row r="125" spans="1:9" ht="27" thickBot="1">
      <c r="A125" s="50">
        <v>75</v>
      </c>
      <c r="B125" s="186"/>
      <c r="C125" s="87" t="s">
        <v>73</v>
      </c>
      <c r="D125" s="79" t="s">
        <v>200</v>
      </c>
      <c r="E125" s="80" t="s">
        <v>5</v>
      </c>
      <c r="F125" s="136"/>
      <c r="G125" s="4"/>
      <c r="H125" s="81">
        <v>50</v>
      </c>
      <c r="I125" s="88">
        <f t="shared" si="2"/>
        <v>0</v>
      </c>
    </row>
    <row r="126" spans="1:9" ht="26.4">
      <c r="A126" s="22">
        <v>76</v>
      </c>
      <c r="B126" s="169" t="s">
        <v>253</v>
      </c>
      <c r="C126" s="89" t="s">
        <v>21</v>
      </c>
      <c r="D126" s="90" t="s">
        <v>76</v>
      </c>
      <c r="E126" s="91" t="s">
        <v>5</v>
      </c>
      <c r="F126" s="140"/>
      <c r="G126" s="8"/>
      <c r="H126" s="92">
        <v>32</v>
      </c>
      <c r="I126" s="93">
        <f t="shared" si="2"/>
        <v>0</v>
      </c>
    </row>
    <row r="127" spans="1:9" ht="26.4">
      <c r="A127" s="22">
        <v>77</v>
      </c>
      <c r="B127" s="192"/>
      <c r="C127" s="173" t="s">
        <v>104</v>
      </c>
      <c r="D127" s="44" t="s">
        <v>105</v>
      </c>
      <c r="E127" s="30" t="s">
        <v>5</v>
      </c>
      <c r="F127" s="135"/>
      <c r="G127" s="3"/>
      <c r="H127" s="31">
        <v>31</v>
      </c>
      <c r="I127" s="86">
        <f t="shared" si="2"/>
        <v>0</v>
      </c>
    </row>
    <row r="128" spans="1:9" ht="26.4">
      <c r="A128" s="22">
        <v>78</v>
      </c>
      <c r="B128" s="192"/>
      <c r="C128" s="175"/>
      <c r="D128" s="29" t="s">
        <v>185</v>
      </c>
      <c r="E128" s="30" t="s">
        <v>5</v>
      </c>
      <c r="F128" s="135"/>
      <c r="G128" s="2"/>
      <c r="H128" s="41">
        <v>10</v>
      </c>
      <c r="I128" s="86">
        <f t="shared" si="2"/>
        <v>0</v>
      </c>
    </row>
    <row r="129" spans="1:9" ht="26.4">
      <c r="A129" s="22">
        <v>79</v>
      </c>
      <c r="B129" s="192"/>
      <c r="C129" s="71" t="s">
        <v>77</v>
      </c>
      <c r="D129" s="76" t="s">
        <v>78</v>
      </c>
      <c r="E129" s="30" t="s">
        <v>5</v>
      </c>
      <c r="F129" s="135"/>
      <c r="G129" s="2"/>
      <c r="H129" s="31">
        <v>90</v>
      </c>
      <c r="I129" s="86">
        <f t="shared" si="2"/>
        <v>0</v>
      </c>
    </row>
    <row r="130" spans="1:9">
      <c r="A130" s="22">
        <v>80</v>
      </c>
      <c r="B130" s="192"/>
      <c r="C130" s="71" t="s">
        <v>55</v>
      </c>
      <c r="D130" s="94" t="s">
        <v>22</v>
      </c>
      <c r="E130" s="30" t="s">
        <v>5</v>
      </c>
      <c r="F130" s="135"/>
      <c r="G130" s="2"/>
      <c r="H130" s="31">
        <v>33</v>
      </c>
      <c r="I130" s="86">
        <f t="shared" si="2"/>
        <v>0</v>
      </c>
    </row>
    <row r="131" spans="1:9" ht="66.599999999999994">
      <c r="A131" s="22">
        <v>81</v>
      </c>
      <c r="B131" s="192"/>
      <c r="C131" s="71" t="s">
        <v>280</v>
      </c>
      <c r="D131" s="95" t="s">
        <v>340</v>
      </c>
      <c r="E131" s="30" t="s">
        <v>5</v>
      </c>
      <c r="F131" s="135"/>
      <c r="G131" s="2"/>
      <c r="H131" s="31">
        <v>10</v>
      </c>
      <c r="I131" s="86">
        <f t="shared" si="2"/>
        <v>0</v>
      </c>
    </row>
    <row r="132" spans="1:9" ht="39.6">
      <c r="A132" s="22">
        <v>82</v>
      </c>
      <c r="B132" s="192"/>
      <c r="C132" s="71" t="s">
        <v>281</v>
      </c>
      <c r="D132" s="94" t="s">
        <v>291</v>
      </c>
      <c r="E132" s="30" t="s">
        <v>5</v>
      </c>
      <c r="F132" s="135"/>
      <c r="G132" s="2"/>
      <c r="H132" s="31">
        <v>29</v>
      </c>
      <c r="I132" s="86">
        <f t="shared" si="2"/>
        <v>0</v>
      </c>
    </row>
    <row r="133" spans="1:9" ht="52.8">
      <c r="A133" s="22">
        <v>83</v>
      </c>
      <c r="B133" s="192"/>
      <c r="C133" s="71" t="s">
        <v>283</v>
      </c>
      <c r="D133" s="76" t="s">
        <v>282</v>
      </c>
      <c r="E133" s="30" t="s">
        <v>5</v>
      </c>
      <c r="F133" s="135"/>
      <c r="G133" s="2"/>
      <c r="H133" s="31">
        <v>24</v>
      </c>
      <c r="I133" s="86">
        <f t="shared" si="2"/>
        <v>0</v>
      </c>
    </row>
    <row r="134" spans="1:9">
      <c r="A134" s="22">
        <v>84</v>
      </c>
      <c r="B134" s="192"/>
      <c r="C134" s="173" t="s">
        <v>23</v>
      </c>
      <c r="D134" s="76" t="s">
        <v>24</v>
      </c>
      <c r="E134" s="30" t="s">
        <v>5</v>
      </c>
      <c r="F134" s="135"/>
      <c r="G134" s="2"/>
      <c r="H134" s="31">
        <v>50</v>
      </c>
      <c r="I134" s="86">
        <f t="shared" si="2"/>
        <v>0</v>
      </c>
    </row>
    <row r="135" spans="1:9">
      <c r="A135" s="22">
        <v>85</v>
      </c>
      <c r="B135" s="192"/>
      <c r="C135" s="175"/>
      <c r="D135" s="76" t="s">
        <v>25</v>
      </c>
      <c r="E135" s="30" t="s">
        <v>5</v>
      </c>
      <c r="F135" s="135"/>
      <c r="G135" s="2"/>
      <c r="H135" s="31">
        <v>189</v>
      </c>
      <c r="I135" s="86">
        <f t="shared" si="2"/>
        <v>0</v>
      </c>
    </row>
    <row r="136" spans="1:9" ht="26.4">
      <c r="A136" s="22">
        <v>86</v>
      </c>
      <c r="B136" s="192"/>
      <c r="C136" s="71" t="s">
        <v>204</v>
      </c>
      <c r="D136" s="96" t="s">
        <v>235</v>
      </c>
      <c r="E136" s="30" t="s">
        <v>5</v>
      </c>
      <c r="F136" s="135"/>
      <c r="G136" s="2"/>
      <c r="H136" s="31">
        <v>40</v>
      </c>
      <c r="I136" s="86">
        <f t="shared" si="2"/>
        <v>0</v>
      </c>
    </row>
    <row r="137" spans="1:9" ht="26.4">
      <c r="A137" s="22">
        <v>87</v>
      </c>
      <c r="B137" s="192"/>
      <c r="C137" s="173" t="s">
        <v>102</v>
      </c>
      <c r="D137" s="40" t="s">
        <v>101</v>
      </c>
      <c r="E137" s="30" t="s">
        <v>5</v>
      </c>
      <c r="F137" s="135"/>
      <c r="G137" s="2"/>
      <c r="H137" s="31">
        <v>10</v>
      </c>
      <c r="I137" s="86">
        <f t="shared" si="2"/>
        <v>0</v>
      </c>
    </row>
    <row r="138" spans="1:9" ht="26.4">
      <c r="A138" s="22">
        <v>88</v>
      </c>
      <c r="B138" s="192"/>
      <c r="C138" s="174"/>
      <c r="D138" s="29" t="s">
        <v>79</v>
      </c>
      <c r="E138" s="30" t="s">
        <v>5</v>
      </c>
      <c r="F138" s="135"/>
      <c r="G138" s="2"/>
      <c r="H138" s="31">
        <v>10</v>
      </c>
      <c r="I138" s="86">
        <f t="shared" si="2"/>
        <v>0</v>
      </c>
    </row>
    <row r="139" spans="1:9" ht="26.4">
      <c r="A139" s="22">
        <v>89</v>
      </c>
      <c r="B139" s="192"/>
      <c r="C139" s="175"/>
      <c r="D139" s="29" t="s">
        <v>100</v>
      </c>
      <c r="E139" s="30" t="s">
        <v>5</v>
      </c>
      <c r="F139" s="135"/>
      <c r="G139" s="2"/>
      <c r="H139" s="31">
        <v>10</v>
      </c>
      <c r="I139" s="86">
        <f t="shared" si="2"/>
        <v>0</v>
      </c>
    </row>
    <row r="140" spans="1:9" ht="26.4">
      <c r="A140" s="22">
        <v>90</v>
      </c>
      <c r="B140" s="192"/>
      <c r="C140" s="173" t="s">
        <v>103</v>
      </c>
      <c r="D140" s="29" t="s">
        <v>26</v>
      </c>
      <c r="E140" s="30" t="s">
        <v>5</v>
      </c>
      <c r="F140" s="135"/>
      <c r="G140" s="2"/>
      <c r="H140" s="31">
        <v>18</v>
      </c>
      <c r="I140" s="86">
        <f t="shared" si="2"/>
        <v>0</v>
      </c>
    </row>
    <row r="141" spans="1:9" ht="26.4">
      <c r="A141" s="22">
        <v>91</v>
      </c>
      <c r="B141" s="192"/>
      <c r="C141" s="174"/>
      <c r="D141" s="29" t="s">
        <v>27</v>
      </c>
      <c r="E141" s="30" t="s">
        <v>5</v>
      </c>
      <c r="F141" s="135"/>
      <c r="G141" s="2"/>
      <c r="H141" s="31">
        <v>4</v>
      </c>
      <c r="I141" s="86">
        <f t="shared" si="2"/>
        <v>0</v>
      </c>
    </row>
    <row r="142" spans="1:9" ht="26.4">
      <c r="A142" s="22">
        <v>92</v>
      </c>
      <c r="B142" s="192"/>
      <c r="C142" s="175"/>
      <c r="D142" s="29" t="s">
        <v>28</v>
      </c>
      <c r="E142" s="30" t="s">
        <v>5</v>
      </c>
      <c r="F142" s="135"/>
      <c r="G142" s="2"/>
      <c r="H142" s="31">
        <v>10</v>
      </c>
      <c r="I142" s="86">
        <f t="shared" si="2"/>
        <v>0</v>
      </c>
    </row>
    <row r="143" spans="1:9">
      <c r="A143" s="22">
        <v>93</v>
      </c>
      <c r="B143" s="192"/>
      <c r="C143" s="97" t="s">
        <v>51</v>
      </c>
      <c r="D143" s="98" t="s">
        <v>52</v>
      </c>
      <c r="E143" s="30" t="s">
        <v>5</v>
      </c>
      <c r="F143" s="134"/>
      <c r="G143" s="3"/>
      <c r="H143" s="31">
        <v>7</v>
      </c>
      <c r="I143" s="86">
        <f t="shared" si="2"/>
        <v>0</v>
      </c>
    </row>
    <row r="144" spans="1:9" ht="66.599999999999994" thickBot="1">
      <c r="A144" s="42">
        <v>94</v>
      </c>
      <c r="B144" s="170"/>
      <c r="C144" s="87" t="s">
        <v>72</v>
      </c>
      <c r="D144" s="79" t="s">
        <v>323</v>
      </c>
      <c r="E144" s="80" t="s">
        <v>5</v>
      </c>
      <c r="F144" s="136"/>
      <c r="G144" s="4"/>
      <c r="H144" s="81">
        <v>88</v>
      </c>
      <c r="I144" s="88">
        <f t="shared" si="2"/>
        <v>0</v>
      </c>
    </row>
    <row r="145" spans="1:9" ht="26.4">
      <c r="A145" s="47">
        <v>95</v>
      </c>
      <c r="B145" s="184" t="s">
        <v>49</v>
      </c>
      <c r="C145" s="71" t="s">
        <v>29</v>
      </c>
      <c r="D145" s="29" t="s">
        <v>341</v>
      </c>
      <c r="E145" s="30" t="s">
        <v>5</v>
      </c>
      <c r="F145" s="135"/>
      <c r="G145" s="2"/>
      <c r="H145" s="31">
        <v>208</v>
      </c>
      <c r="I145" s="86">
        <f t="shared" si="2"/>
        <v>0</v>
      </c>
    </row>
    <row r="146" spans="1:9">
      <c r="A146" s="22">
        <v>96</v>
      </c>
      <c r="B146" s="185"/>
      <c r="C146" s="71" t="s">
        <v>30</v>
      </c>
      <c r="D146" s="29" t="s">
        <v>342</v>
      </c>
      <c r="E146" s="30" t="s">
        <v>5</v>
      </c>
      <c r="F146" s="135"/>
      <c r="G146" s="2"/>
      <c r="H146" s="31">
        <v>474</v>
      </c>
      <c r="I146" s="86">
        <f t="shared" si="2"/>
        <v>0</v>
      </c>
    </row>
    <row r="147" spans="1:9" ht="39.6">
      <c r="A147" s="22">
        <v>97</v>
      </c>
      <c r="B147" s="185"/>
      <c r="C147" s="71" t="s">
        <v>31</v>
      </c>
      <c r="D147" s="29" t="s">
        <v>184</v>
      </c>
      <c r="E147" s="30" t="s">
        <v>5</v>
      </c>
      <c r="F147" s="135"/>
      <c r="G147" s="2"/>
      <c r="H147" s="31">
        <v>45</v>
      </c>
      <c r="I147" s="86">
        <f t="shared" si="2"/>
        <v>0</v>
      </c>
    </row>
    <row r="148" spans="1:9">
      <c r="A148" s="22">
        <v>98</v>
      </c>
      <c r="B148" s="185"/>
      <c r="C148" s="71" t="s">
        <v>201</v>
      </c>
      <c r="D148" s="29" t="s">
        <v>202</v>
      </c>
      <c r="E148" s="30" t="s">
        <v>5</v>
      </c>
      <c r="F148" s="135"/>
      <c r="G148" s="2"/>
      <c r="H148" s="31">
        <v>111</v>
      </c>
      <c r="I148" s="86">
        <f t="shared" si="2"/>
        <v>0</v>
      </c>
    </row>
    <row r="149" spans="1:9">
      <c r="A149" s="22">
        <v>99</v>
      </c>
      <c r="B149" s="185"/>
      <c r="C149" s="71" t="s">
        <v>201</v>
      </c>
      <c r="D149" s="29" t="s">
        <v>203</v>
      </c>
      <c r="E149" s="30" t="s">
        <v>5</v>
      </c>
      <c r="F149" s="135"/>
      <c r="G149" s="2"/>
      <c r="H149" s="31">
        <v>100</v>
      </c>
      <c r="I149" s="86">
        <f t="shared" si="2"/>
        <v>0</v>
      </c>
    </row>
    <row r="150" spans="1:9" ht="26.4">
      <c r="A150" s="22">
        <v>100</v>
      </c>
      <c r="B150" s="185"/>
      <c r="C150" s="71" t="s">
        <v>106</v>
      </c>
      <c r="D150" s="29" t="s">
        <v>107</v>
      </c>
      <c r="E150" s="30" t="s">
        <v>5</v>
      </c>
      <c r="F150" s="135"/>
      <c r="G150" s="2"/>
      <c r="H150" s="31">
        <v>120</v>
      </c>
      <c r="I150" s="86">
        <f t="shared" si="2"/>
        <v>0</v>
      </c>
    </row>
    <row r="151" spans="1:9" ht="26.4">
      <c r="A151" s="22">
        <v>101</v>
      </c>
      <c r="B151" s="185"/>
      <c r="C151" s="71" t="s">
        <v>106</v>
      </c>
      <c r="D151" s="29" t="s">
        <v>11</v>
      </c>
      <c r="E151" s="30" t="s">
        <v>5</v>
      </c>
      <c r="F151" s="135"/>
      <c r="G151" s="2"/>
      <c r="H151" s="31">
        <v>132</v>
      </c>
      <c r="I151" s="86">
        <f t="shared" si="2"/>
        <v>0</v>
      </c>
    </row>
    <row r="152" spans="1:9" ht="52.8">
      <c r="A152" s="22">
        <v>102</v>
      </c>
      <c r="B152" s="185"/>
      <c r="C152" s="172" t="s">
        <v>32</v>
      </c>
      <c r="D152" s="29" t="s">
        <v>324</v>
      </c>
      <c r="E152" s="30" t="s">
        <v>5</v>
      </c>
      <c r="F152" s="135"/>
      <c r="G152" s="2"/>
      <c r="H152" s="31">
        <v>800</v>
      </c>
      <c r="I152" s="86">
        <f t="shared" si="2"/>
        <v>0</v>
      </c>
    </row>
    <row r="153" spans="1:9" ht="52.8">
      <c r="A153" s="22">
        <v>103</v>
      </c>
      <c r="B153" s="185"/>
      <c r="C153" s="172"/>
      <c r="D153" s="29" t="s">
        <v>108</v>
      </c>
      <c r="E153" s="30" t="s">
        <v>5</v>
      </c>
      <c r="F153" s="135"/>
      <c r="G153" s="2"/>
      <c r="H153" s="31">
        <v>50</v>
      </c>
      <c r="I153" s="86">
        <f t="shared" si="2"/>
        <v>0</v>
      </c>
    </row>
    <row r="154" spans="1:9" ht="52.8">
      <c r="A154" s="22">
        <v>104</v>
      </c>
      <c r="B154" s="185"/>
      <c r="C154" s="172"/>
      <c r="D154" s="29" t="s">
        <v>33</v>
      </c>
      <c r="E154" s="30" t="s">
        <v>5</v>
      </c>
      <c r="F154" s="135"/>
      <c r="G154" s="2"/>
      <c r="H154" s="31">
        <v>200</v>
      </c>
      <c r="I154" s="86">
        <f t="shared" si="2"/>
        <v>0</v>
      </c>
    </row>
    <row r="155" spans="1:9" ht="40.200000000000003" thickBot="1">
      <c r="A155" s="42">
        <v>105</v>
      </c>
      <c r="B155" s="186"/>
      <c r="C155" s="172"/>
      <c r="D155" s="29" t="s">
        <v>34</v>
      </c>
      <c r="E155" s="30" t="s">
        <v>5</v>
      </c>
      <c r="F155" s="135"/>
      <c r="G155" s="2"/>
      <c r="H155" s="31">
        <v>120</v>
      </c>
      <c r="I155" s="86">
        <f t="shared" si="2"/>
        <v>0</v>
      </c>
    </row>
    <row r="156" spans="1:9" ht="52.8">
      <c r="A156" s="47">
        <v>106</v>
      </c>
      <c r="B156" s="187" t="s">
        <v>50</v>
      </c>
      <c r="C156" s="82" t="s">
        <v>272</v>
      </c>
      <c r="D156" s="99" t="s">
        <v>273</v>
      </c>
      <c r="E156" s="25" t="s">
        <v>5</v>
      </c>
      <c r="F156" s="130"/>
      <c r="G156" s="1"/>
      <c r="H156" s="26">
        <v>11</v>
      </c>
      <c r="I156" s="84">
        <f t="shared" si="2"/>
        <v>0</v>
      </c>
    </row>
    <row r="157" spans="1:9" ht="39.6">
      <c r="A157" s="22">
        <v>107</v>
      </c>
      <c r="B157" s="188"/>
      <c r="C157" s="172" t="s">
        <v>71</v>
      </c>
      <c r="D157" s="29" t="s">
        <v>35</v>
      </c>
      <c r="E157" s="30" t="s">
        <v>5</v>
      </c>
      <c r="F157" s="135"/>
      <c r="G157" s="2"/>
      <c r="H157" s="31">
        <v>8</v>
      </c>
      <c r="I157" s="86">
        <f t="shared" si="2"/>
        <v>0</v>
      </c>
    </row>
    <row r="158" spans="1:9" ht="39.6">
      <c r="A158" s="22">
        <v>108</v>
      </c>
      <c r="B158" s="188"/>
      <c r="C158" s="190"/>
      <c r="D158" s="44" t="s">
        <v>36</v>
      </c>
      <c r="E158" s="30" t="s">
        <v>5</v>
      </c>
      <c r="F158" s="135"/>
      <c r="G158" s="2"/>
      <c r="H158" s="45">
        <v>9</v>
      </c>
      <c r="I158" s="86">
        <f t="shared" si="2"/>
        <v>0</v>
      </c>
    </row>
    <row r="159" spans="1:9" ht="39.6">
      <c r="A159" s="22">
        <v>109</v>
      </c>
      <c r="B159" s="188"/>
      <c r="C159" s="190"/>
      <c r="D159" s="44" t="s">
        <v>109</v>
      </c>
      <c r="E159" s="30" t="s">
        <v>5</v>
      </c>
      <c r="F159" s="135"/>
      <c r="G159" s="2"/>
      <c r="H159" s="45">
        <v>2</v>
      </c>
      <c r="I159" s="86">
        <f t="shared" si="2"/>
        <v>0</v>
      </c>
    </row>
    <row r="160" spans="1:9" ht="40.200000000000003" thickBot="1">
      <c r="A160" s="42">
        <v>110</v>
      </c>
      <c r="B160" s="189"/>
      <c r="C160" s="191"/>
      <c r="D160" s="44" t="s">
        <v>122</v>
      </c>
      <c r="E160" s="30" t="s">
        <v>5</v>
      </c>
      <c r="F160" s="136"/>
      <c r="G160" s="4"/>
      <c r="H160" s="37">
        <v>2</v>
      </c>
      <c r="I160" s="101">
        <f t="shared" si="2"/>
        <v>0</v>
      </c>
    </row>
    <row r="161" spans="1:9">
      <c r="A161" s="47">
        <v>111</v>
      </c>
      <c r="B161" s="193" t="s">
        <v>81</v>
      </c>
      <c r="C161" s="183" t="s">
        <v>37</v>
      </c>
      <c r="D161" s="24" t="s">
        <v>119</v>
      </c>
      <c r="E161" s="25" t="s">
        <v>5</v>
      </c>
      <c r="F161" s="130"/>
      <c r="G161" s="1"/>
      <c r="H161" s="26">
        <v>4</v>
      </c>
      <c r="I161" s="84">
        <f t="shared" si="2"/>
        <v>0</v>
      </c>
    </row>
    <row r="162" spans="1:9">
      <c r="A162" s="22">
        <v>112</v>
      </c>
      <c r="B162" s="194"/>
      <c r="C162" s="175"/>
      <c r="D162" s="40" t="s">
        <v>118</v>
      </c>
      <c r="E162" s="30" t="s">
        <v>5</v>
      </c>
      <c r="F162" s="135"/>
      <c r="G162" s="2"/>
      <c r="H162" s="41">
        <v>26</v>
      </c>
      <c r="I162" s="86">
        <f t="shared" si="2"/>
        <v>0</v>
      </c>
    </row>
    <row r="163" spans="1:9">
      <c r="A163" s="22">
        <v>113</v>
      </c>
      <c r="B163" s="194"/>
      <c r="C163" s="172" t="s">
        <v>89</v>
      </c>
      <c r="D163" s="29" t="s">
        <v>118</v>
      </c>
      <c r="E163" s="30" t="s">
        <v>5</v>
      </c>
      <c r="F163" s="135"/>
      <c r="G163" s="2"/>
      <c r="H163" s="31">
        <v>14</v>
      </c>
      <c r="I163" s="86">
        <f t="shared" si="2"/>
        <v>0</v>
      </c>
    </row>
    <row r="164" spans="1:9">
      <c r="A164" s="22">
        <v>114</v>
      </c>
      <c r="B164" s="194"/>
      <c r="C164" s="190"/>
      <c r="D164" s="44" t="s">
        <v>117</v>
      </c>
      <c r="E164" s="65" t="s">
        <v>5</v>
      </c>
      <c r="F164" s="141"/>
      <c r="G164" s="5"/>
      <c r="H164" s="45">
        <v>7</v>
      </c>
      <c r="I164" s="102">
        <f t="shared" si="2"/>
        <v>0</v>
      </c>
    </row>
    <row r="165" spans="1:9" ht="15" thickBot="1">
      <c r="A165" s="22">
        <v>115</v>
      </c>
      <c r="B165" s="195"/>
      <c r="C165" s="191"/>
      <c r="D165" s="35" t="s">
        <v>116</v>
      </c>
      <c r="E165" s="36" t="s">
        <v>5</v>
      </c>
      <c r="F165" s="131"/>
      <c r="G165" s="6"/>
      <c r="H165" s="37">
        <v>2</v>
      </c>
      <c r="I165" s="101">
        <f t="shared" si="2"/>
        <v>0</v>
      </c>
    </row>
    <row r="166" spans="1:9" ht="26.4">
      <c r="A166" s="22">
        <v>116</v>
      </c>
      <c r="B166" s="188" t="s">
        <v>243</v>
      </c>
      <c r="C166" s="70" t="s">
        <v>70</v>
      </c>
      <c r="D166" s="40" t="s">
        <v>38</v>
      </c>
      <c r="E166" s="48" t="s">
        <v>5</v>
      </c>
      <c r="F166" s="135"/>
      <c r="G166" s="2"/>
      <c r="H166" s="41">
        <v>99</v>
      </c>
      <c r="I166" s="103">
        <f t="shared" si="2"/>
        <v>0</v>
      </c>
    </row>
    <row r="167" spans="1:9" ht="52.8">
      <c r="A167" s="22">
        <v>117</v>
      </c>
      <c r="B167" s="188"/>
      <c r="C167" s="71" t="s">
        <v>164</v>
      </c>
      <c r="D167" s="29" t="s">
        <v>236</v>
      </c>
      <c r="E167" s="30" t="s">
        <v>5</v>
      </c>
      <c r="F167" s="135"/>
      <c r="G167" s="2"/>
      <c r="H167" s="31">
        <v>136</v>
      </c>
      <c r="I167" s="86">
        <f t="shared" si="2"/>
        <v>0</v>
      </c>
    </row>
    <row r="168" spans="1:9" ht="39.6">
      <c r="A168" s="22">
        <v>118</v>
      </c>
      <c r="B168" s="188"/>
      <c r="C168" s="71" t="s">
        <v>110</v>
      </c>
      <c r="D168" s="29" t="s">
        <v>237</v>
      </c>
      <c r="E168" s="30" t="s">
        <v>4</v>
      </c>
      <c r="F168" s="135"/>
      <c r="G168" s="2"/>
      <c r="H168" s="31">
        <v>5</v>
      </c>
      <c r="I168" s="86">
        <f t="shared" si="2"/>
        <v>0</v>
      </c>
    </row>
    <row r="169" spans="1:9" ht="39.6">
      <c r="A169" s="22">
        <v>119</v>
      </c>
      <c r="B169" s="188"/>
      <c r="C169" s="71" t="s">
        <v>111</v>
      </c>
      <c r="D169" s="29" t="s">
        <v>238</v>
      </c>
      <c r="E169" s="30" t="s">
        <v>4</v>
      </c>
      <c r="F169" s="135"/>
      <c r="G169" s="2"/>
      <c r="H169" s="31">
        <v>5</v>
      </c>
      <c r="I169" s="86">
        <f t="shared" si="2"/>
        <v>0</v>
      </c>
    </row>
    <row r="170" spans="1:9">
      <c r="A170" s="22">
        <v>120</v>
      </c>
      <c r="B170" s="188"/>
      <c r="C170" s="174" t="s">
        <v>264</v>
      </c>
      <c r="D170" s="104" t="s">
        <v>123</v>
      </c>
      <c r="E170" s="30" t="s">
        <v>5</v>
      </c>
      <c r="F170" s="135"/>
      <c r="G170" s="2"/>
      <c r="H170" s="31">
        <v>50</v>
      </c>
      <c r="I170" s="86">
        <f t="shared" si="2"/>
        <v>0</v>
      </c>
    </row>
    <row r="171" spans="1:9">
      <c r="A171" s="22">
        <v>121</v>
      </c>
      <c r="B171" s="188"/>
      <c r="C171" s="174"/>
      <c r="D171" s="104" t="s">
        <v>124</v>
      </c>
      <c r="E171" s="30" t="s">
        <v>5</v>
      </c>
      <c r="F171" s="135"/>
      <c r="G171" s="2"/>
      <c r="H171" s="31">
        <v>30</v>
      </c>
      <c r="I171" s="86">
        <f t="shared" si="2"/>
        <v>0</v>
      </c>
    </row>
    <row r="172" spans="1:9">
      <c r="A172" s="22">
        <v>122</v>
      </c>
      <c r="B172" s="188"/>
      <c r="C172" s="174"/>
      <c r="D172" s="104" t="s">
        <v>125</v>
      </c>
      <c r="E172" s="30" t="s">
        <v>5</v>
      </c>
      <c r="F172" s="135"/>
      <c r="G172" s="2"/>
      <c r="H172" s="31">
        <v>50</v>
      </c>
      <c r="I172" s="86">
        <f t="shared" si="2"/>
        <v>0</v>
      </c>
    </row>
    <row r="173" spans="1:9">
      <c r="A173" s="22">
        <v>123</v>
      </c>
      <c r="B173" s="188"/>
      <c r="C173" s="174"/>
      <c r="D173" s="104" t="s">
        <v>127</v>
      </c>
      <c r="E173" s="30" t="s">
        <v>5</v>
      </c>
      <c r="F173" s="135"/>
      <c r="G173" s="2"/>
      <c r="H173" s="31">
        <v>10</v>
      </c>
      <c r="I173" s="86">
        <f t="shared" si="2"/>
        <v>0</v>
      </c>
    </row>
    <row r="174" spans="1:9">
      <c r="A174" s="22">
        <v>124</v>
      </c>
      <c r="B174" s="188"/>
      <c r="C174" s="196" t="s">
        <v>112</v>
      </c>
      <c r="D174" s="104" t="s">
        <v>123</v>
      </c>
      <c r="E174" s="30" t="s">
        <v>5</v>
      </c>
      <c r="F174" s="135"/>
      <c r="G174" s="2"/>
      <c r="H174" s="31">
        <v>100</v>
      </c>
      <c r="I174" s="86">
        <f t="shared" si="2"/>
        <v>0</v>
      </c>
    </row>
    <row r="175" spans="1:9">
      <c r="A175" s="22">
        <v>125</v>
      </c>
      <c r="B175" s="188"/>
      <c r="C175" s="197"/>
      <c r="D175" s="104" t="s">
        <v>126</v>
      </c>
      <c r="E175" s="30" t="s">
        <v>5</v>
      </c>
      <c r="F175" s="135"/>
      <c r="G175" s="2"/>
      <c r="H175" s="31">
        <v>60</v>
      </c>
      <c r="I175" s="86">
        <f t="shared" si="2"/>
        <v>0</v>
      </c>
    </row>
    <row r="176" spans="1:9">
      <c r="A176" s="22">
        <v>126</v>
      </c>
      <c r="B176" s="188"/>
      <c r="C176" s="197"/>
      <c r="D176" s="104" t="s">
        <v>125</v>
      </c>
      <c r="E176" s="30" t="s">
        <v>5</v>
      </c>
      <c r="F176" s="135"/>
      <c r="G176" s="2"/>
      <c r="H176" s="31">
        <v>100</v>
      </c>
      <c r="I176" s="86">
        <f t="shared" si="2"/>
        <v>0</v>
      </c>
    </row>
    <row r="177" spans="1:9">
      <c r="A177" s="22">
        <v>127</v>
      </c>
      <c r="B177" s="188"/>
      <c r="C177" s="198"/>
      <c r="D177" s="104" t="s">
        <v>127</v>
      </c>
      <c r="E177" s="30" t="s">
        <v>5</v>
      </c>
      <c r="F177" s="135"/>
      <c r="G177" s="2"/>
      <c r="H177" s="31">
        <v>30</v>
      </c>
      <c r="I177" s="86">
        <f t="shared" si="2"/>
        <v>0</v>
      </c>
    </row>
    <row r="178" spans="1:9" ht="26.4">
      <c r="A178" s="22">
        <v>128</v>
      </c>
      <c r="B178" s="188"/>
      <c r="C178" s="196" t="s">
        <v>265</v>
      </c>
      <c r="D178" s="104" t="s">
        <v>266</v>
      </c>
      <c r="E178" s="30" t="s">
        <v>5</v>
      </c>
      <c r="F178" s="135"/>
      <c r="G178" s="2"/>
      <c r="H178" s="31">
        <v>2</v>
      </c>
      <c r="I178" s="86">
        <f t="shared" si="2"/>
        <v>0</v>
      </c>
    </row>
    <row r="179" spans="1:9" ht="26.4">
      <c r="A179" s="22">
        <v>129</v>
      </c>
      <c r="B179" s="188"/>
      <c r="C179" s="197"/>
      <c r="D179" s="104" t="s">
        <v>267</v>
      </c>
      <c r="E179" s="30" t="s">
        <v>5</v>
      </c>
      <c r="F179" s="135"/>
      <c r="G179" s="2"/>
      <c r="H179" s="31">
        <v>2</v>
      </c>
      <c r="I179" s="86">
        <f t="shared" ref="I179:I202" si="3">ROUND(G179,2)*H179</f>
        <v>0</v>
      </c>
    </row>
    <row r="180" spans="1:9" ht="26.4">
      <c r="A180" s="22">
        <v>130</v>
      </c>
      <c r="B180" s="188"/>
      <c r="C180" s="197"/>
      <c r="D180" s="104" t="s">
        <v>268</v>
      </c>
      <c r="E180" s="30" t="s">
        <v>5</v>
      </c>
      <c r="F180" s="135"/>
      <c r="G180" s="2"/>
      <c r="H180" s="31">
        <v>1</v>
      </c>
      <c r="I180" s="86">
        <f t="shared" si="3"/>
        <v>0</v>
      </c>
    </row>
    <row r="181" spans="1:9" ht="26.4">
      <c r="A181" s="22">
        <v>131</v>
      </c>
      <c r="B181" s="188"/>
      <c r="C181" s="43" t="s">
        <v>69</v>
      </c>
      <c r="D181" s="29" t="s">
        <v>39</v>
      </c>
      <c r="E181" s="30" t="s">
        <v>4</v>
      </c>
      <c r="F181" s="135"/>
      <c r="G181" s="2"/>
      <c r="H181" s="31">
        <v>18</v>
      </c>
      <c r="I181" s="86">
        <f t="shared" si="3"/>
        <v>0</v>
      </c>
    </row>
    <row r="182" spans="1:9" ht="26.4">
      <c r="A182" s="22">
        <v>132</v>
      </c>
      <c r="B182" s="188"/>
      <c r="C182" s="71" t="s">
        <v>41</v>
      </c>
      <c r="D182" s="29" t="s">
        <v>40</v>
      </c>
      <c r="E182" s="30" t="s">
        <v>5</v>
      </c>
      <c r="F182" s="135"/>
      <c r="G182" s="2"/>
      <c r="H182" s="31">
        <v>323</v>
      </c>
      <c r="I182" s="86">
        <f t="shared" si="3"/>
        <v>0</v>
      </c>
    </row>
    <row r="183" spans="1:9" ht="26.4">
      <c r="A183" s="22">
        <v>133</v>
      </c>
      <c r="B183" s="188"/>
      <c r="C183" s="71" t="s">
        <v>42</v>
      </c>
      <c r="D183" s="29" t="s">
        <v>40</v>
      </c>
      <c r="E183" s="30" t="s">
        <v>5</v>
      </c>
      <c r="F183" s="135"/>
      <c r="G183" s="2"/>
      <c r="H183" s="31">
        <v>198</v>
      </c>
      <c r="I183" s="86">
        <f t="shared" si="3"/>
        <v>0</v>
      </c>
    </row>
    <row r="184" spans="1:9" ht="52.8">
      <c r="A184" s="22">
        <v>134</v>
      </c>
      <c r="B184" s="188"/>
      <c r="C184" s="71" t="s">
        <v>90</v>
      </c>
      <c r="D184" s="29" t="s">
        <v>113</v>
      </c>
      <c r="E184" s="30" t="s">
        <v>4</v>
      </c>
      <c r="F184" s="134"/>
      <c r="G184" s="3"/>
      <c r="H184" s="31">
        <v>10</v>
      </c>
      <c r="I184" s="86">
        <f t="shared" si="3"/>
        <v>0</v>
      </c>
    </row>
    <row r="185" spans="1:9" ht="27" thickBot="1">
      <c r="A185" s="22">
        <v>135</v>
      </c>
      <c r="B185" s="189"/>
      <c r="C185" s="100" t="s">
        <v>84</v>
      </c>
      <c r="D185" s="105" t="s">
        <v>85</v>
      </c>
      <c r="E185" s="65" t="s">
        <v>5</v>
      </c>
      <c r="F185" s="136"/>
      <c r="G185" s="4"/>
      <c r="H185" s="81">
        <v>56</v>
      </c>
      <c r="I185" s="88">
        <f t="shared" si="3"/>
        <v>0</v>
      </c>
    </row>
    <row r="186" spans="1:9">
      <c r="A186" s="22">
        <v>136</v>
      </c>
      <c r="B186" s="169" t="s">
        <v>242</v>
      </c>
      <c r="C186" s="82" t="s">
        <v>165</v>
      </c>
      <c r="D186" s="106" t="s">
        <v>239</v>
      </c>
      <c r="E186" s="25" t="s">
        <v>7</v>
      </c>
      <c r="F186" s="130"/>
      <c r="G186" s="1"/>
      <c r="H186" s="26">
        <v>311</v>
      </c>
      <c r="I186" s="84">
        <f t="shared" si="3"/>
        <v>0</v>
      </c>
    </row>
    <row r="187" spans="1:9" ht="26.4">
      <c r="A187" s="22">
        <v>137</v>
      </c>
      <c r="B187" s="192"/>
      <c r="C187" s="70" t="s">
        <v>43</v>
      </c>
      <c r="D187" s="58" t="s">
        <v>240</v>
      </c>
      <c r="E187" s="30" t="s">
        <v>5</v>
      </c>
      <c r="F187" s="135"/>
      <c r="G187" s="2"/>
      <c r="H187" s="31">
        <v>149</v>
      </c>
      <c r="I187" s="86">
        <f t="shared" si="3"/>
        <v>0</v>
      </c>
    </row>
    <row r="188" spans="1:9">
      <c r="A188" s="22">
        <v>138</v>
      </c>
      <c r="B188" s="192"/>
      <c r="C188" s="203" t="s">
        <v>247</v>
      </c>
      <c r="D188" s="107" t="s">
        <v>241</v>
      </c>
      <c r="E188" s="30" t="s">
        <v>5</v>
      </c>
      <c r="F188" s="144"/>
      <c r="G188" s="2"/>
      <c r="H188" s="31">
        <v>50</v>
      </c>
      <c r="I188" s="86">
        <f t="shared" si="3"/>
        <v>0</v>
      </c>
    </row>
    <row r="189" spans="1:9">
      <c r="A189" s="22">
        <v>139</v>
      </c>
      <c r="B189" s="192"/>
      <c r="C189" s="204"/>
      <c r="D189" s="107" t="s">
        <v>189</v>
      </c>
      <c r="E189" s="30" t="s">
        <v>5</v>
      </c>
      <c r="F189" s="145"/>
      <c r="G189" s="2"/>
      <c r="H189" s="31">
        <v>60</v>
      </c>
      <c r="I189" s="86">
        <f t="shared" si="3"/>
        <v>0</v>
      </c>
    </row>
    <row r="190" spans="1:9">
      <c r="A190" s="22">
        <v>140</v>
      </c>
      <c r="B190" s="192"/>
      <c r="C190" s="204"/>
      <c r="D190" s="107" t="s">
        <v>187</v>
      </c>
      <c r="E190" s="30" t="s">
        <v>5</v>
      </c>
      <c r="F190" s="135"/>
      <c r="G190" s="2"/>
      <c r="H190" s="31">
        <v>80</v>
      </c>
      <c r="I190" s="86">
        <f t="shared" si="3"/>
        <v>0</v>
      </c>
    </row>
    <row r="191" spans="1:9">
      <c r="A191" s="22">
        <v>141</v>
      </c>
      <c r="B191" s="192"/>
      <c r="C191" s="204"/>
      <c r="D191" s="107" t="s">
        <v>188</v>
      </c>
      <c r="E191" s="30" t="s">
        <v>5</v>
      </c>
      <c r="F191" s="135"/>
      <c r="G191" s="2"/>
      <c r="H191" s="31">
        <v>60</v>
      </c>
      <c r="I191" s="86">
        <f t="shared" si="3"/>
        <v>0</v>
      </c>
    </row>
    <row r="192" spans="1:9">
      <c r="A192" s="22">
        <v>142</v>
      </c>
      <c r="B192" s="192"/>
      <c r="C192" s="205"/>
      <c r="D192" s="107" t="s">
        <v>162</v>
      </c>
      <c r="E192" s="30" t="s">
        <v>5</v>
      </c>
      <c r="F192" s="135"/>
      <c r="G192" s="2"/>
      <c r="H192" s="31">
        <v>20</v>
      </c>
      <c r="I192" s="86">
        <f t="shared" si="3"/>
        <v>0</v>
      </c>
    </row>
    <row r="193" spans="1:9">
      <c r="A193" s="22">
        <v>143</v>
      </c>
      <c r="B193" s="192"/>
      <c r="C193" s="196" t="s">
        <v>186</v>
      </c>
      <c r="D193" s="107" t="s">
        <v>296</v>
      </c>
      <c r="E193" s="30" t="s">
        <v>5</v>
      </c>
      <c r="F193" s="135"/>
      <c r="G193" s="2"/>
      <c r="H193" s="31">
        <v>40</v>
      </c>
      <c r="I193" s="86">
        <f t="shared" si="3"/>
        <v>0</v>
      </c>
    </row>
    <row r="194" spans="1:9" ht="27">
      <c r="A194" s="22">
        <v>144</v>
      </c>
      <c r="B194" s="192"/>
      <c r="C194" s="198"/>
      <c r="D194" s="108" t="s">
        <v>297</v>
      </c>
      <c r="E194" s="30" t="s">
        <v>5</v>
      </c>
      <c r="F194" s="135"/>
      <c r="G194" s="2"/>
      <c r="H194" s="31">
        <v>30</v>
      </c>
      <c r="I194" s="86">
        <f t="shared" si="3"/>
        <v>0</v>
      </c>
    </row>
    <row r="195" spans="1:9" ht="26.4">
      <c r="A195" s="22">
        <v>145</v>
      </c>
      <c r="B195" s="192"/>
      <c r="C195" s="71" t="s">
        <v>44</v>
      </c>
      <c r="D195" s="58" t="s">
        <v>45</v>
      </c>
      <c r="E195" s="30" t="s">
        <v>5</v>
      </c>
      <c r="F195" s="135"/>
      <c r="G195" s="2"/>
      <c r="H195" s="31">
        <v>52</v>
      </c>
      <c r="I195" s="86">
        <f t="shared" si="3"/>
        <v>0</v>
      </c>
    </row>
    <row r="196" spans="1:9">
      <c r="A196" s="22">
        <v>146</v>
      </c>
      <c r="B196" s="192"/>
      <c r="C196" s="190" t="s">
        <v>46</v>
      </c>
      <c r="D196" s="58" t="s">
        <v>47</v>
      </c>
      <c r="E196" s="30" t="s">
        <v>5</v>
      </c>
      <c r="F196" s="135"/>
      <c r="G196" s="2"/>
      <c r="H196" s="31">
        <v>6665</v>
      </c>
      <c r="I196" s="86">
        <f t="shared" si="3"/>
        <v>0</v>
      </c>
    </row>
    <row r="197" spans="1:9">
      <c r="A197" s="22">
        <v>147</v>
      </c>
      <c r="B197" s="192"/>
      <c r="C197" s="206"/>
      <c r="D197" s="58" t="s">
        <v>48</v>
      </c>
      <c r="E197" s="30" t="s">
        <v>5</v>
      </c>
      <c r="F197" s="135"/>
      <c r="G197" s="2"/>
      <c r="H197" s="31">
        <v>1475</v>
      </c>
      <c r="I197" s="86">
        <f t="shared" si="3"/>
        <v>0</v>
      </c>
    </row>
    <row r="198" spans="1:9" ht="15" thickBot="1">
      <c r="A198" s="22">
        <v>148</v>
      </c>
      <c r="B198" s="170"/>
      <c r="C198" s="207"/>
      <c r="D198" s="109" t="s">
        <v>161</v>
      </c>
      <c r="E198" s="36" t="s">
        <v>5</v>
      </c>
      <c r="F198" s="136"/>
      <c r="G198" s="4"/>
      <c r="H198" s="37">
        <v>100</v>
      </c>
      <c r="I198" s="101">
        <f t="shared" si="3"/>
        <v>0</v>
      </c>
    </row>
    <row r="199" spans="1:9" ht="52.8">
      <c r="A199" s="22">
        <v>149</v>
      </c>
      <c r="B199" s="208" t="s">
        <v>257</v>
      </c>
      <c r="C199" s="71" t="s">
        <v>115</v>
      </c>
      <c r="D199" s="29" t="s">
        <v>226</v>
      </c>
      <c r="E199" s="30" t="s">
        <v>5</v>
      </c>
      <c r="F199" s="140"/>
      <c r="G199" s="1"/>
      <c r="H199" s="92">
        <v>34</v>
      </c>
      <c r="I199" s="84">
        <f t="shared" si="3"/>
        <v>0</v>
      </c>
    </row>
    <row r="200" spans="1:9" ht="39.6">
      <c r="A200" s="22">
        <v>150</v>
      </c>
      <c r="B200" s="209"/>
      <c r="C200" s="71" t="s">
        <v>224</v>
      </c>
      <c r="D200" s="29" t="s">
        <v>223</v>
      </c>
      <c r="E200" s="30" t="s">
        <v>5</v>
      </c>
      <c r="F200" s="134"/>
      <c r="G200" s="2"/>
      <c r="H200" s="31">
        <v>33</v>
      </c>
      <c r="I200" s="86">
        <f t="shared" si="3"/>
        <v>0</v>
      </c>
    </row>
    <row r="201" spans="1:9" ht="52.8">
      <c r="A201" s="22">
        <v>151</v>
      </c>
      <c r="B201" s="209"/>
      <c r="C201" s="71" t="s">
        <v>114</v>
      </c>
      <c r="D201" s="29" t="s">
        <v>225</v>
      </c>
      <c r="E201" s="30" t="s">
        <v>4</v>
      </c>
      <c r="F201" s="134"/>
      <c r="G201" s="2"/>
      <c r="H201" s="31">
        <v>21</v>
      </c>
      <c r="I201" s="86">
        <f t="shared" si="3"/>
        <v>0</v>
      </c>
    </row>
    <row r="202" spans="1:9" ht="66.599999999999994" thickBot="1">
      <c r="A202" s="50">
        <v>152</v>
      </c>
      <c r="B202" s="210"/>
      <c r="C202" s="87" t="s">
        <v>68</v>
      </c>
      <c r="D202" s="79" t="s">
        <v>292</v>
      </c>
      <c r="E202" s="110" t="s">
        <v>5</v>
      </c>
      <c r="F202" s="136"/>
      <c r="G202" s="4"/>
      <c r="H202" s="81">
        <v>45</v>
      </c>
      <c r="I202" s="88">
        <f t="shared" si="3"/>
        <v>0</v>
      </c>
    </row>
    <row r="203" spans="1:9" ht="15" thickBot="1">
      <c r="B203" s="111"/>
      <c r="F203" s="150" t="s">
        <v>60</v>
      </c>
      <c r="G203" s="150"/>
      <c r="H203" s="151"/>
      <c r="I203" s="52">
        <f>SUM(I51:I202)</f>
        <v>0</v>
      </c>
    </row>
    <row r="204" spans="1:9">
      <c r="B204" s="111"/>
      <c r="G204" s="112"/>
      <c r="H204" s="112"/>
      <c r="I204" s="113"/>
    </row>
    <row r="205" spans="1:9">
      <c r="A205" s="53" t="s">
        <v>327</v>
      </c>
      <c r="B205" s="53"/>
      <c r="C205" s="54"/>
      <c r="D205" s="54"/>
      <c r="E205" s="54"/>
      <c r="F205" s="54"/>
      <c r="G205" s="114"/>
    </row>
    <row r="206" spans="1:9" ht="29.25" customHeight="1">
      <c r="A206" s="199" t="s">
        <v>274</v>
      </c>
      <c r="B206" s="200"/>
      <c r="C206" s="200"/>
      <c r="D206" s="200"/>
      <c r="E206" s="200"/>
      <c r="F206" s="200"/>
      <c r="G206" s="114"/>
    </row>
    <row r="207" spans="1:9">
      <c r="G207" s="114"/>
      <c r="H207" s="114"/>
    </row>
    <row r="208" spans="1:9">
      <c r="A208" s="53" t="s">
        <v>328</v>
      </c>
    </row>
    <row r="209" spans="1:9" ht="297.45" customHeight="1">
      <c r="A209" s="201" t="s">
        <v>300</v>
      </c>
      <c r="B209" s="201"/>
      <c r="C209" s="201"/>
      <c r="D209" s="201"/>
      <c r="E209" s="201"/>
      <c r="F209" s="201"/>
    </row>
    <row r="210" spans="1:9" ht="121.5" customHeight="1">
      <c r="A210" s="202" t="s">
        <v>258</v>
      </c>
      <c r="B210" s="202"/>
      <c r="C210" s="202"/>
      <c r="D210" s="202"/>
      <c r="E210" s="202"/>
      <c r="F210" s="202"/>
    </row>
    <row r="211" spans="1:9" ht="75" customHeight="1">
      <c r="A211" s="202" t="s">
        <v>263</v>
      </c>
      <c r="B211" s="202"/>
      <c r="C211" s="202"/>
      <c r="D211" s="202"/>
      <c r="E211" s="202"/>
      <c r="F211" s="202"/>
    </row>
    <row r="212" spans="1:9" ht="32.25" customHeight="1">
      <c r="A212" s="199" t="s">
        <v>260</v>
      </c>
      <c r="B212" s="199"/>
      <c r="C212" s="199"/>
      <c r="D212" s="199"/>
      <c r="E212" s="199"/>
      <c r="F212" s="199"/>
      <c r="G212" s="112"/>
      <c r="H212" s="112"/>
      <c r="I212" s="113"/>
    </row>
    <row r="213" spans="1:9" ht="39" customHeight="1">
      <c r="A213" s="201" t="s">
        <v>259</v>
      </c>
      <c r="B213" s="201"/>
      <c r="C213" s="201"/>
      <c r="D213" s="201"/>
      <c r="E213" s="201"/>
      <c r="F213" s="201"/>
      <c r="G213" s="112"/>
      <c r="H213" s="112"/>
      <c r="I213" s="113"/>
    </row>
    <row r="214" spans="1:9" ht="39" customHeight="1">
      <c r="A214" s="199" t="s">
        <v>313</v>
      </c>
      <c r="B214" s="199"/>
      <c r="C214" s="199"/>
      <c r="D214" s="199"/>
      <c r="E214" s="199"/>
      <c r="F214" s="199"/>
      <c r="G214" s="112"/>
      <c r="H214" s="112"/>
      <c r="I214" s="113"/>
    </row>
    <row r="215" spans="1:9" ht="15" thickBot="1">
      <c r="B215" s="111"/>
    </row>
    <row r="216" spans="1:9" s="116" customFormat="1" ht="70.2" customHeight="1" thickBot="1">
      <c r="A216" s="224" t="s">
        <v>345</v>
      </c>
      <c r="B216" s="225"/>
      <c r="C216" s="225"/>
      <c r="D216" s="227">
        <v>0</v>
      </c>
      <c r="E216" s="226" t="s">
        <v>346</v>
      </c>
      <c r="F216" s="226"/>
      <c r="G216" s="115"/>
      <c r="H216" s="115"/>
      <c r="I216" s="115"/>
    </row>
    <row r="217" spans="1:9" s="117" customFormat="1" ht="45" customHeight="1">
      <c r="B217" s="118"/>
      <c r="C217" s="118"/>
      <c r="D217" s="119" t="s">
        <v>347</v>
      </c>
      <c r="F217" s="120"/>
    </row>
    <row r="218" spans="1:9" ht="15.75" customHeight="1" thickBot="1">
      <c r="A218" s="121"/>
      <c r="B218" s="122"/>
      <c r="C218" s="114"/>
      <c r="D218" s="114"/>
      <c r="E218" s="114"/>
      <c r="F218" s="114"/>
      <c r="G218" s="114"/>
      <c r="H218" s="123"/>
      <c r="I218" s="123"/>
    </row>
    <row r="219" spans="1:9" ht="15.75" customHeight="1" thickBot="1">
      <c r="A219" s="121"/>
      <c r="B219" s="221" t="s">
        <v>56</v>
      </c>
      <c r="C219" s="222"/>
      <c r="D219" s="222"/>
      <c r="E219" s="223"/>
      <c r="F219" s="124" t="s">
        <v>57</v>
      </c>
      <c r="G219" s="114"/>
      <c r="H219" s="123"/>
      <c r="I219" s="123"/>
    </row>
    <row r="220" spans="1:9" ht="15" customHeight="1">
      <c r="A220" s="121"/>
      <c r="B220" s="218" t="s">
        <v>325</v>
      </c>
      <c r="C220" s="219"/>
      <c r="D220" s="219"/>
      <c r="E220" s="220"/>
      <c r="F220" s="125">
        <v>50</v>
      </c>
      <c r="G220" s="114"/>
      <c r="H220" s="123"/>
      <c r="I220" s="123"/>
    </row>
    <row r="221" spans="1:9" ht="15" customHeight="1">
      <c r="A221" s="121"/>
      <c r="B221" s="211" t="s">
        <v>326</v>
      </c>
      <c r="C221" s="212"/>
      <c r="D221" s="212"/>
      <c r="E221" s="213"/>
      <c r="F221" s="126">
        <v>45</v>
      </c>
      <c r="G221" s="114"/>
      <c r="H221" s="123"/>
      <c r="I221" s="123"/>
    </row>
    <row r="222" spans="1:9" ht="15.75" customHeight="1">
      <c r="A222" s="121"/>
      <c r="B222" s="211" t="s">
        <v>246</v>
      </c>
      <c r="C222" s="212"/>
      <c r="D222" s="212"/>
      <c r="E222" s="213"/>
      <c r="F222" s="126">
        <v>5</v>
      </c>
      <c r="G222" s="114"/>
      <c r="H222" s="123"/>
      <c r="I222" s="123"/>
    </row>
    <row r="223" spans="1:9" ht="15" thickBot="1">
      <c r="A223" s="121"/>
      <c r="B223" s="214" t="s">
        <v>58</v>
      </c>
      <c r="C223" s="215"/>
      <c r="D223" s="215"/>
      <c r="E223" s="216"/>
      <c r="F223" s="127">
        <v>100</v>
      </c>
      <c r="G223" s="114"/>
    </row>
    <row r="224" spans="1:9">
      <c r="A224" s="121"/>
      <c r="B224" s="217" t="s">
        <v>128</v>
      </c>
      <c r="C224" s="217"/>
      <c r="D224" s="217"/>
      <c r="E224" s="217"/>
      <c r="F224" s="217"/>
      <c r="G224" s="114"/>
    </row>
    <row r="225" spans="1:9">
      <c r="A225" s="121"/>
      <c r="B225" s="122"/>
      <c r="C225" s="114"/>
      <c r="D225" s="114"/>
      <c r="E225" s="114"/>
      <c r="F225" s="114"/>
      <c r="G225" s="128"/>
      <c r="H225" s="128"/>
      <c r="I225" s="128"/>
    </row>
    <row r="226" spans="1:9">
      <c r="A226" s="129"/>
      <c r="B226" s="128"/>
      <c r="C226" s="128"/>
      <c r="D226" s="128"/>
      <c r="E226" s="128"/>
      <c r="F226" s="128"/>
      <c r="G226" s="128"/>
      <c r="H226" s="128"/>
      <c r="I226" s="128"/>
    </row>
    <row r="227" spans="1:9">
      <c r="A227" s="129"/>
      <c r="B227" s="128"/>
      <c r="C227" s="128"/>
      <c r="D227" s="128"/>
      <c r="E227" s="128"/>
      <c r="F227" s="128"/>
    </row>
  </sheetData>
  <sheetProtection algorithmName="SHA-512" hashValue="2o6TZU/bJ0ly2qnFQVa7Y/LSXIeNY3pY8tRt3dErWmLsOl8fa6RMSAo4AMbJ3yKR2Um7+ERQCSrGiYfK2YvBeg==" saltValue="9ww/mp+80SR+7gcZC8xWhg==" spinCount="100000" sheet="1" objects="1" scenarios="1"/>
  <autoFilter ref="A13:I46" xr:uid="{DD705398-FE38-4625-9CC9-3BDAE70315FE}"/>
  <mergeCells count="73">
    <mergeCell ref="B222:E222"/>
    <mergeCell ref="B223:E223"/>
    <mergeCell ref="B224:F224"/>
    <mergeCell ref="A212:F212"/>
    <mergeCell ref="B220:E220"/>
    <mergeCell ref="B221:E221"/>
    <mergeCell ref="B219:E219"/>
    <mergeCell ref="A213:F213"/>
    <mergeCell ref="A216:C216"/>
    <mergeCell ref="E216:F216"/>
    <mergeCell ref="A206:F206"/>
    <mergeCell ref="A209:F209"/>
    <mergeCell ref="A210:F210"/>
    <mergeCell ref="A211:F211"/>
    <mergeCell ref="A214:F214"/>
    <mergeCell ref="F203:H203"/>
    <mergeCell ref="B161:B165"/>
    <mergeCell ref="C161:C162"/>
    <mergeCell ref="C163:C165"/>
    <mergeCell ref="B166:B185"/>
    <mergeCell ref="C170:C173"/>
    <mergeCell ref="C174:C177"/>
    <mergeCell ref="C178:C180"/>
    <mergeCell ref="B186:B198"/>
    <mergeCell ref="C188:C192"/>
    <mergeCell ref="C193:C194"/>
    <mergeCell ref="C196:C198"/>
    <mergeCell ref="B199:B202"/>
    <mergeCell ref="B121:B123"/>
    <mergeCell ref="B124:B125"/>
    <mergeCell ref="C127:C128"/>
    <mergeCell ref="C152:C155"/>
    <mergeCell ref="B156:B160"/>
    <mergeCell ref="C157:C160"/>
    <mergeCell ref="B126:B144"/>
    <mergeCell ref="B145:B155"/>
    <mergeCell ref="C134:C135"/>
    <mergeCell ref="C137:C139"/>
    <mergeCell ref="C140:C142"/>
    <mergeCell ref="B102:B116"/>
    <mergeCell ref="C108:C114"/>
    <mergeCell ref="B117:B118"/>
    <mergeCell ref="C117:C118"/>
    <mergeCell ref="B119:B120"/>
    <mergeCell ref="C119:C120"/>
    <mergeCell ref="A49:I49"/>
    <mergeCell ref="B51:B63"/>
    <mergeCell ref="C52:C53"/>
    <mergeCell ref="B64:B65"/>
    <mergeCell ref="B66:B101"/>
    <mergeCell ref="C67:C69"/>
    <mergeCell ref="C77:C82"/>
    <mergeCell ref="C83:C88"/>
    <mergeCell ref="C89:C95"/>
    <mergeCell ref="C96:C98"/>
    <mergeCell ref="C99:C101"/>
    <mergeCell ref="A42:G42"/>
    <mergeCell ref="A43:G43"/>
    <mergeCell ref="A44:G44"/>
    <mergeCell ref="A45:G45"/>
    <mergeCell ref="A46:G46"/>
    <mergeCell ref="F1:I1"/>
    <mergeCell ref="A5:I5"/>
    <mergeCell ref="A6:I6"/>
    <mergeCell ref="A7:I7"/>
    <mergeCell ref="F40:H40"/>
    <mergeCell ref="B38:B39"/>
    <mergeCell ref="A12:I12"/>
    <mergeCell ref="B14:B26"/>
    <mergeCell ref="B27:B37"/>
    <mergeCell ref="F3:I3"/>
    <mergeCell ref="B10:J10"/>
    <mergeCell ref="C9:I9"/>
  </mergeCells>
  <phoneticPr fontId="28" type="noConversion"/>
  <conditionalFormatting sqref="C9:I9">
    <cfRule type="cellIs" dxfId="2" priority="1" operator="equal">
      <formula>0</formula>
    </cfRule>
  </conditionalFormatting>
  <conditionalFormatting sqref="D216">
    <cfRule type="cellIs" dxfId="1" priority="2" stopIfTrue="1" operator="equal">
      <formula>0</formula>
    </cfRule>
  </conditionalFormatting>
  <conditionalFormatting sqref="G14:G39 G51:G202">
    <cfRule type="cellIs" dxfId="0" priority="4" operator="lessThan">
      <formula>0.01</formula>
    </cfRule>
  </conditionalFormatting>
  <pageMargins left="0.17" right="0.22" top="0.75" bottom="0.54" header="0.3" footer="0.3"/>
  <pageSetup paperSize="9" scale="9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FE5AEB8D2A66D4FBC651838FCA51339" ma:contentTypeVersion="4" ma:contentTypeDescription="Create a new document." ma:contentTypeScope="" ma:versionID="cec1d462db65437bcbc5e4883de84127">
  <xsd:schema xmlns:xsd="http://www.w3.org/2001/XMLSchema" xmlns:xs="http://www.w3.org/2001/XMLSchema" xmlns:p="http://schemas.microsoft.com/office/2006/metadata/properties" xmlns:ns3="88235eec-9a2b-46a5-8657-1b0fe063cd8a" targetNamespace="http://schemas.microsoft.com/office/2006/metadata/properties" ma:root="true" ma:fieldsID="54cc73be241a3bbd944072c0d3500b22" ns3:_="">
    <xsd:import namespace="88235eec-9a2b-46a5-8657-1b0fe063cd8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235eec-9a2b-46a5-8657-1b0fe063cd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5D857C7-9EC8-4FE1-AC29-25B62B459D9F}">
  <ds:schemaRefs>
    <ds:schemaRef ds:uri="http://schemas.microsoft.com/sharepoint/v3/contenttype/forms"/>
  </ds:schemaRefs>
</ds:datastoreItem>
</file>

<file path=customXml/itemProps2.xml><?xml version="1.0" encoding="utf-8"?>
<ds:datastoreItem xmlns:ds="http://schemas.openxmlformats.org/officeDocument/2006/customXml" ds:itemID="{58E13779-BDE9-4379-8804-EF52F9601A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235eec-9a2b-46a5-8657-1b0fe063cd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F95FBF-79AA-49CF-97A2-D585B372584E}">
  <ds:schemaRefs>
    <ds:schemaRef ds:uri="http://purl.org/dc/terms/"/>
    <ds:schemaRef ds:uri="http://schemas.microsoft.com/office/2006/documentManagement/types"/>
    <ds:schemaRef ds:uri="http://purl.org/dc/dcmitype/"/>
    <ds:schemaRef ds:uri="http://schemas.microsoft.com/office/2006/metadata/properties"/>
    <ds:schemaRef ds:uri="http://schemas.microsoft.com/office/infopath/2007/PartnerControls"/>
    <ds:schemaRef ds:uri="88235eec-9a2b-46a5-8657-1b0fe063cd8a"/>
    <ds:schemaRef ds:uri="http://purl.org/dc/elements/1.1/"/>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Instrumenti 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Romans Girdo</dc:creator>
  <cp:lastModifiedBy>Mārtiņš Plēsums</cp:lastModifiedBy>
  <cp:lastPrinted>2024-07-17T11:21:43Z</cp:lastPrinted>
  <dcterms:created xsi:type="dcterms:W3CDTF">2015-06-05T18:17:20Z</dcterms:created>
  <dcterms:modified xsi:type="dcterms:W3CDTF">2024-08-27T14:09:16Z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0x010100FFE5AEB8D2A66D4FBC651838FCA51339</vt:lpwstr>
  </property>
</Properties>
</file>