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filterPrivacy="1"/>
  <xr:revisionPtr revIDLastSave="0" documentId="13_ncr:1_{BC49DFBD-B0AB-459B-A9FD-DFDF5FC817B4}" xr6:coauthVersionLast="47" xr6:coauthVersionMax="47" xr10:uidLastSave="{00000000-0000-0000-0000-000000000000}"/>
  <workbookProtection workbookAlgorithmName="SHA-512" workbookHashValue="FI1tjtZM0Adfr2u/xgJJSN6ApHXm3qH1cWta9TeFQ2IxQTKIPqz4SUFFl8Jf8gIj3uZjfktmXH2qLmz+dnx0OA==" workbookSaltValue="ruZsryHMuJw379tZ/0sllA==" workbookSpinCount="100000" lockStructure="1"/>
  <bookViews>
    <workbookView xWindow="-120" yWindow="-120" windowWidth="29040" windowHeight="17520" activeTab="3" xr2:uid="{00000000-000D-0000-FFFF-FFFF00000000}"/>
  </bookViews>
  <sheets>
    <sheet name="3.1._FP_Minerālo_mat_pārstr_iek" sheetId="4" r:id="rId1"/>
    <sheet name="3.1.1._FP_MM_parstr_iek_rez.d." sheetId="5" r:id="rId2"/>
    <sheet name="3.1.2._RubbleMaster100GO_apkope" sheetId="6" r:id="rId3"/>
    <sheet name="3.1.3._PowerscreenCH1400 apkope" sheetId="7"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7" l="1"/>
  <c r="F10" i="7"/>
  <c r="F12" i="7"/>
  <c r="F11" i="6"/>
  <c r="F8" i="6"/>
  <c r="F35" i="6"/>
  <c r="L10" i="7"/>
  <c r="F61" i="7"/>
  <c r="F60" i="7"/>
  <c r="F63" i="7"/>
  <c r="F10" i="6"/>
  <c r="L9" i="6"/>
  <c r="F20" i="6"/>
  <c r="L22" i="6"/>
  <c r="F62" i="7" l="1"/>
  <c r="F59" i="7"/>
  <c r="F58" i="7"/>
  <c r="F57" i="7"/>
  <c r="F56" i="7"/>
  <c r="L51" i="7"/>
  <c r="F51" i="7"/>
  <c r="L50" i="7"/>
  <c r="F50" i="7"/>
  <c r="L49" i="7"/>
  <c r="F49" i="7"/>
  <c r="L48" i="7"/>
  <c r="F48" i="7"/>
  <c r="L47" i="7"/>
  <c r="F47" i="7"/>
  <c r="L46" i="7"/>
  <c r="F46" i="7"/>
  <c r="L45" i="7"/>
  <c r="L44" i="7"/>
  <c r="F41" i="7"/>
  <c r="F40" i="7"/>
  <c r="L39" i="7"/>
  <c r="F39" i="7"/>
  <c r="L38" i="7"/>
  <c r="F38" i="7"/>
  <c r="L37" i="7"/>
  <c r="F37" i="7"/>
  <c r="L36" i="7"/>
  <c r="F36" i="7"/>
  <c r="L35" i="7"/>
  <c r="F35" i="7"/>
  <c r="L34" i="7"/>
  <c r="L40" i="7" s="1"/>
  <c r="F34" i="7"/>
  <c r="F33" i="7"/>
  <c r="F32" i="7"/>
  <c r="F31" i="7"/>
  <c r="L29" i="7"/>
  <c r="L28" i="7"/>
  <c r="L27" i="7"/>
  <c r="L26" i="7"/>
  <c r="F26" i="7"/>
  <c r="L25" i="7"/>
  <c r="F25" i="7"/>
  <c r="L24" i="7"/>
  <c r="F24" i="7"/>
  <c r="L23" i="7"/>
  <c r="F23" i="7"/>
  <c r="L22" i="7"/>
  <c r="F22" i="7"/>
  <c r="L21" i="7"/>
  <c r="F21" i="7"/>
  <c r="F15" i="7"/>
  <c r="F14" i="7"/>
  <c r="L13" i="7"/>
  <c r="L12" i="7"/>
  <c r="L11" i="7"/>
  <c r="F11" i="7"/>
  <c r="L9" i="7"/>
  <c r="F9" i="7"/>
  <c r="L8" i="7"/>
  <c r="F8" i="7"/>
  <c r="F27" i="7" l="1"/>
  <c r="F52" i="7"/>
  <c r="F16" i="7"/>
  <c r="F42" i="7"/>
  <c r="F64" i="7"/>
  <c r="L52" i="7"/>
  <c r="L30" i="7"/>
  <c r="L14" i="7"/>
  <c r="L57" i="6"/>
  <c r="L56" i="6"/>
  <c r="L55" i="6"/>
  <c r="L54" i="6"/>
  <c r="L53" i="6"/>
  <c r="F51" i="6"/>
  <c r="F50" i="6"/>
  <c r="F49" i="6"/>
  <c r="L48" i="6"/>
  <c r="F48" i="6"/>
  <c r="L47" i="6"/>
  <c r="F47" i="6"/>
  <c r="L46" i="6"/>
  <c r="F46" i="6"/>
  <c r="L45" i="6"/>
  <c r="F45" i="6"/>
  <c r="L44" i="6"/>
  <c r="F44" i="6"/>
  <c r="L43" i="6"/>
  <c r="F43" i="6"/>
  <c r="L37" i="6"/>
  <c r="F37" i="6"/>
  <c r="L36" i="6"/>
  <c r="F36" i="6"/>
  <c r="L35" i="6"/>
  <c r="L34" i="6"/>
  <c r="F34" i="6"/>
  <c r="L33" i="6"/>
  <c r="F33" i="6"/>
  <c r="L28" i="6"/>
  <c r="L27" i="6"/>
  <c r="L26" i="6"/>
  <c r="L25" i="6"/>
  <c r="L24" i="6"/>
  <c r="F24" i="6"/>
  <c r="L23" i="6"/>
  <c r="F23" i="6"/>
  <c r="F22" i="6"/>
  <c r="L21" i="6"/>
  <c r="F21" i="6"/>
  <c r="L20" i="6"/>
  <c r="L19" i="6"/>
  <c r="F19" i="6"/>
  <c r="L18" i="6"/>
  <c r="F18" i="6"/>
  <c r="L12" i="6"/>
  <c r="F12" i="6"/>
  <c r="L11" i="6"/>
  <c r="L10" i="6"/>
  <c r="F9" i="6"/>
  <c r="L8" i="6"/>
  <c r="I64" i="7" l="1"/>
  <c r="G18" i="4" s="1"/>
  <c r="F13" i="6"/>
  <c r="L49" i="6"/>
  <c r="L58" i="6"/>
  <c r="F52" i="6"/>
  <c r="L38" i="6"/>
  <c r="F38" i="6"/>
  <c r="L29" i="6"/>
  <c r="F25" i="6"/>
  <c r="L13" i="6"/>
  <c r="G538" i="5"/>
  <c r="G16" i="4" s="1"/>
  <c r="G491" i="5"/>
  <c r="G14" i="4" s="1"/>
  <c r="G370" i="5"/>
  <c r="G12" i="4" s="1"/>
  <c r="G255" i="5"/>
  <c r="G15" i="4" s="1"/>
  <c r="G212" i="5"/>
  <c r="G13" i="4" s="1"/>
  <c r="G106" i="5"/>
  <c r="G11" i="4" s="1"/>
  <c r="C59" i="6" l="1"/>
  <c r="G17" i="4" s="1"/>
  <c r="G19" i="4"/>
  <c r="G20" i="4"/>
  <c r="G21" i="4" l="1"/>
</calcChain>
</file>

<file path=xl/sharedStrings.xml><?xml version="1.0" encoding="utf-8"?>
<sst xmlns="http://schemas.openxmlformats.org/spreadsheetml/2006/main" count="1562" uniqueCount="534">
  <si>
    <t>Mērvienība</t>
  </si>
  <si>
    <t>Nr.pk.</t>
  </si>
  <si>
    <t>h</t>
  </si>
  <si>
    <t>km</t>
  </si>
  <si>
    <t>FINANŠU PIEDĀVĀJUMS</t>
  </si>
  <si>
    <t>Pretendenta pārstāvis (vārds uzvārds) ___________________________________________ieņemamais amats</t>
  </si>
  <si>
    <t>Darba spēka izmaksas**</t>
  </si>
  <si>
    <t>Summa EUR bez PVN (kas ir vērtējamā summa)***</t>
  </si>
  <si>
    <t>3.1.1.</t>
  </si>
  <si>
    <t>3.1.2.</t>
  </si>
  <si>
    <t>Mobilā sieta RM MS105GO rezerves daļas</t>
  </si>
  <si>
    <t>Drupinātāja Rubble Master RM100GO rezerves daļas</t>
  </si>
  <si>
    <t>Sijātāja Powerscreen Chieftain 1400 rezerves daļas</t>
  </si>
  <si>
    <t>-</t>
  </si>
  <si>
    <t>Cena, EUR bez PVN</t>
  </si>
  <si>
    <t>Finanšu piedāvājuma pielikuma Nr.</t>
  </si>
  <si>
    <t>Koeficients**</t>
  </si>
  <si>
    <t>Rezerves daļas minerālo materiālu pārstrādes iekārtai  un pakalpojumi</t>
  </si>
  <si>
    <t>Apkopju veikšana sijātājam Powerscreen Chieftain 1400</t>
  </si>
  <si>
    <t>3.1.3.</t>
  </si>
  <si>
    <t>Sijātāja Powerscreen Warrior 1400X rezerves daļas</t>
  </si>
  <si>
    <t>Drupinātāja Rubble Master RM90GO rezerves daļas</t>
  </si>
  <si>
    <t>Mobilā sieta RM MS95GO rezerves daļas</t>
  </si>
  <si>
    <t>Apkopju veikšana drupinātājam Rubble Master RM100GO, kas aprīkots ar mobilo sietu RM MS105GO</t>
  </si>
  <si>
    <t>3.1.pielikums</t>
  </si>
  <si>
    <t>3.1.1.pielikums</t>
  </si>
  <si>
    <t xml:space="preserve">Finanšu piedāvājums pa tehniskās specifikācijas pozīcijām
</t>
  </si>
  <si>
    <t>Minerālo materiālu pārstrādes iekārta</t>
  </si>
  <si>
    <t>Nr. pk.</t>
  </si>
  <si>
    <t>Mezgli, sistēmas</t>
  </si>
  <si>
    <t>Rezerves daļas nosaukums</t>
  </si>
  <si>
    <t>Vienas mērvienības cena EUR, bez PVN*</t>
  </si>
  <si>
    <t>Sijātāja Powerscreen
Chieftain 1400
rezerves daļas</t>
  </si>
  <si>
    <t>Dzinējs</t>
  </si>
  <si>
    <t>Eļļas filtrs 7W2326</t>
  </si>
  <si>
    <t>gab.</t>
  </si>
  <si>
    <t>Degvielas filtrs sekundārais 3608960</t>
  </si>
  <si>
    <t>Degvielas filtrs 4395037</t>
  </si>
  <si>
    <t>Dzinēja gaisa filtra elements, ārējais 12890228</t>
  </si>
  <si>
    <t>Dzinēja gaisa filtra elements, iekšējais 12890229</t>
  </si>
  <si>
    <t>Dzinēja eļļa 10W30 (~ 15 litri sistēmā)</t>
  </si>
  <si>
    <t>litrs</t>
  </si>
  <si>
    <t>Dzinēja plastmasas mufta 05790360 / 05790365</t>
  </si>
  <si>
    <t>Dzinēja plastm. muftas zobrats 07290361 / 17090111</t>
  </si>
  <si>
    <t>Ritošā daļa</t>
  </si>
  <si>
    <t>Zobrats 12.99.0496</t>
  </si>
  <si>
    <t>Kāpurķēde, plika bez ķepām 65500400</t>
  </si>
  <si>
    <t>Kāpurķēdes ķepas 12.99.0337</t>
  </si>
  <si>
    <t>Ķepas skrūve 65500860</t>
  </si>
  <si>
    <t>Ķepas uzgrieznis 65501195</t>
  </si>
  <si>
    <t>Kāpurķēdes apakšējie atbalsta ruļļi 110-ASSEMBLY</t>
  </si>
  <si>
    <t>Kāpurķēdes spriegotājs 65503808</t>
  </si>
  <si>
    <t>Elektrosistēma</t>
  </si>
  <si>
    <t>Aizdedzes slēdzis 06590270</t>
  </si>
  <si>
    <t>Stop poga 06590276</t>
  </si>
  <si>
    <t>Vada pults 65505796</t>
  </si>
  <si>
    <t>Radio pults 60502836</t>
  </si>
  <si>
    <t>Hidraulikas sistēma</t>
  </si>
  <si>
    <t>Hidraulikas bākas filtra elements 10213413</t>
  </si>
  <si>
    <t>Hidraulikas bākas iesūkšanas filtri 3gab. 06760105</t>
  </si>
  <si>
    <t>kompl.</t>
  </si>
  <si>
    <t>2x vārstu bloks 06620612</t>
  </si>
  <si>
    <t>3x vārstu bloks 06620613</t>
  </si>
  <si>
    <t>4x vārstu bloks 06620614</t>
  </si>
  <si>
    <t>Kontroles vārsts 12090363</t>
  </si>
  <si>
    <t>Plūsmas regulators 03220115</t>
  </si>
  <si>
    <t>Trīssekciju sūknis 12090373</t>
  </si>
  <si>
    <t>Padevējkonveijers</t>
  </si>
  <si>
    <t>Lentes tīrītājs 06630796</t>
  </si>
  <si>
    <t>Lentes tīrītājs 06630187</t>
  </si>
  <si>
    <t>Atbalsta rullis 06630206</t>
  </si>
  <si>
    <t>Gultnis 05121159</t>
  </si>
  <si>
    <t>Gultnis 02023213</t>
  </si>
  <si>
    <t>Sānu rullis 02020606, 02020607</t>
  </si>
  <si>
    <t>Konv. lente 06630773</t>
  </si>
  <si>
    <t>Centrālais rullis 09130180</t>
  </si>
  <si>
    <t>Sijāšanas kaste</t>
  </si>
  <si>
    <t>Hidrauliskais motors T138655</t>
  </si>
  <si>
    <t>Spriegošanas stienis 06551184</t>
  </si>
  <si>
    <t>Sietu amortizācijas gumija (AR2 Capping rubber)</t>
  </si>
  <si>
    <t>Ārējais gultnis 02051616</t>
  </si>
  <si>
    <t>Iekšējais gultnis 02052588</t>
  </si>
  <si>
    <t>Atsperes 07250170</t>
  </si>
  <si>
    <t xml:space="preserve">Sietu spriegošanas ķīlis 06650487 </t>
  </si>
  <si>
    <t>Pacelšanas cilindrs 02011121</t>
  </si>
  <si>
    <t>Metāla siets, kuri paredzēts uzstādīšanai uz sijātāja Powerscreen Chieftain 1400, izmēri (GxP) 850x1485 mm, Sietam ar acs izmēru 55 mm stieples biezums 9mm</t>
  </si>
  <si>
    <t>Metāla siets, kuri paredzēts uzstādīšanai uz sijātāja Powerscreen Chieftain 1400, izmēri (GxP) 2352x1510 mm, Sietam ar acs izmēru 55 mm stieples biezums 9mm</t>
  </si>
  <si>
    <t>Metāla sieti, kuri paredzēts uzstādīšanai uz sijātāja Powerscreen Chieftain 1400Izmēri (GxP) 850x1485 mm, Sietam ar acs izmēru 45 mm stieples biezums 9mm</t>
  </si>
  <si>
    <t>Metāla siets, kuri paredzēts uzstādīšanai uz sijātāja Powerscreen Chieftain 1400, izmēri (GxP) 2352x1510 mm, Sietam ar acs izmēru 45 mm stieples biezums 9mm</t>
  </si>
  <si>
    <t>Metāla siets, kuri paredzēts uzstādīšanai uz sijātāja Powerscreen Chieftain 1400, izmēri (GxP) 1540x1535 mm, Sietam ar acs izmēru 18 mm stieples biezums 5mm</t>
  </si>
  <si>
    <t>Metāla siets, kuri paredzēts uzstādīšanai uz sijātāja Powerscreen Chieftain 1400, izmēri (GxP) 1540x1535 mm, Sietam ar acs izmēru 11 mm stieples biezums 4mm</t>
  </si>
  <si>
    <t>Galvenais konveijers</t>
  </si>
  <si>
    <t>Lentes tīrītājs 06630227</t>
  </si>
  <si>
    <t>Lentes tīrītājs 06630181</t>
  </si>
  <si>
    <t>Hidrauliskais motors 05420138</t>
  </si>
  <si>
    <t>Mufta 17630401</t>
  </si>
  <si>
    <t>Sānu rullis 02020604, 02020605</t>
  </si>
  <si>
    <t>Pacelšanas cilindrs 06660104-IN</t>
  </si>
  <si>
    <t>Apakšējais rullis 06630215</t>
  </si>
  <si>
    <t>Piedziņas rullis 06630210</t>
  </si>
  <si>
    <t>Sarkanā sānu gumija 100mm x 10 rullis</t>
  </si>
  <si>
    <t>Konveijera lenta 06630224</t>
  </si>
  <si>
    <t>Sarkanā sānu gumija 150mm x 10 rullis</t>
  </si>
  <si>
    <t>Astes konveijers</t>
  </si>
  <si>
    <t>Centrālais rullis 03220103</t>
  </si>
  <si>
    <t>Atbalsta rullis 06630306</t>
  </si>
  <si>
    <t>Apakšējais rullis 06630315</t>
  </si>
  <si>
    <t>Piedziņas rullis 06630310</t>
  </si>
  <si>
    <t>Lentes tīrītājs 06630327</t>
  </si>
  <si>
    <t>Lentes tīrītājs 06630276</t>
  </si>
  <si>
    <t>Pacelšanas cilindrs 06660103</t>
  </si>
  <si>
    <t>Konveijera lenta 06630307</t>
  </si>
  <si>
    <t>Sānu konveijers</t>
  </si>
  <si>
    <t>Sānu rullis 02020608, 02020609</t>
  </si>
  <si>
    <t>Sānu rullis 02020610, 02020611</t>
  </si>
  <si>
    <t>Centrālais rullis 02021138</t>
  </si>
  <si>
    <t>Atbalsta rullis 06630406</t>
  </si>
  <si>
    <t>Apakšējais rullis 06630461</t>
  </si>
  <si>
    <t>Gultnis 09900405</t>
  </si>
  <si>
    <t>Piedziņas rullis 06630460</t>
  </si>
  <si>
    <t>Gultnis 02251105</t>
  </si>
  <si>
    <t>Vibrorullis 06630465</t>
  </si>
  <si>
    <t>Hidrauliskais motors 02220225</t>
  </si>
  <si>
    <t>Saliekšanas cilindrs 06660102</t>
  </si>
  <si>
    <t>Mufta 180 02280264, 02280265</t>
  </si>
  <si>
    <t>Lentes tīrītājs 06630477</t>
  </si>
  <si>
    <t>Konveijera lenta 06630405</t>
  </si>
  <si>
    <t>Pacelšanas cilindrs 01460133-IN</t>
  </si>
  <si>
    <t>Summa EUR bez PVN, kas ir vērtējamā summa kopā</t>
  </si>
  <si>
    <t>Iekārta</t>
  </si>
  <si>
    <t>Mērvienības cena EUR, bez PVN</t>
  </si>
  <si>
    <t>Eļļas filtrs RE509672</t>
  </si>
  <si>
    <t>Degvielas filtrs komplekts RE525523</t>
  </si>
  <si>
    <t>Dzinēja gaisa filtra elements, ārējais 360142</t>
  </si>
  <si>
    <t>Dzinēja gaisa filtra elements, iekšējais 361007</t>
  </si>
  <si>
    <t>Dzinēja eļļa 15W40 (~ 35 litri sistēmā)</t>
  </si>
  <si>
    <t>Degvielas piedeva Keep Clean</t>
  </si>
  <si>
    <t>Izpūtēja gofra 370267</t>
  </si>
  <si>
    <t>Dzinēja / sajūga mufta 232096</t>
  </si>
  <si>
    <t>Dzinēja radiatora ventilatora gultnis 369172</t>
  </si>
  <si>
    <t>Zobrats 174408</t>
  </si>
  <si>
    <t>Kāpurķēde, pilna ar ķepām 231442</t>
  </si>
  <si>
    <t>Ķēdes posms 239022</t>
  </si>
  <si>
    <t>Kāpurķēdes ķepas 231115</t>
  </si>
  <si>
    <t>Ķepas skrūve 231118</t>
  </si>
  <si>
    <t>Ķepas uzgrieznis 231118</t>
  </si>
  <si>
    <t>Kāpurķēdes apakšējie atbalsta ruļļi 230075 / 50036717</t>
  </si>
  <si>
    <t>Atbalsta ruļļa skrūve 231031</t>
  </si>
  <si>
    <t>Atbalsta ruļļa šeiba 230137</t>
  </si>
  <si>
    <t>Kāpurķēdes spriegotājs 230077</t>
  </si>
  <si>
    <t>Aizdedzes slēdzis 273243</t>
  </si>
  <si>
    <t>Stop poga 270434</t>
  </si>
  <si>
    <t>Vada pults 175063</t>
  </si>
  <si>
    <t>Radio pults (kompl. = uztvērējs + raidītājs) 279659</t>
  </si>
  <si>
    <t>Radio pults baterija 272028</t>
  </si>
  <si>
    <t xml:space="preserve"> Rotora kameras sensors 270212</t>
  </si>
  <si>
    <t>Sajūga sensors 270310</t>
  </si>
  <si>
    <t>Vadības bloks (PLC) 270231</t>
  </si>
  <si>
    <t>Frekneču pārveidotājs 50022760</t>
  </si>
  <si>
    <t>Drošības releja 270373</t>
  </si>
  <si>
    <t>Dzesēšanas škidruma sensors 50012875</t>
  </si>
  <si>
    <t>Akumulators 12V, 100Ah, 900A</t>
  </si>
  <si>
    <t>Hidraulikas bākas filtra elements 272896</t>
  </si>
  <si>
    <t>Hidr. sūknis 50016706</t>
  </si>
  <si>
    <t>Hidr. sūkņa gultnis 70001632</t>
  </si>
  <si>
    <t>Hidr. sūkņa gultnis 230095</t>
  </si>
  <si>
    <t>Hidr. sūkņa pretējā ass 50016356</t>
  </si>
  <si>
    <t>Hidr. sūkņa ķīļsiksnas 50016368</t>
  </si>
  <si>
    <t>Ģeneratora ķīļsiksnas 50019534</t>
  </si>
  <si>
    <t>Vibrobunkurs</t>
  </si>
  <si>
    <t>Grizli restes metāla plāksne 178076</t>
  </si>
  <si>
    <t>Metāla plāksnes piespiedlīstes 170107</t>
  </si>
  <si>
    <t xml:space="preserve">Vibrogalda aizsargplāksne (6) 50032981 </t>
  </si>
  <si>
    <t>Vibrogalda aizsargplāksne (96) 50032952</t>
  </si>
  <si>
    <t>Amortizators (90) 231304</t>
  </si>
  <si>
    <t>Amortizators (91) 231303</t>
  </si>
  <si>
    <t>Rotors, rotora kamera</t>
  </si>
  <si>
    <t>Rotora kameras cilindrs 278025</t>
  </si>
  <si>
    <t>Rotora kameras cilindrs 278019</t>
  </si>
  <si>
    <t>Rototra gultnis 230093</t>
  </si>
  <si>
    <t>Skriemeļa ķīlis/taperloks 230191</t>
  </si>
  <si>
    <t>pāris</t>
  </si>
  <si>
    <t>Drupinātājstienis Rezerves daļas nr. 171197 
Pāra drupinātājstieņi, ar savstarpējo svara atšķirību ne lielāku kā 0.4kg, izgatavoti no F60/5 martensīta markas tērauds ar keramikas ieliktņiem. Pretendents tehniskajam piedāvājumam pievieno atbilstības deklarāciju. Oriģināldetaļas krāsas tonis - Zaļa</t>
  </si>
  <si>
    <t>Drupināšanas āmuru fiksators 171037 / 170553</t>
  </si>
  <si>
    <t>Rotora siksna 231443</t>
  </si>
  <si>
    <t>Aizsargšīberis 50034228_1</t>
  </si>
  <si>
    <t>Pretsitiena bruņu komponente nr. 1 (skat. zīm.), rezerves daļas nr. 170058  ar komplektējošiem uzgriežņiem, skrūvēm un blīvēm</t>
  </si>
  <si>
    <t xml:space="preserve">Pretsitienu bruņu komponente nr. 2 (skat. zīm.), rezerves daļas nr. 175461  ar komplektējošiem uzgriežņiem, skrūvēm un blīvēm </t>
  </si>
  <si>
    <t>Pretsitienu bruņu komponente nr. 3 (skat. zīm.), rezerves daļas nr. 170304  ar komplektējošiem uzgriežņiem, skrūvēm un blīvēm</t>
  </si>
  <si>
    <t>Sānu bruņas:</t>
  </si>
  <si>
    <t>Sāņu bruņa poz. 28 (kopā ar 3 uzgriežņiem un 3 šeibām)</t>
  </si>
  <si>
    <t>Sāņu bruņa poz. 12</t>
  </si>
  <si>
    <t>Sāņu bruņa poz. 47</t>
  </si>
  <si>
    <t>Sāņu bruņa poz. 41, kreisā puse</t>
  </si>
  <si>
    <t>Sāņu bruņa poz. 42, labā puse</t>
  </si>
  <si>
    <t>Sāņu bruņa poz. 40, kreisā puse</t>
  </si>
  <si>
    <t>Sāņu bruņa poz. 43, labā puse</t>
  </si>
  <si>
    <t>Sāņu bruņa poz. 5</t>
  </si>
  <si>
    <t>Sāņu bruņa poz. 45</t>
  </si>
  <si>
    <t>Sāņu bruņa poz. 49</t>
  </si>
  <si>
    <t>Sāņu bruņa poz. 50</t>
  </si>
  <si>
    <t>Sāņu bruņa poz. 44</t>
  </si>
  <si>
    <t>Sāņu bruņa poz. 3</t>
  </si>
  <si>
    <t>Sāņu bruņa poz. 23</t>
  </si>
  <si>
    <t>Sāņu bruņa poz. 9</t>
  </si>
  <si>
    <t>Sāņu bruņa poz. 2</t>
  </si>
  <si>
    <t>Sāņu bruņa poz. 10</t>
  </si>
  <si>
    <t>Sāņu bruņa poz. 13</t>
  </si>
  <si>
    <t>Sāņu bruņa poz. 15</t>
  </si>
  <si>
    <t>Sāņu bruņa poz. 6</t>
  </si>
  <si>
    <t>Sāņu bruņa poz. 18</t>
  </si>
  <si>
    <t>Sāņu bruņa poz. 26</t>
  </si>
  <si>
    <t>Sāņu bruņa poz. 1</t>
  </si>
  <si>
    <t>Sāņu bruņa poz. 14</t>
  </si>
  <si>
    <t>Sāņu bruņa poz. 22</t>
  </si>
  <si>
    <t>Sāņu bruņa poz. 46</t>
  </si>
  <si>
    <t>Piedziņas rullis 178121</t>
  </si>
  <si>
    <t>Piedziņas ruļļa motors/reduktors 231462</t>
  </si>
  <si>
    <t>Piedziņas ruļļa gultnis korpusā 177194 / 177196</t>
  </si>
  <si>
    <t>Gultnis 231453</t>
  </si>
  <si>
    <t>Vibrorullis 177767</t>
  </si>
  <si>
    <t>Gultnis 232175</t>
  </si>
  <si>
    <t>Atbalsta rullis 50012881</t>
  </si>
  <si>
    <t>Atbalsta rullis 232799</t>
  </si>
  <si>
    <t>Sānu rullis (80) 232782</t>
  </si>
  <si>
    <t>Sānu rullis (76) 231134</t>
  </si>
  <si>
    <t>Sānu rullis (79) 232792</t>
  </si>
  <si>
    <t>Centrālais rullis (81) 230197</t>
  </si>
  <si>
    <t>Centrālais rullis (4) 50039600</t>
  </si>
  <si>
    <t>Sānu slīdlīste 350533</t>
  </si>
  <si>
    <t>Sānu slīdlīste 70000239</t>
  </si>
  <si>
    <t>Apakšējais rullis 50014380</t>
  </si>
  <si>
    <t>Gultnis 231463</t>
  </si>
  <si>
    <t>Garās metāla līstes 50000512 / 50000513</t>
  </si>
  <si>
    <t>Īsās metāla līstes 50016303 / 50000518</t>
  </si>
  <si>
    <t>Blīvgumija 50034690 / 50034691</t>
  </si>
  <si>
    <t xml:space="preserve">Summa EUR bez PVN, kas ir vērtējamā summa kopā </t>
  </si>
  <si>
    <t>Mobilā sieta
RM MS105GO rezerves daļas</t>
  </si>
  <si>
    <t>MS sijāšanas iekārta ar atpakaļpadeves konveijeru</t>
  </si>
  <si>
    <t>Metāla siets, kurš paredzēts uzstādīšanai uz RM MS105GO mobilā sieta iekārtas. Izmēri (GxP) 1545x1300 mm, Sietam ar acs izmēru 60 mm, stieples biezums 9 mm</t>
  </si>
  <si>
    <t>Metāla siets, kurš paredzēts uzstādīšanai uz RM MS105GO mobilā sieta iekārtas. Izmēri (GxP) 1545x1300 mm, Sietam ar acs izmēru 45 mm, stieples biezums 9 mm</t>
  </si>
  <si>
    <t>Metāla siets, kurš paredzēts uzstādīšanai uz RM MS105GO mobilā sieta iekārtas. Izmēri (GxP) 1545x1300 mm, Sietam ar acs izmēru 40 mm, stieples biezums 8 mm</t>
  </si>
  <si>
    <t>Sijāšanas kastes sietu spriegošanas stienis 50020121_1</t>
  </si>
  <si>
    <t>Spriegošanas bloks 50020120</t>
  </si>
  <si>
    <t>Spriegošanas bloka skrūves 50014446</t>
  </si>
  <si>
    <t>Sijāšanas kastes plāksne 50014741</t>
  </si>
  <si>
    <t>Sijāšanas kastes piedziņas siksna 238081</t>
  </si>
  <si>
    <t>Gultnis korpusā 50014576</t>
  </si>
  <si>
    <t>Sijāšanas kastes gultnis korpusā (32) 177403</t>
  </si>
  <si>
    <t>Sijāšanas kastes gultnis korpusā (33) 177468</t>
  </si>
  <si>
    <t>Gultnis 231490</t>
  </si>
  <si>
    <t>Sijāšanas kastes amortizators 231539</t>
  </si>
  <si>
    <t>Sietu gala MS konveijera motors/reduktors 50014501</t>
  </si>
  <si>
    <t>MS konveijera piedziņas rullis 178280</t>
  </si>
  <si>
    <t>Gultnis korpusā (706) 238050</t>
  </si>
  <si>
    <t>Gultnis korpusā (707) 238051</t>
  </si>
  <si>
    <t>MS konveijera slīdlīstes 50014457</t>
  </si>
  <si>
    <t>MS konveijera centrālais rullis 232793</t>
  </si>
  <si>
    <t>MS konveijera sānu rullis 232782</t>
  </si>
  <si>
    <t>MS konveijera atbalsta rullis 232816</t>
  </si>
  <si>
    <t>MS konveijera tīrītājs 178286</t>
  </si>
  <si>
    <t>MS konveijera apakšējais rullis 50014500</t>
  </si>
  <si>
    <t>Gultnis korpusā 231463</t>
  </si>
  <si>
    <t>Virsizmēra OS konveijera slīdvirsma 50015152</t>
  </si>
  <si>
    <t>OS konveijera motors/reduktors 50014442</t>
  </si>
  <si>
    <t>OS konveijera piedziņas rullis 50014372</t>
  </si>
  <si>
    <t>OS konveijera atbalsta rullis 231222</t>
  </si>
  <si>
    <t>OS konveijera apakšējais rullis 50014563</t>
  </si>
  <si>
    <t>Atpakaļpadeves RFB konveijera piedziņas rullis 50013899</t>
  </si>
  <si>
    <t>Kronšteins 232008</t>
  </si>
  <si>
    <t>RFB konveijera sānu rullis 232782</t>
  </si>
  <si>
    <t>RFB konveijera atbalsta rullis 50007708</t>
  </si>
  <si>
    <t>RFB konveijera vertikālais rullis (700) 231557</t>
  </si>
  <si>
    <t>RFB konveijera apakšējais rullis 50013770</t>
  </si>
  <si>
    <t>RFB konveijera cilindrs 50013858</t>
  </si>
  <si>
    <t>Sijātāja Powerscreen
Warrior 1400X
rezerves daļas</t>
  </si>
  <si>
    <t>Degvielas filtrs 5584721</t>
  </si>
  <si>
    <t>Degvielas filtrs rupj. 5256205</t>
  </si>
  <si>
    <t>Dzinēja eļļa 10W30 (~ 10 litri sistēmā)</t>
  </si>
  <si>
    <t>Dzinēja plastmasas mufta 05790365</t>
  </si>
  <si>
    <t>Dzinēja plastm. muftas zobrats 17090111 / 05790366</t>
  </si>
  <si>
    <t>Kāpurķēdes posms 65500355</t>
  </si>
  <si>
    <t>Ķepas uzgrieznis 12.99.1443</t>
  </si>
  <si>
    <t>Kāpurķēdes apakšējie atbalsta ruļļi 65500226</t>
  </si>
  <si>
    <t>Ruļļa skrūve 12.99.0388</t>
  </si>
  <si>
    <t>Ruļļa paplāksne 65500261</t>
  </si>
  <si>
    <t>Kāpurķēdes spriegotāja rullis 65500254</t>
  </si>
  <si>
    <t>Kāpurķēdes spriegotāja skava 65500255</t>
  </si>
  <si>
    <t>Kāpurķēdes spriegotāja atspere 65500258</t>
  </si>
  <si>
    <t>Aizdedzes slēdzis 60515019</t>
  </si>
  <si>
    <t>Vada pults 60501346</t>
  </si>
  <si>
    <t>Radio pults 60502811 (60502814)</t>
  </si>
  <si>
    <t>Hidraulikas bākas iesūkšanas filtri 06760105</t>
  </si>
  <si>
    <t>5x vārstu bloks 06620615</t>
  </si>
  <si>
    <t>Trīssekciju sūknis 17060130</t>
  </si>
  <si>
    <t>Triecienlīste 01940145</t>
  </si>
  <si>
    <t>Triecienrullis 12230239</t>
  </si>
  <si>
    <t>Atbalsta rullis 12230260</t>
  </si>
  <si>
    <t>Hidr. motors 06663105 / 12230121</t>
  </si>
  <si>
    <t>Lentes tīrītājs 12230264</t>
  </si>
  <si>
    <t>Lentes tīrītājs 13330364</t>
  </si>
  <si>
    <t>Bunkura sānu gumija 13330380</t>
  </si>
  <si>
    <t>Bunkura sānu gumija 13330382</t>
  </si>
  <si>
    <t>Hidrauliskais motors 07251123</t>
  </si>
  <si>
    <t>Ķīļsiksna 06550188</t>
  </si>
  <si>
    <t>Gultnis 12151183</t>
  </si>
  <si>
    <t>Gultnis korpusā kompl. 12250708</t>
  </si>
  <si>
    <t>Atsperes 12350105</t>
  </si>
  <si>
    <t>Metāla siets/plāksne Hardox, kurš paredzēts uzstādīšanai uz sijātāja Powerscreen Warrior 1400X, izmēri (GxP) 1190x1330 mm ar acs izmēru 55 mm, plāksnes biezums 10mm</t>
  </si>
  <si>
    <t>Metāla siets, kurš paredzēts uzstādīšanai uz sijātāja Powerscreen Warrior 1400X, izmēri (GxP) 1190x1330 mm ar acs izmēru 55 mm, stieples biezums 9/10mm</t>
  </si>
  <si>
    <t>Metāla siets, kurš paredzēts uzstādīšanai uz sijātāja Powerscreen Warrior 1400X, izmēri (GxP) 2240x1350 mm ar acs izmēru 20 mm, stieples biezums 5mm</t>
  </si>
  <si>
    <t>Metāla siets, kurš paredzēts uzstādīšanai uz sijātāja Powerscreen Warrior 1400X, izmēri (GxP) 1320x1350 mm ar acs izmēru 20 mm stieples, biezums 5mm</t>
  </si>
  <si>
    <t>Metāla siets, kurš paredzēts uzstādīšanai uz sijātāja Powerscreen Warrior 1400X, izmēri (GxP) 2240x1350 mm ar acs izmēru 16 mm stieples biezums 5mm</t>
  </si>
  <si>
    <t>Metāla siets, kurš paredzēts uzstādīšanai uz sijātāja Powerscreen Warrior 1400X, izmēri (GxP) 1320x1350 mm ar acs izmēru 16 mm, stieples biezums 5mm</t>
  </si>
  <si>
    <t>Savākšanas konveijers</t>
  </si>
  <si>
    <t>Lentes tīrītājs 13330657 / TC003-003-200</t>
  </si>
  <si>
    <t>Lentes tīrītājs 12230350</t>
  </si>
  <si>
    <t>Hidrauliskais motors 15560115</t>
  </si>
  <si>
    <t>Centrālais rullis 15830202</t>
  </si>
  <si>
    <t>Piedziņas rullis 13330670</t>
  </si>
  <si>
    <t>Apakšējais rullis 12230315</t>
  </si>
  <si>
    <t>Konveijera lenta 13330610</t>
  </si>
  <si>
    <t>Triecienlīste 12230996</t>
  </si>
  <si>
    <t>Triecienlīste 13330506</t>
  </si>
  <si>
    <t>Triecienlīste 13330505</t>
  </si>
  <si>
    <t>Triecienlīste 13330581</t>
  </si>
  <si>
    <t>Triecienlīste 12230997</t>
  </si>
  <si>
    <t>Apakšējais rullis 12230515</t>
  </si>
  <si>
    <t>Saliekšanas cilindrs 13360500</t>
  </si>
  <si>
    <t xml:space="preserve">Konveijera lenta </t>
  </si>
  <si>
    <t>Hidrauliskais motors 08010121</t>
  </si>
  <si>
    <t>Sānu rullis 06930470, 06930471</t>
  </si>
  <si>
    <t>Centrālais rullis 12630472</t>
  </si>
  <si>
    <t>Atbalsta rullis 12230735</t>
  </si>
  <si>
    <t>Atbalsta rullis 08010102</t>
  </si>
  <si>
    <t>Atbalsta rullis 05420143</t>
  </si>
  <si>
    <t>Atbalsta rullis 06930524</t>
  </si>
  <si>
    <t>Piedziņas rullis 12230414 / 12230417</t>
  </si>
  <si>
    <t>Apakšējaiss rullis 15530815</t>
  </si>
  <si>
    <t>Vibrorullis 09421255</t>
  </si>
  <si>
    <t>Saliekšanas cilindrs 13360200</t>
  </si>
  <si>
    <t>Mufta 180 (1 puse) 02280265</t>
  </si>
  <si>
    <t>Muftas 180 gumijas zvaigznīte 02280264</t>
  </si>
  <si>
    <t>Mufta 150 (1 puse) 13.06.4008 (05110107)</t>
  </si>
  <si>
    <t>Muftas 150 gumijas zvaigznīte 13.06.4208 (05110105)</t>
  </si>
  <si>
    <t>Lentes tīrītājs 12130459</t>
  </si>
  <si>
    <t>Konveijera lenta gludā 13330122</t>
  </si>
  <si>
    <t>Konveijera lenta ševrona 13330121</t>
  </si>
  <si>
    <t>Pacelšanas cilindrs 12260125</t>
  </si>
  <si>
    <t>Eļļas filtrs RE539279</t>
  </si>
  <si>
    <t>Degvielas filtrs DZ115391</t>
  </si>
  <si>
    <t>Degvielas filtrs DZ115392</t>
  </si>
  <si>
    <t>Dzinēja gaisa filtra elements, ārējais 361006</t>
  </si>
  <si>
    <t>Zobrats 176574</t>
  </si>
  <si>
    <t>Kāpurķēde, pilna ar ķepām 50022783</t>
  </si>
  <si>
    <t>Kāpurķēdes apakšējie atbalsta ruļļi 50023399</t>
  </si>
  <si>
    <t>Kāpurķēdes spriegotājs 50023282</t>
  </si>
  <si>
    <t>Radio pults (kompl. = uztvērējs + raidītājs) 50012524</t>
  </si>
  <si>
    <t>Rotora kameras sensors 270212</t>
  </si>
  <si>
    <t>Sajūga sensors 270310 = 50051832</t>
  </si>
  <si>
    <t>Frekneču pārveidotājs 50022760 = 279743</t>
  </si>
  <si>
    <t>Drošības relejs 270373</t>
  </si>
  <si>
    <t>Dzesēšanas škidruma sensors 270829</t>
  </si>
  <si>
    <t>Hidr. sūknis 50016707</t>
  </si>
  <si>
    <t>Ģeneratora ķīļsiksnas 232563</t>
  </si>
  <si>
    <t>Grizli restes metāla plāksne 176610</t>
  </si>
  <si>
    <t>Metāla plāksnes piespiedlīstes 171778</t>
  </si>
  <si>
    <t>Vibrogalda grīda 50023815</t>
  </si>
  <si>
    <t>Vibrogalda aizsargplāksne 50023816</t>
  </si>
  <si>
    <t>Amortizators (90) 231303</t>
  </si>
  <si>
    <t>Amortizators (91) 238085</t>
  </si>
  <si>
    <t>Rotora kameras atstarpes regulācijas skrūve 174238</t>
  </si>
  <si>
    <t>Rotora kameras atstarpes regulācijas cilindrs 278023</t>
  </si>
  <si>
    <t>Rotora kameras atstarpes regulācijas cilindrs 278016</t>
  </si>
  <si>
    <t>Rototra gultnis ar buksi 232155 + 232392</t>
  </si>
  <si>
    <t>Drupinātājstienis rezerves daļas nr. 171206_9 (171206)
Pāra drupinātājstieņi, ar savstarpējo svara atšķirību ne lielāku kā 0.4kg, izgatavoti no F60/5 martensīta markas tērauds ar keramikas ieliktņiem. Pretendents tehniskajam piedāvājumam pievieno atbilstības deklarāciju. Oriģināldetaļas krāsas tonis - Zaļa</t>
  </si>
  <si>
    <t>Drupināšanas āmuru fiksators 172807 / 172808</t>
  </si>
  <si>
    <t>Rotora siksna 231409</t>
  </si>
  <si>
    <t>Aizsargšīberis 50022893</t>
  </si>
  <si>
    <t>Pretsitiena bruņu komponente nr. 6 (skat. zīm.), rezerves daļas nr. 174880_9 (174880)  ar komplektējošiem uzgriežņiem, skrūvēm un paplāksnēm</t>
  </si>
  <si>
    <t>Pretsitienu bruņu komponente nr. 5 (skat. zīm.), rezerves daļas nr. 174876_9 (174876)  ar komplektējošiem uzgriežņiem, skrūvēm un paplāksnēm</t>
  </si>
  <si>
    <t>Pretsitienu bruņu skrūve poz. 4 - 230985 (230985_D)</t>
  </si>
  <si>
    <t>Pretsitienu bruņu uzgrieznis poz. 13 - 230583 (230583_D)</t>
  </si>
  <si>
    <t>Pretsitienu bruņu paplāksne poz. 11 - 231345 (231345_D)</t>
  </si>
  <si>
    <t>Sāņu bruņa poz. 1 50036477</t>
  </si>
  <si>
    <t>Sāņu bruņa poz. 2 176545</t>
  </si>
  <si>
    <t>Sāņu bruņa poz. 3 50040570 kreisā puse</t>
  </si>
  <si>
    <t>Sāņu bruņa poz. 4 50040572 labā puse</t>
  </si>
  <si>
    <t>Sāņu bruņa poz. 5 176523</t>
  </si>
  <si>
    <t>Sāņu bruņa poz. 6 176524</t>
  </si>
  <si>
    <t>Sāņu bruņa poz. 7 176525</t>
  </si>
  <si>
    <t>Sāņu bruņa poz. 8 176526</t>
  </si>
  <si>
    <t>Sāņu bruņa poz. 9 176527</t>
  </si>
  <si>
    <t>Sāņu bruņa poz. 10 176528</t>
  </si>
  <si>
    <t>Sāņu bruņa poz. 11 176529</t>
  </si>
  <si>
    <t>Sāņu bruņa poz. 12 176530 kreisā puse</t>
  </si>
  <si>
    <t>Sāņu bruņa poz. 13 176541 labā puse</t>
  </si>
  <si>
    <t>Sāņu bruņa poz. 20 176539</t>
  </si>
  <si>
    <t>Sāņu bruņa poz. 23 174708</t>
  </si>
  <si>
    <t>Sāņu bruņa poz. 15 176533</t>
  </si>
  <si>
    <t>Sāņu bruņa poz. 18 176536</t>
  </si>
  <si>
    <t>Sāņu bruņa poz. 26 50039997</t>
  </si>
  <si>
    <t>Sāņu bruņa poz. 14 50040569</t>
  </si>
  <si>
    <t>Sāņu bruņa poz. 17 176535</t>
  </si>
  <si>
    <t>Sāņu bruņa poz. 19 176537</t>
  </si>
  <si>
    <t>Sāņu bruņa poz. 16 176534</t>
  </si>
  <si>
    <t>Sāņu bruņa poz. 25 50039998</t>
  </si>
  <si>
    <t>Sāņu bruņa poz. 22 50022523</t>
  </si>
  <si>
    <t>Sāņu bruņa poz. 21 176548</t>
  </si>
  <si>
    <t>Sānu bruņu skrūve poz. 24 230979</t>
  </si>
  <si>
    <t>Sānu bruņu  skrūve poz. 50 230613</t>
  </si>
  <si>
    <t>Sānu bruņu paplāksne poz. 61 230114</t>
  </si>
  <si>
    <t>Sānu bruņu  skrūve poz. 53 230614</t>
  </si>
  <si>
    <t>Sānu bruņu  skrūve poz. 55 230611</t>
  </si>
  <si>
    <t>Sāņu bruņu paplāksne poz. 60 230137</t>
  </si>
  <si>
    <t>Sāņu bruņu uzgrieznis poz. 57 230149</t>
  </si>
  <si>
    <t>Sāņu bruņu skrūve poz. 59 230063</t>
  </si>
  <si>
    <t>Sāņu bruņu paplāksne poz. 58 230060</t>
  </si>
  <si>
    <t>Sāņu bruņu skrūve poz. 52 230746</t>
  </si>
  <si>
    <t>Sāņu bruņu skrūve poz. 54 50015957</t>
  </si>
  <si>
    <t>Sāņu bruņu skrūve poz. 64 50016015</t>
  </si>
  <si>
    <t>Sāņu bruņu uzgrieznis poz. 56 230545</t>
  </si>
  <si>
    <t>Piedziņas rullis 270167</t>
  </si>
  <si>
    <t>Vibrorullis 174200</t>
  </si>
  <si>
    <t>Atbalsta rullis 230196</t>
  </si>
  <si>
    <t>Sānu rullis (66) 231134</t>
  </si>
  <si>
    <t>Sānu rullis (71) 232782</t>
  </si>
  <si>
    <t>Sānu rullis (102) 232781</t>
  </si>
  <si>
    <t>Centrālais rullis (230) 231436</t>
  </si>
  <si>
    <t>Sānu slīdlīste (24) 350290</t>
  </si>
  <si>
    <t>Slīdlīste (23) 350289</t>
  </si>
  <si>
    <t>Sānu slīdlīste (32/39) 350523 / 350524</t>
  </si>
  <si>
    <t>Slīdlīste (25) 352503</t>
  </si>
  <si>
    <t>Sānu slīdlīste (500) 50000524</t>
  </si>
  <si>
    <t>Slīdlīste 350292</t>
  </si>
  <si>
    <t xml:space="preserve">Apakšējais rullis 50022937 </t>
  </si>
  <si>
    <t>Gultnis 232144</t>
  </si>
  <si>
    <t>Garās metāla līstes 50034884 / 50034878</t>
  </si>
  <si>
    <t>Īsās metāla līstes 50034891 / 50034897</t>
  </si>
  <si>
    <t>Blīvgumija 50034908 / 50034909</t>
  </si>
  <si>
    <t>Mobilā sieta
RM MS95GO rezerves daļas</t>
  </si>
  <si>
    <t>Metāla siets, kurš paredzēts uzstādīšanai uz RM MS95GO mobilā sieta iekārtas. Izmēri (GxP) 1545x1300 mm, Sietam ar acs izmēru 60 mm, stieples biezums 9 mm</t>
  </si>
  <si>
    <t>Metāla siets, kurš paredzēts uzstādīšanai uz RM MS95GO mobilā sieta iekārtas. Izmēri (GxP) 1545x1300 mm, Sietam ar acs izmēru 45 mm, stieples biezums 8 mm</t>
  </si>
  <si>
    <t>Metāla siets, kurš paredzēts uzstādīšanai uz RM MS95GO mobilā sieta iekārtas. Izmēri (GxP) 1545x1300 mm, Sietam ar acs izmēru 40 mm, stieples biezums 8 mm</t>
  </si>
  <si>
    <t>Sijāšanas kastes sietu spriegošanas stienis 50020118</t>
  </si>
  <si>
    <t>Sietu amortizācijas gumija (AR2 Capping rubber) = 01910231_15MTR</t>
  </si>
  <si>
    <t>Sijāšanas kastes plāksne 50014182</t>
  </si>
  <si>
    <t>Sijāšanas kastes piedziņas siksna 231538</t>
  </si>
  <si>
    <t>Sijāšanas kastes piedziņas kardāns 50014581</t>
  </si>
  <si>
    <t>Sijāšanas kastes kardāna gultnis 50014576</t>
  </si>
  <si>
    <t>Sijāšanas kastes gultnis korpusā 177868</t>
  </si>
  <si>
    <t>Sijāšanas kastes gultnis korpusā 177867</t>
  </si>
  <si>
    <t>Gultnis 231149</t>
  </si>
  <si>
    <t>Sietu gala MS konveijera motors/reduktors kompl. 270661 / 50040447</t>
  </si>
  <si>
    <t>Sietu gala MS konveijera el. motors 5,5 kW</t>
  </si>
  <si>
    <t>Sietu gala MS konveijera reduktors 50006710</t>
  </si>
  <si>
    <t>MS konveijera piedziņas rullis 177871</t>
  </si>
  <si>
    <t>MS konveijera slīdlīstes 50014385</t>
  </si>
  <si>
    <t>MS konveijera atbalsta rullis 230193</t>
  </si>
  <si>
    <t>MS konveijera apakšējais rullis 50014380</t>
  </si>
  <si>
    <t>Virsizmēra OS konveijera slīdvirsma 50015138</t>
  </si>
  <si>
    <t>OS konveijera motors/reduktors kompl. 50014442 / 50037584</t>
  </si>
  <si>
    <t>OS konveijera reduktors 70001936</t>
  </si>
  <si>
    <t>OS konveijera piedziņas rullis 50014563</t>
  </si>
  <si>
    <t>OS konveijera apakšējais rullis 50014372</t>
  </si>
  <si>
    <t>Gultnis korpusā 50014440</t>
  </si>
  <si>
    <t>Atpakaļpadeves RFB konveijera piedziņas rullis 50013659</t>
  </si>
  <si>
    <t>RFB konveijera atbalsta rullis 50034529</t>
  </si>
  <si>
    <t>RFB konveijera apakšējais rullis 50013769</t>
  </si>
  <si>
    <t>3.1.2.pielikums</t>
  </si>
  <si>
    <r>
      <t xml:space="preserve">Drupinātāja Rubble Master RM100GO </t>
    </r>
    <r>
      <rPr>
        <b/>
        <u/>
        <sz val="12"/>
        <color theme="1"/>
        <rFont val="Times New Roman"/>
        <family val="1"/>
        <charset val="186"/>
      </rPr>
      <t>apkopju veikšana</t>
    </r>
  </si>
  <si>
    <t>Apkopju grafiks pie 6750 m/h</t>
  </si>
  <si>
    <t>Apkopju grafiks pie 7750 m/h</t>
  </si>
  <si>
    <t>Apraksts</t>
  </si>
  <si>
    <t>Skaits</t>
  </si>
  <si>
    <t>Mērvienības cena, EUR bez PVN</t>
  </si>
  <si>
    <t>Summa EUR bez PVN</t>
  </si>
  <si>
    <t>Dzinēja eļļas filtrs</t>
  </si>
  <si>
    <t>Dzinēja degvielas filtrs</t>
  </si>
  <si>
    <t>Dzinēja eļļa</t>
  </si>
  <si>
    <t>l</t>
  </si>
  <si>
    <t>Gaisa filtra elements, mazais</t>
  </si>
  <si>
    <t>Gaisa filtra elements, lielais</t>
  </si>
  <si>
    <t>Kopā:</t>
  </si>
  <si>
    <t>Apkopju grafiks pie 7000 m/h</t>
  </si>
  <si>
    <t>Apkopju grafiks pie 8000 m/h</t>
  </si>
  <si>
    <t>Degvielas piedeva</t>
  </si>
  <si>
    <t>ml</t>
  </si>
  <si>
    <t xml:space="preserve">Gaitas reduktoru eļļa </t>
  </si>
  <si>
    <t>Rotora gultņu tīrīšana un smērēšana</t>
  </si>
  <si>
    <t>Gaitas reduktoru eļļa</t>
  </si>
  <si>
    <t>Sajūga hidr. bunduļa eļļa</t>
  </si>
  <si>
    <t>Dzesēšanas šķidruma maiņa</t>
  </si>
  <si>
    <t>Dzinēja vārstu regulācija un blīves maiņa</t>
  </si>
  <si>
    <t>Apkopju grafiks pie 7250 m/h</t>
  </si>
  <si>
    <t>Apkopju grafiks pie 8250 m/h</t>
  </si>
  <si>
    <t>Apkopju grafiks pie 7500 m/h</t>
  </si>
  <si>
    <t>Apkopju grafiks pie 8500 m/h</t>
  </si>
  <si>
    <t>Hidraulikas eļļa</t>
  </si>
  <si>
    <t>Hidrauliskās bākas filtrs</t>
  </si>
  <si>
    <t>Apkopju grafiks pie 8750 m/h</t>
  </si>
  <si>
    <t>Apkopju kopējā summa EUR bez PVN, kas tiek vērtēta kopējā Finanšu piedāvājuma ietvaros</t>
  </si>
  <si>
    <t>Pretendenta pārstāvis (vārds uzvārds) __________________________________ ieņemamais amats</t>
  </si>
  <si>
    <t>3.1.3.pielikums</t>
  </si>
  <si>
    <t>Apkopju grafiks pie 3500 m/h</t>
  </si>
  <si>
    <t>Apkopju grafiks pie 4750 m/h</t>
  </si>
  <si>
    <t>Dzinēja filtrs</t>
  </si>
  <si>
    <t xml:space="preserve">Padevēja reduktora eļļa </t>
  </si>
  <si>
    <t>Apkopju grafiks pie 3750 m/h</t>
  </si>
  <si>
    <t>Apkopju grafiks pie 5000 m/h</t>
  </si>
  <si>
    <t>Apkopju grafiks pie 4000 m/h</t>
  </si>
  <si>
    <t>Apkopju grafiks pie 5250 m/h</t>
  </si>
  <si>
    <t>Hidrauliskā eļļa</t>
  </si>
  <si>
    <t>Hidrauliskās bākas iesūkšanas filtrs</t>
  </si>
  <si>
    <t>Apkopju grafiks pie 5500 m/h</t>
  </si>
  <si>
    <t>Apkopju grafiks pie 4250 m/h</t>
  </si>
  <si>
    <t xml:space="preserve">         </t>
  </si>
  <si>
    <t>Apkopju grafiks pie 4500 m/h</t>
  </si>
  <si>
    <t>Pretendents (nosaukums, reģistrācijas numurs) _________________________</t>
  </si>
  <si>
    <t>atklātā konkursā "Minerālo materiālu pārstrādes iekārtu rezerves daļu iegāde un apkopju veikšana", identifikācijas Nr. AS LVM ZDZ 2024/167 Ak</t>
  </si>
  <si>
    <r>
      <t>atklātā konkursā "Minerālo materiālu pārstrādes iekārtu rezerves daļu iegāde un apkopju veikšana", identifikācijas</t>
    </r>
    <r>
      <rPr>
        <b/>
        <sz val="12"/>
        <color rgb="FFFF0000"/>
        <rFont val="Times New Roman"/>
        <family val="1"/>
        <charset val="186"/>
      </rPr>
      <t xml:space="preserve"> </t>
    </r>
    <r>
      <rPr>
        <b/>
        <sz val="12"/>
        <rFont val="Times New Roman"/>
        <family val="1"/>
        <charset val="186"/>
      </rPr>
      <t>Nr. AS LVM ZDZ 2024/167 Ak</t>
    </r>
  </si>
  <si>
    <r>
      <t>atklātā konkursā "Minerālo materiālu pārstrādes iekārtu rezerves daļu iegāde un apkopju veikšana", identifikācij</t>
    </r>
    <r>
      <rPr>
        <b/>
        <sz val="12"/>
        <rFont val="Times New Roman"/>
        <family val="1"/>
        <charset val="186"/>
      </rPr>
      <t>as Nr. AS LVM ZDZ 2024/167 Ak</t>
    </r>
  </si>
  <si>
    <t>iesniedzam sekojošu piedāvājumu atklātā konkursā "Minerālo materiālu pārstrādes iekārtu  rezerves daļu iegāde un apkopju veikšana", identifikācijas Nr. AS LVM ZDZ 2024/167 Ak. Apliecinu, ka Pretendents ir pilnībā iepazinies ar atklāta konkursa nolikumu, tehniskajām specifikācijām, līguma projektu u.c. saistītajiem dokumentiem, pilnībā pārzina normatīvo aktu prasības attiecībā uz iepirkuma priekšmeta izpildi un finanšu piedāvājuma aprēķinā ir ierēķinājis visas paredzamās izmaksas.</t>
  </si>
  <si>
    <r>
      <t xml:space="preserve">Summa kopā EUR bez PVN*                            </t>
    </r>
    <r>
      <rPr>
        <b/>
        <i/>
        <sz val="11"/>
        <rFont val="Times New Roman"/>
        <family val="1"/>
        <charset val="186"/>
      </rPr>
      <t xml:space="preserve"> </t>
    </r>
  </si>
  <si>
    <r>
      <t>Minerālo materiālu pārstrādes iekārtu (sijātāji - Powerscreen Chieftain 1400, Powerscreen Warrior 1400X, drupinātāji - Rubble Master RM100GO, Rubble Master RM90GO, mobilie sieti  - RM MS105G</t>
    </r>
    <r>
      <rPr>
        <b/>
        <sz val="12"/>
        <rFont val="Times New Roman"/>
        <family val="1"/>
        <charset val="186"/>
      </rPr>
      <t>O un RM MS95GO</t>
    </r>
    <r>
      <rPr>
        <b/>
        <sz val="12"/>
        <color theme="1"/>
        <rFont val="Times New Roman"/>
        <family val="1"/>
        <charset val="186"/>
      </rPr>
      <t>) rezerves daļu iegāde</t>
    </r>
  </si>
  <si>
    <t xml:space="preserve">Finanšu piedāvājums pa tehniskās specifikācijas pozīcijām (Apkopju veikšana drupinātājam Rubble Master RM100GO, kas aprīkots ar mobilo sietu RM MS105GO
</t>
  </si>
  <si>
    <r>
      <t>Finanšu piedāvājums pa tehniskās specifikācijas pozīcijām (Apkopju veikšana sijātājam Powerscreen Chieftain 1400)
atklātā konkursā "Minerālo materiālu pārstrādes iekārtu rezerves daļu iegāde un apkopju</t>
    </r>
    <r>
      <rPr>
        <b/>
        <sz val="11"/>
        <rFont val="Times New Roman"/>
        <family val="1"/>
        <charset val="186"/>
      </rPr>
      <t xml:space="preserve"> veikšana", identifikācijas Nr. AS LVM ZDZ 2024/167 Ak</t>
    </r>
  </si>
  <si>
    <r>
      <t xml:space="preserve">Sijātāja Powerscreen Chieftain 1400 </t>
    </r>
    <r>
      <rPr>
        <b/>
        <u/>
        <sz val="11"/>
        <color theme="1"/>
        <rFont val="Times New Roman"/>
        <family val="1"/>
        <charset val="186"/>
      </rPr>
      <t>apkopju veikšana</t>
    </r>
  </si>
  <si>
    <r>
      <t xml:space="preserve">Finanšu piedāvājumā apkopju veikšanai vienas mērvienības cena jāievada tikai ar zaļu iekrāsotajās Excel šūnās.                
Tehniskajā specifikācijā ir norādīts apkopju veikšanas grafiks pie konkrētajām motorstundām, kas nepieciešamas </t>
    </r>
    <r>
      <rPr>
        <i/>
        <u/>
        <sz val="11"/>
        <rFont val="Times New Roman"/>
        <family val="1"/>
        <charset val="186"/>
      </rPr>
      <t>sijātāja - Powerscreen Chieftain 1400</t>
    </r>
    <r>
      <rPr>
        <i/>
        <sz val="11"/>
        <rFont val="Times New Roman"/>
        <family val="1"/>
        <charset val="186"/>
      </rPr>
      <t xml:space="preserve"> apkopju veikšanai. Apkopju grafikā ir norādītas veicamās apkopju darbības, apjoms. 
Finanšu piedāvājumā norāda cenas ar precizitāti 2 (divas) zīmes aiz komata.                                                                                                                                              </t>
    </r>
  </si>
  <si>
    <t>Minerālo materiālu pārstrādes iekārtu (sijātāji - Powerscreen Chieftain 1400, Powerscreen Warrior 1400X, drupinātāji - Rubble Master RM100GO, Rubble Master RM90GO, mobilie sieti - RM MS105GO un RM MS95GO) rezerves daļu iegāde un apkopju veikšana sijātājam - Powerscreen Chieftain 1400 un drupinātājam - Rubble Master RM100GO, kas aprīkots ar mobilo sietu RM MS105GO</t>
  </si>
  <si>
    <r>
      <t>Finanšu piedāvājumā apkopju veikšanai vienas mērvienības cena jāievada tikai ar zaļu iekrāsotajās Excel šūnās.</t>
    </r>
    <r>
      <rPr>
        <i/>
        <sz val="11"/>
        <color rgb="FFFF0000"/>
        <rFont val="Times New Roman"/>
        <family val="1"/>
        <charset val="186"/>
      </rPr>
      <t xml:space="preserve">                </t>
    </r>
    <r>
      <rPr>
        <i/>
        <sz val="11"/>
        <rFont val="Times New Roman"/>
        <family val="1"/>
        <charset val="186"/>
      </rPr>
      <t xml:space="preserve">
Tehniskajā specifikācijā ir norādīts apkopju veikšanas grafiks pie konkrētajām motorstundām, kas nepieciešamas </t>
    </r>
    <r>
      <rPr>
        <i/>
        <u/>
        <sz val="11"/>
        <rFont val="Times New Roman"/>
        <family val="1"/>
        <charset val="186"/>
      </rPr>
      <t>drupinātāja - Rubble Master RM100GO, kas aprīkots ar mobilo sietu RM MS105GO</t>
    </r>
    <r>
      <rPr>
        <i/>
        <sz val="11"/>
        <rFont val="Times New Roman"/>
        <family val="1"/>
        <charset val="186"/>
      </rPr>
      <t xml:space="preserve"> apkopju veikšanai. Apkopju grafikā ir norādītas veicamās apkopju darbības, apjoms. 
Finanšu piedāvājumā norāda cenas ar precizitāti 2 (divas) zīmes aiz komata. </t>
    </r>
  </si>
  <si>
    <t>Ceļa izdevumi  no tuvākās Pretendenta bāzes vietas**</t>
  </si>
  <si>
    <r>
      <t xml:space="preserve">Finanšu piedāvājums pa  tehniskās specifikācijas pozīcijām ir sagatavots atbilstoši tehniskajai specifikācijai par minerālo materiālu pārstrādes iekārtu rezerves daļām  (1.pielikums).                                                                                                                                                                                                                        Finanšu piedāvājumu pa tehniskās specifikācijas pozīcijām (3.1.1.pielikums) Pretendents aizpilda, norādot konkrētajai minerālo materiālu pārstrādes iekārtai vienas mērvienības cenu EUR bez PVN, kas veidos kopējo summu EUR bez PVN, kas ir vērtējamā summa. Finanšu piedāvājumā rezerves daļu vienas mērvienības cena jāievada tikai ar zaļu iekrāsotajās Excel šūnās.  </t>
    </r>
    <r>
      <rPr>
        <i/>
        <sz val="11"/>
        <color rgb="FFFF0000"/>
        <rFont val="Times New Roman"/>
        <family val="1"/>
        <charset val="186"/>
      </rPr>
      <t xml:space="preserve"> </t>
    </r>
    <r>
      <rPr>
        <i/>
        <sz val="11"/>
        <rFont val="Times New Roman"/>
        <family val="1"/>
        <charset val="186"/>
      </rPr>
      <t xml:space="preserve">                                                                                                                                                                                                                                                                     Finanšu piedāvājumā norāda cenas ar precizitāti 2 (divas) zīmes aiz komata.
</t>
    </r>
    <r>
      <rPr>
        <b/>
        <i/>
        <u/>
        <sz val="11"/>
        <rFont val="Times New Roman"/>
        <family val="1"/>
        <charset val="186"/>
      </rPr>
      <t xml:space="preserve">*Katrai no finanšu piedāvājuma pozīcijām Pretendents piedāvājuma iesniegšanas brīdī iesniedz rezerves daļām rūpnīcas cenu katalogu ar cenām, kas ir piedāvājuma sagatavošanas brīdī. Pretendents iesniedz rezerves daļu cenu katalogu, kurā redzamas rezerves daļu izmaksas, vai aizpildītu un rūpnīcas apliecinātu 3.1.1.pielikumu ar rezerves daļu cenām. Rūpnīcas cenas netiek izmantotas piedāvājuma vērtēšanas laikā. Rūpnīcas cenas ir nepieciešamas, ja Iepirkuma līguma izpildes laikā nepieciešams veikt grozījumus iesniegtajā finanšu piedāvājumā, jo ir palielinājusies vienas rezerves daļas mērvienības cena EUR bez PVN par 10%. Ja Pretendents piedāvājuma iesniegšanas brīdī neiesniedz augstāk minētos dokumentus, tad Iepirkuma līguma izpildes laikā Pretendentam nav tiesību lūgt veikt grozījumus, ja tas attiecas uz rezerves daļu cenu pieaugumu. </t>
    </r>
  </si>
  <si>
    <r>
      <rPr>
        <i/>
        <sz val="11"/>
        <rFont val="Times New Roman"/>
        <family val="1"/>
        <charset val="186"/>
      </rPr>
      <t xml:space="preserve">* Kopējā Finanšu piedāvājuma 1.-8.pozīcija tiek aizpildīta automātiski, atbilstoši  summām, kas veidojas pēc Finanšu piedāvājuma 3.1.1., 3.1.2. un 3.1.3.pielikumā norādītiem cenu piedāvājumiem (dokumenta 2., 3. un 4.lapa/sheet).                                                                                                                                                                                                                                                                                                                                                    ** Finanšu piedāvājumā  pozīcijām  "Darba spēka izmaksas" un "Ceļa izdevumi no tuvākās pretendenta bāzes vietas"  (Excel "F" kolonna) piedāvājuma vērtēšanā tiek piemērots koeficients.  Finanšu piedāvājuma 9. un 10.pozīcijā (Excel 19. un 20.rindas "E" kolonna, iekrāsota ar zaļu krāsu) pretendents norāda 1 h - darba spēka izmaksas EUR bez PVN un 1 km cenu par ceļa izdevumiem no pretendenta bāzes vietas EUR bez PVN. Excel 19. un 20.rindas "G" kolonnā tiks aprēķināta kopējā summā EUR bez PVN, kas ir attiecināma uz vērtējamo summu. Samaksa par šīm pozīcijām tiek veikta pēc faktiskās pakalpojuma sniegšanas, nosakot apjomu un aprēķinot to darbu pieņemšanas - nodošanas aktā (vai tamlīdzīgā dokumentā).  Darba spēka izmaksas un ceļa izdevumu izmaksas attiecas gan uz rezerves daļu piegādi un apkalpošanu, ja nepieciešams, gan uz drupinātāja un sijātāja apkopju veikšanu.                                                                                                                                                                                                                                                                        ***Visu Finanšu piedāvājuma pozcīju (Excel 11., 12., 13., 14., 15., 16., 17., 18., 19. un 20.rindas "G" kolonnas EUR bez PVN) summējums veidos kopējo summu EUR bez PVN, kas ir vērtējamā Finanšu piedāvājuma summa  un, kas ir par pamatu saimnieciski izdevīgākā piedāvājumā noteikšanai, vērtējot tikai kopējo Finanšu piedāvājuma summu EUR bez PVN.                                                                                                                                                                                                                                                                                                                                                               Kopējā Finanšu piedāvājumā vienas mērvienības cena jāievada tikai ar zaļu iekrāsotajās Excel šūnās.
Finanšu piedāvājumā norāda cenas ar precizitāti 2 (divas) zīmes aiz komata. </t>
    </r>
    <r>
      <rPr>
        <i/>
        <sz val="11"/>
        <color rgb="FFFF0000"/>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</si>
</sst>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3" x14ac:knownFonts="1">
    <font>
      <sz val="11"/>
      <color theme="1"/>
      <name val="Calibri"/>
      <family val="2"/>
      <scheme val="minor"/>
    </font>
    <font>
      <sz val="11"/>
      <color theme="1"/>
      <name val="Calibri"/>
      <family val="2"/>
      <charset val="186"/>
      <scheme val="minor"/>
    </font>
    <font>
      <sz val="11"/>
      <name val="Times New Roman"/>
      <family val="1"/>
      <charset val="186"/>
    </font>
    <font>
      <b/>
      <sz val="11"/>
      <name val="Times New Roman"/>
      <family val="1"/>
      <charset val="186"/>
    </font>
    <font>
      <sz val="12"/>
      <name val="Times New Roman"/>
      <family val="1"/>
      <charset val="186"/>
    </font>
    <font>
      <b/>
      <sz val="12"/>
      <name val="Times New Roman"/>
      <family val="1"/>
      <charset val="186"/>
    </font>
    <font>
      <sz val="11"/>
      <color rgb="FFFF0000"/>
      <name val="Times New Roman"/>
      <family val="1"/>
      <charset val="186"/>
    </font>
    <font>
      <sz val="11"/>
      <color rgb="FF00B050"/>
      <name val="Times New Roman"/>
      <family val="1"/>
      <charset val="186"/>
    </font>
    <font>
      <sz val="11"/>
      <color rgb="FF0070C0"/>
      <name val="Times New Roman"/>
      <family val="1"/>
      <charset val="186"/>
    </font>
    <font>
      <sz val="11"/>
      <color theme="1"/>
      <name val="Times New Roman"/>
      <family val="1"/>
      <charset val="186"/>
    </font>
    <font>
      <b/>
      <sz val="12"/>
      <color theme="1"/>
      <name val="Times New Roman"/>
      <family val="1"/>
      <charset val="186"/>
    </font>
    <font>
      <b/>
      <sz val="12"/>
      <color rgb="FFFF0000"/>
      <name val="Times New Roman"/>
      <family val="1"/>
      <charset val="186"/>
    </font>
    <font>
      <b/>
      <sz val="11"/>
      <color theme="1"/>
      <name val="Times New Roman"/>
      <family val="1"/>
      <charset val="186"/>
    </font>
    <font>
      <b/>
      <sz val="10"/>
      <color theme="1"/>
      <name val="Times New Roman"/>
      <family val="1"/>
      <charset val="186"/>
    </font>
    <font>
      <sz val="10"/>
      <color theme="1"/>
      <name val="Times New Roman"/>
      <family val="1"/>
      <charset val="186"/>
    </font>
    <font>
      <b/>
      <sz val="14"/>
      <color theme="1"/>
      <name val="Times New Roman"/>
      <family val="1"/>
      <charset val="186"/>
    </font>
    <font>
      <b/>
      <u/>
      <sz val="12"/>
      <color theme="1"/>
      <name val="Times New Roman"/>
      <family val="1"/>
      <charset val="186"/>
    </font>
    <font>
      <i/>
      <sz val="11"/>
      <name val="Times New Roman"/>
      <family val="1"/>
      <charset val="186"/>
    </font>
    <font>
      <i/>
      <u/>
      <sz val="11"/>
      <name val="Times New Roman"/>
      <family val="1"/>
      <charset val="186"/>
    </font>
    <font>
      <i/>
      <sz val="11"/>
      <color rgb="FFFF0000"/>
      <name val="Times New Roman"/>
      <family val="1"/>
      <charset val="186"/>
    </font>
    <font>
      <b/>
      <i/>
      <sz val="11"/>
      <name val="Times New Roman"/>
      <family val="1"/>
      <charset val="186"/>
    </font>
    <font>
      <b/>
      <i/>
      <u/>
      <sz val="11"/>
      <name val="Times New Roman"/>
      <family val="1"/>
      <charset val="186"/>
    </font>
    <font>
      <b/>
      <u/>
      <sz val="11"/>
      <color theme="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2" tint="-9.9978637043366805E-2"/>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s>
  <cellStyleXfs count="2">
    <xf numFmtId="0" fontId="0" fillId="0" borderId="0"/>
    <xf numFmtId="0" fontId="1" fillId="0" borderId="0"/>
  </cellStyleXfs>
  <cellXfs count="203">
    <xf numFmtId="0" fontId="0" fillId="0" borderId="0" xfId="0"/>
    <xf numFmtId="0" fontId="9" fillId="5" borderId="10" xfId="1" applyFont="1" applyFill="1" applyBorder="1" applyProtection="1">
      <protection locked="0"/>
    </xf>
    <xf numFmtId="0" fontId="9" fillId="5" borderId="1" xfId="1" applyFont="1" applyFill="1" applyBorder="1" applyProtection="1">
      <protection locked="0"/>
    </xf>
    <xf numFmtId="0" fontId="9" fillId="5" borderId="21" xfId="1" applyFont="1" applyFill="1" applyBorder="1" applyProtection="1">
      <protection locked="0"/>
    </xf>
    <xf numFmtId="0" fontId="9" fillId="5" borderId="34" xfId="1" applyFont="1" applyFill="1" applyBorder="1" applyProtection="1">
      <protection locked="0"/>
    </xf>
    <xf numFmtId="0" fontId="9" fillId="0" borderId="0" xfId="1" applyFont="1" applyProtection="1">
      <protection locked="0"/>
    </xf>
    <xf numFmtId="0" fontId="2" fillId="0" borderId="0" xfId="0" applyFont="1" applyAlignment="1" applyProtection="1">
      <alignment wrapText="1"/>
      <protection locked="0"/>
    </xf>
    <xf numFmtId="4" fontId="2" fillId="0" borderId="0" xfId="0" applyNumberFormat="1" applyFont="1" applyAlignment="1" applyProtection="1">
      <alignment wrapText="1"/>
      <protection locked="0"/>
    </xf>
    <xf numFmtId="4" fontId="2" fillId="0" borderId="0" xfId="0" applyNumberFormat="1" applyFont="1" applyAlignment="1" applyProtection="1">
      <alignment horizontal="right" wrapText="1"/>
      <protection locked="0"/>
    </xf>
    <xf numFmtId="0" fontId="2" fillId="0" borderId="0" xfId="0" applyFont="1" applyAlignment="1" applyProtection="1">
      <alignment horizontal="left" wrapText="1"/>
      <protection locked="0"/>
    </xf>
    <xf numFmtId="4" fontId="2" fillId="5" borderId="1" xfId="0" applyNumberFormat="1" applyFont="1" applyFill="1" applyBorder="1" applyAlignment="1" applyProtection="1">
      <alignment horizontal="center" vertical="center" wrapText="1"/>
      <protection locked="0"/>
    </xf>
    <xf numFmtId="4" fontId="2" fillId="5" borderId="4" xfId="0" applyNumberFormat="1" applyFont="1" applyFill="1" applyBorder="1" applyAlignment="1" applyProtection="1">
      <alignment horizontal="center" vertical="center" wrapText="1"/>
      <protection locked="0"/>
    </xf>
    <xf numFmtId="0" fontId="9" fillId="0" borderId="0" xfId="0" applyFont="1" applyProtection="1">
      <protection locked="0"/>
    </xf>
    <xf numFmtId="0" fontId="9" fillId="0" borderId="0" xfId="0" applyFont="1" applyAlignment="1" applyProtection="1">
      <alignment horizontal="center"/>
      <protection locked="0"/>
    </xf>
    <xf numFmtId="4" fontId="4" fillId="0" borderId="0" xfId="0" applyNumberFormat="1" applyFont="1" applyAlignment="1" applyProtection="1">
      <alignment horizontal="right" wrapText="1"/>
      <protection locked="0"/>
    </xf>
    <xf numFmtId="0" fontId="6" fillId="0" borderId="0" xfId="0" applyFont="1" applyProtection="1">
      <protection locked="0"/>
    </xf>
    <xf numFmtId="0" fontId="9" fillId="0" borderId="4" xfId="0" applyFont="1" applyBorder="1" applyAlignment="1" applyProtection="1">
      <alignment horizontal="center"/>
      <protection locked="0"/>
    </xf>
    <xf numFmtId="4" fontId="9" fillId="0" borderId="4" xfId="0" applyNumberFormat="1" applyFont="1" applyBorder="1" applyAlignment="1" applyProtection="1">
      <alignment horizontal="right"/>
      <protection locked="0"/>
    </xf>
    <xf numFmtId="4" fontId="13" fillId="6" borderId="8" xfId="0" applyNumberFormat="1" applyFont="1" applyFill="1" applyBorder="1" applyAlignment="1" applyProtection="1">
      <alignment horizontal="center" vertical="center" wrapText="1"/>
      <protection locked="0"/>
    </xf>
    <xf numFmtId="4" fontId="14" fillId="5" borderId="3" xfId="0" applyNumberFormat="1" applyFont="1" applyFill="1" applyBorder="1" applyAlignment="1" applyProtection="1">
      <alignment horizontal="right"/>
      <protection locked="0"/>
    </xf>
    <xf numFmtId="0" fontId="12"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5" fillId="0" borderId="0" xfId="0" applyFont="1" applyAlignment="1" applyProtection="1">
      <alignment horizontal="center"/>
      <protection locked="0"/>
    </xf>
    <xf numFmtId="4" fontId="15" fillId="0" borderId="0" xfId="0" applyNumberFormat="1" applyFont="1" applyAlignment="1" applyProtection="1">
      <alignment horizontal="right"/>
      <protection locked="0"/>
    </xf>
    <xf numFmtId="4" fontId="13" fillId="3" borderId="8" xfId="0" applyNumberFormat="1" applyFont="1" applyFill="1" applyBorder="1" applyAlignment="1" applyProtection="1">
      <alignment horizontal="center" vertical="center" wrapText="1"/>
      <protection locked="0"/>
    </xf>
    <xf numFmtId="4" fontId="14" fillId="5" borderId="27" xfId="0" applyNumberFormat="1" applyFont="1" applyFill="1" applyBorder="1" applyAlignment="1" applyProtection="1">
      <alignment horizontal="right"/>
      <protection locked="0"/>
    </xf>
    <xf numFmtId="4" fontId="14" fillId="5" borderId="28" xfId="0" applyNumberFormat="1" applyFont="1" applyFill="1" applyBorder="1" applyAlignment="1" applyProtection="1">
      <alignment horizontal="right"/>
      <protection locked="0"/>
    </xf>
    <xf numFmtId="4" fontId="14" fillId="5" borderId="28" xfId="0" applyNumberFormat="1" applyFont="1" applyFill="1" applyBorder="1" applyAlignment="1" applyProtection="1">
      <alignment horizontal="right" vertical="center"/>
      <protection locked="0"/>
    </xf>
    <xf numFmtId="4" fontId="14" fillId="5" borderId="32" xfId="0" applyNumberFormat="1" applyFont="1" applyFill="1" applyBorder="1" applyAlignment="1" applyProtection="1">
      <alignment horizontal="right"/>
      <protection locked="0"/>
    </xf>
    <xf numFmtId="0" fontId="7" fillId="0" borderId="0" xfId="0" applyFont="1" applyProtection="1">
      <protection locked="0"/>
    </xf>
    <xf numFmtId="4" fontId="9" fillId="0" borderId="0" xfId="0" applyNumberFormat="1" applyFont="1" applyAlignment="1" applyProtection="1">
      <alignment horizontal="right"/>
      <protection locked="0"/>
    </xf>
    <xf numFmtId="4" fontId="14" fillId="5" borderId="11" xfId="0" applyNumberFormat="1" applyFont="1" applyFill="1" applyBorder="1" applyAlignment="1" applyProtection="1">
      <alignment horizontal="right" vertical="center"/>
      <protection locked="0"/>
    </xf>
    <xf numFmtId="4" fontId="14" fillId="5" borderId="3" xfId="0" applyNumberFormat="1" applyFont="1" applyFill="1" applyBorder="1" applyAlignment="1" applyProtection="1">
      <alignment horizontal="right" vertical="center"/>
      <protection locked="0"/>
    </xf>
    <xf numFmtId="4" fontId="9" fillId="5" borderId="22" xfId="0" applyNumberFormat="1" applyFont="1" applyFill="1" applyBorder="1" applyAlignment="1" applyProtection="1">
      <alignment horizontal="right"/>
      <protection locked="0"/>
    </xf>
    <xf numFmtId="4" fontId="9" fillId="5" borderId="3" xfId="0" applyNumberFormat="1" applyFont="1" applyFill="1" applyBorder="1" applyAlignment="1" applyProtection="1">
      <alignment horizontal="right"/>
      <protection locked="0"/>
    </xf>
    <xf numFmtId="4" fontId="9" fillId="5" borderId="35" xfId="0" applyNumberFormat="1" applyFont="1" applyFill="1" applyBorder="1" applyAlignment="1" applyProtection="1">
      <alignment horizontal="right"/>
      <protection locked="0"/>
    </xf>
    <xf numFmtId="4" fontId="9" fillId="5" borderId="11" xfId="0" applyNumberFormat="1" applyFont="1" applyFill="1" applyBorder="1" applyAlignment="1" applyProtection="1">
      <alignment horizontal="right"/>
      <protection locked="0"/>
    </xf>
    <xf numFmtId="0" fontId="12" fillId="0" borderId="0" xfId="0" applyFont="1" applyAlignment="1" applyProtection="1">
      <alignment horizontal="center" wrapText="1"/>
      <protection locked="0"/>
    </xf>
    <xf numFmtId="4" fontId="12" fillId="0" borderId="0" xfId="0" applyNumberFormat="1" applyFont="1" applyAlignment="1" applyProtection="1">
      <alignment horizontal="right"/>
      <protection locked="0"/>
    </xf>
    <xf numFmtId="0" fontId="17" fillId="0" borderId="0" xfId="0" applyFont="1" applyAlignment="1" applyProtection="1">
      <alignment horizontal="left" vertical="top" wrapText="1"/>
      <protection locked="0"/>
    </xf>
    <xf numFmtId="0" fontId="3" fillId="0" borderId="0" xfId="0" applyFont="1" applyAlignment="1">
      <alignment horizontal="center" wrapText="1"/>
    </xf>
    <xf numFmtId="0" fontId="2" fillId="0" borderId="0" xfId="0" applyFont="1" applyAlignment="1">
      <alignment horizontal="center" wrapText="1"/>
    </xf>
    <xf numFmtId="4" fontId="2" fillId="0" borderId="0" xfId="0" applyNumberFormat="1" applyFont="1" applyAlignment="1">
      <alignment horizont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4" fontId="3" fillId="6" borderId="13" xfId="0" applyNumberFormat="1" applyFont="1" applyFill="1" applyBorder="1" applyAlignment="1">
      <alignment horizontal="center" vertical="center" wrapText="1"/>
    </xf>
    <xf numFmtId="4" fontId="3" fillId="6" borderId="8" xfId="0" applyNumberFormat="1"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vertical="center" wrapText="1"/>
    </xf>
    <xf numFmtId="0" fontId="2" fillId="0" borderId="10" xfId="0" applyFont="1" applyBorder="1" applyAlignment="1">
      <alignment horizontal="center" vertical="center" wrapText="1"/>
    </xf>
    <xf numFmtId="4" fontId="2" fillId="0" borderId="10" xfId="0" applyNumberFormat="1" applyFont="1" applyBorder="1" applyAlignment="1">
      <alignment horizontal="center" vertical="center" wrapText="1"/>
    </xf>
    <xf numFmtId="4" fontId="2" fillId="0" borderId="11" xfId="0" applyNumberFormat="1" applyFont="1" applyBorder="1" applyAlignment="1">
      <alignment vertical="center" wrapText="1"/>
    </xf>
    <xf numFmtId="44" fontId="2" fillId="0" borderId="10"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4" fontId="2" fillId="0" borderId="3" xfId="0" applyNumberFormat="1" applyFont="1" applyBorder="1" applyAlignment="1">
      <alignment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4" fontId="3" fillId="0" borderId="8" xfId="0" applyNumberFormat="1" applyFont="1" applyBorder="1" applyAlignment="1">
      <alignment wrapText="1"/>
    </xf>
    <xf numFmtId="0" fontId="2" fillId="0" borderId="0" xfId="0" applyFont="1" applyAlignment="1">
      <alignment wrapText="1"/>
    </xf>
    <xf numFmtId="0" fontId="3" fillId="0" borderId="0" xfId="0" applyFont="1" applyAlignment="1">
      <alignment horizontal="right" wrapText="1"/>
    </xf>
    <xf numFmtId="4" fontId="3" fillId="0" borderId="0" xfId="0" applyNumberFormat="1" applyFont="1" applyAlignment="1">
      <alignment wrapText="1"/>
    </xf>
    <xf numFmtId="0" fontId="6" fillId="0" borderId="0" xfId="0" applyFont="1" applyAlignment="1">
      <alignment vertical="top" wrapText="1"/>
    </xf>
    <xf numFmtId="0" fontId="8" fillId="0" borderId="0" xfId="0" applyFont="1" applyAlignment="1">
      <alignment wrapText="1"/>
    </xf>
    <xf numFmtId="0" fontId="6" fillId="0" borderId="0" xfId="0" applyFont="1"/>
    <xf numFmtId="0" fontId="9" fillId="0" borderId="0" xfId="0" applyFont="1"/>
    <xf numFmtId="0" fontId="12" fillId="0" borderId="32" xfId="0" applyFont="1" applyBorder="1" applyAlignment="1">
      <alignment horizontal="center" wrapText="1"/>
    </xf>
    <xf numFmtId="4" fontId="12" fillId="0" borderId="22" xfId="0" applyNumberFormat="1" applyFont="1" applyBorder="1" applyAlignment="1">
      <alignment horizontal="right"/>
    </xf>
    <xf numFmtId="0" fontId="14" fillId="0" borderId="34" xfId="0" applyFont="1" applyBorder="1" applyAlignment="1">
      <alignment vertical="center" wrapText="1"/>
    </xf>
    <xf numFmtId="0" fontId="14" fillId="0" borderId="10" xfId="0" applyFont="1" applyBorder="1" applyAlignment="1">
      <alignment vertical="center" wrapText="1"/>
    </xf>
    <xf numFmtId="0" fontId="14" fillId="0" borderId="26" xfId="0" applyFont="1" applyBorder="1" applyAlignment="1">
      <alignment horizontal="center" vertical="center"/>
    </xf>
    <xf numFmtId="0" fontId="14" fillId="0" borderId="1" xfId="0" applyFont="1" applyBorder="1" applyAlignment="1">
      <alignment vertical="center" wrapText="1"/>
    </xf>
    <xf numFmtId="0" fontId="14" fillId="0" borderId="14" xfId="0" applyFont="1" applyBorder="1" applyAlignment="1">
      <alignment horizontal="center" vertical="center"/>
    </xf>
    <xf numFmtId="0" fontId="14" fillId="0" borderId="14" xfId="0" applyFont="1" applyBorder="1" applyAlignment="1">
      <alignment horizontal="center"/>
    </xf>
    <xf numFmtId="0" fontId="14" fillId="0" borderId="21" xfId="0" applyFont="1" applyBorder="1" applyAlignment="1">
      <alignment vertical="center" wrapText="1"/>
    </xf>
    <xf numFmtId="0" fontId="14" fillId="0" borderId="31" xfId="0" applyFont="1" applyBorder="1" applyAlignment="1">
      <alignment horizontal="center"/>
    </xf>
    <xf numFmtId="0" fontId="12" fillId="3" borderId="12"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3" fillId="3" borderId="17" xfId="0" applyFont="1" applyFill="1" applyBorder="1" applyAlignment="1">
      <alignment horizontal="center" vertical="center"/>
    </xf>
    <xf numFmtId="0" fontId="14" fillId="0" borderId="36" xfId="0" applyFont="1" applyBorder="1" applyAlignment="1">
      <alignment horizontal="center"/>
    </xf>
    <xf numFmtId="0" fontId="14" fillId="0" borderId="1" xfId="0" applyFont="1" applyBorder="1" applyAlignment="1">
      <alignment wrapText="1"/>
    </xf>
    <xf numFmtId="0" fontId="13" fillId="0" borderId="1" xfId="0" applyFont="1" applyBorder="1" applyAlignment="1">
      <alignment vertical="center" wrapText="1"/>
    </xf>
    <xf numFmtId="0" fontId="14" fillId="0" borderId="1" xfId="0" applyFont="1" applyBorder="1" applyAlignment="1">
      <alignment vertical="center"/>
    </xf>
    <xf numFmtId="0" fontId="14" fillId="0" borderId="20" xfId="0" applyFont="1" applyBorder="1" applyAlignment="1">
      <alignment vertical="center" wrapText="1"/>
    </xf>
    <xf numFmtId="0" fontId="14" fillId="0" borderId="26" xfId="0" applyFont="1" applyBorder="1" applyAlignment="1">
      <alignment horizontal="center"/>
    </xf>
    <xf numFmtId="0" fontId="14" fillId="0" borderId="4" xfId="0" applyFont="1" applyBorder="1" applyAlignment="1">
      <alignment vertical="center" wrapText="1"/>
    </xf>
    <xf numFmtId="0" fontId="14" fillId="0" borderId="11" xfId="0" applyFont="1" applyBorder="1" applyAlignment="1">
      <alignment horizontal="center" vertical="center"/>
    </xf>
    <xf numFmtId="0" fontId="14" fillId="0" borderId="3" xfId="0" applyFont="1" applyBorder="1" applyAlignment="1">
      <alignment horizontal="center" vertical="center"/>
    </xf>
    <xf numFmtId="0" fontId="14" fillId="0" borderId="3" xfId="0" applyFont="1" applyBorder="1" applyAlignment="1">
      <alignment horizontal="center"/>
    </xf>
    <xf numFmtId="0" fontId="14" fillId="0" borderId="22" xfId="0" applyFont="1" applyBorder="1" applyAlignment="1">
      <alignment horizontal="center"/>
    </xf>
    <xf numFmtId="0" fontId="12" fillId="2" borderId="5" xfId="0" applyFont="1" applyFill="1" applyBorder="1" applyAlignment="1">
      <alignment horizontal="center" wrapText="1"/>
    </xf>
    <xf numFmtId="4" fontId="12" fillId="2" borderId="23" xfId="0" applyNumberFormat="1" applyFont="1" applyFill="1" applyBorder="1" applyAlignment="1">
      <alignment horizontal="right"/>
    </xf>
    <xf numFmtId="0" fontId="14" fillId="0" borderId="29" xfId="0" applyFont="1" applyBorder="1" applyAlignment="1">
      <alignment vertical="center" wrapText="1"/>
    </xf>
    <xf numFmtId="0" fontId="3" fillId="0" borderId="23" xfId="0" applyFont="1" applyBorder="1" applyAlignment="1">
      <alignment horizontal="center" wrapText="1"/>
    </xf>
    <xf numFmtId="4" fontId="12" fillId="0" borderId="23" xfId="0" applyNumberFormat="1" applyFont="1" applyBorder="1" applyAlignment="1">
      <alignment horizontal="right"/>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3" fillId="6" borderId="17" xfId="0" applyFont="1" applyFill="1" applyBorder="1" applyAlignment="1">
      <alignment horizontal="center" vertical="center"/>
    </xf>
    <xf numFmtId="0" fontId="14" fillId="0" borderId="11" xfId="0" applyFont="1" applyBorder="1" applyAlignment="1">
      <alignment horizontal="center"/>
    </xf>
    <xf numFmtId="0" fontId="14" fillId="0" borderId="0" xfId="0" applyFont="1"/>
    <xf numFmtId="0" fontId="3" fillId="4" borderId="23" xfId="1" applyFont="1" applyFill="1" applyBorder="1" applyAlignment="1">
      <alignment horizontal="center" vertical="center" wrapText="1"/>
    </xf>
    <xf numFmtId="4" fontId="3" fillId="4" borderId="23" xfId="1" applyNumberFormat="1" applyFont="1" applyFill="1" applyBorder="1" applyAlignment="1">
      <alignment horizontal="center" vertical="center" wrapText="1"/>
    </xf>
    <xf numFmtId="0" fontId="9" fillId="0" borderId="0" xfId="1" applyFont="1"/>
    <xf numFmtId="0" fontId="17" fillId="0" borderId="0" xfId="1" applyFont="1" applyAlignment="1">
      <alignment horizontal="left" vertical="center" wrapText="1"/>
    </xf>
    <xf numFmtId="0" fontId="12" fillId="0" borderId="5" xfId="1" applyFont="1" applyBorder="1" applyAlignment="1">
      <alignment horizontal="right"/>
    </xf>
    <xf numFmtId="2" fontId="12" fillId="0" borderId="23" xfId="1" applyNumberFormat="1" applyFont="1" applyBorder="1"/>
    <xf numFmtId="2" fontId="9" fillId="0" borderId="38" xfId="1" applyNumberFormat="1" applyFont="1" applyBorder="1"/>
    <xf numFmtId="2" fontId="9" fillId="0" borderId="3" xfId="1" applyNumberFormat="1" applyFont="1" applyBorder="1"/>
    <xf numFmtId="2" fontId="9" fillId="0" borderId="35" xfId="1" applyNumberFormat="1" applyFont="1" applyBorder="1"/>
    <xf numFmtId="0" fontId="12" fillId="4" borderId="23" xfId="1" applyFont="1" applyFill="1" applyBorder="1" applyAlignment="1">
      <alignment horizontal="center" vertical="center"/>
    </xf>
    <xf numFmtId="0" fontId="9" fillId="0" borderId="2" xfId="1" applyFont="1" applyBorder="1"/>
    <xf numFmtId="0" fontId="9" fillId="0" borderId="1" xfId="1" applyFont="1" applyBorder="1" applyAlignment="1">
      <alignment horizontal="center" vertical="center"/>
    </xf>
    <xf numFmtId="0" fontId="9" fillId="0" borderId="39" xfId="1" applyFont="1" applyBorder="1"/>
    <xf numFmtId="0" fontId="9" fillId="0" borderId="21" xfId="1" applyFont="1" applyBorder="1" applyAlignment="1">
      <alignment horizontal="center" vertical="center"/>
    </xf>
    <xf numFmtId="0" fontId="12" fillId="0" borderId="0" xfId="1" applyFont="1"/>
    <xf numFmtId="0" fontId="9" fillId="0" borderId="2" xfId="1" applyFont="1" applyBorder="1" applyAlignment="1">
      <alignment wrapText="1"/>
    </xf>
    <xf numFmtId="0" fontId="9" fillId="0" borderId="1" xfId="1" applyFont="1" applyBorder="1" applyAlignment="1">
      <alignment horizontal="center"/>
    </xf>
    <xf numFmtId="0" fontId="9" fillId="0" borderId="39" xfId="1" applyFont="1" applyBorder="1" applyAlignment="1">
      <alignment wrapText="1"/>
    </xf>
    <xf numFmtId="0" fontId="9" fillId="0" borderId="21" xfId="1" applyFont="1" applyBorder="1" applyAlignment="1">
      <alignment horizontal="center"/>
    </xf>
    <xf numFmtId="2" fontId="9" fillId="0" borderId="40" xfId="1" applyNumberFormat="1" applyFont="1" applyBorder="1"/>
    <xf numFmtId="0" fontId="9" fillId="0" borderId="37" xfId="1" applyFont="1" applyBorder="1"/>
    <xf numFmtId="0" fontId="9" fillId="0" borderId="34" xfId="1" applyFont="1" applyBorder="1" applyAlignment="1">
      <alignment horizontal="center" vertical="center"/>
    </xf>
    <xf numFmtId="0" fontId="12" fillId="0" borderId="0" xfId="1" applyFont="1" applyAlignment="1">
      <alignment horizontal="right"/>
    </xf>
    <xf numFmtId="2" fontId="9" fillId="0" borderId="0" xfId="1" applyNumberFormat="1" applyFont="1"/>
    <xf numFmtId="2" fontId="9" fillId="0" borderId="23" xfId="1" applyNumberFormat="1" applyFont="1" applyBorder="1"/>
    <xf numFmtId="0" fontId="14" fillId="0" borderId="39" xfId="1" applyFont="1" applyBorder="1"/>
    <xf numFmtId="0" fontId="9" fillId="0" borderId="2" xfId="1" applyFont="1" applyBorder="1" applyAlignment="1">
      <alignment vertical="center"/>
    </xf>
    <xf numFmtId="0" fontId="9" fillId="0" borderId="0" xfId="1" applyFont="1" applyAlignment="1">
      <alignment horizontal="left" vertical="center"/>
    </xf>
    <xf numFmtId="2" fontId="9" fillId="0" borderId="11" xfId="1" applyNumberFormat="1" applyFont="1" applyBorder="1"/>
    <xf numFmtId="0" fontId="9" fillId="0" borderId="9" xfId="1" applyFont="1" applyBorder="1"/>
    <xf numFmtId="0" fontId="9" fillId="0" borderId="10" xfId="1" applyFont="1" applyBorder="1" applyAlignment="1">
      <alignment horizontal="center" vertical="center"/>
    </xf>
    <xf numFmtId="0" fontId="9" fillId="0" borderId="0" xfId="1" applyFont="1" applyAlignment="1">
      <alignment horizontal="left"/>
    </xf>
    <xf numFmtId="0" fontId="12" fillId="4" borderId="12" xfId="1" applyFont="1" applyFill="1" applyBorder="1" applyAlignment="1">
      <alignment horizontal="center"/>
    </xf>
    <xf numFmtId="0" fontId="12" fillId="4" borderId="13" xfId="1" applyFont="1" applyFill="1" applyBorder="1" applyAlignment="1">
      <alignment horizontal="center"/>
    </xf>
    <xf numFmtId="0" fontId="12" fillId="4" borderId="8" xfId="1" applyFont="1" applyFill="1" applyBorder="1" applyAlignment="1">
      <alignment horizontal="center"/>
    </xf>
    <xf numFmtId="4" fontId="3" fillId="4" borderId="13" xfId="1" applyNumberFormat="1" applyFont="1" applyFill="1" applyBorder="1" applyAlignment="1">
      <alignment horizontal="center" vertical="center" wrapText="1"/>
    </xf>
    <xf numFmtId="4" fontId="3" fillId="4" borderId="8" xfId="1" applyNumberFormat="1" applyFont="1" applyFill="1" applyBorder="1" applyAlignment="1">
      <alignment horizontal="center" vertical="center" wrapText="1"/>
    </xf>
    <xf numFmtId="0" fontId="12" fillId="0" borderId="43" xfId="1" applyFont="1" applyBorder="1" applyAlignment="1">
      <alignment horizontal="right"/>
    </xf>
    <xf numFmtId="0" fontId="12" fillId="4" borderId="33" xfId="1" applyFont="1" applyFill="1" applyBorder="1" applyAlignment="1">
      <alignment horizontal="center" vertical="center"/>
    </xf>
    <xf numFmtId="0" fontId="12" fillId="4" borderId="41" xfId="1" applyFont="1" applyFill="1" applyBorder="1" applyAlignment="1">
      <alignment horizontal="center" vertical="center"/>
    </xf>
    <xf numFmtId="0" fontId="12" fillId="4" borderId="42" xfId="1" applyFont="1" applyFill="1" applyBorder="1" applyAlignment="1">
      <alignment horizontal="center" vertical="center"/>
    </xf>
    <xf numFmtId="4" fontId="3" fillId="4" borderId="41" xfId="1" applyNumberFormat="1" applyFont="1" applyFill="1" applyBorder="1" applyAlignment="1">
      <alignment horizontal="center" vertical="center" wrapText="1"/>
    </xf>
    <xf numFmtId="4" fontId="3" fillId="4" borderId="42" xfId="1" applyNumberFormat="1" applyFont="1" applyFill="1" applyBorder="1" applyAlignment="1">
      <alignment horizontal="center" vertical="center" wrapText="1"/>
    </xf>
    <xf numFmtId="2" fontId="12" fillId="0" borderId="32" xfId="1" applyNumberFormat="1" applyFont="1" applyBorder="1"/>
    <xf numFmtId="0" fontId="12" fillId="4" borderId="12" xfId="1" applyFont="1" applyFill="1" applyBorder="1" applyAlignment="1">
      <alignment horizontal="center" vertical="center"/>
    </xf>
    <xf numFmtId="0" fontId="12" fillId="4" borderId="13" xfId="1" applyFont="1" applyFill="1" applyBorder="1" applyAlignment="1">
      <alignment horizontal="center" vertical="center"/>
    </xf>
    <xf numFmtId="0" fontId="12" fillId="4" borderId="8" xfId="1" applyFont="1" applyFill="1" applyBorder="1" applyAlignment="1">
      <alignment horizontal="center" vertical="center"/>
    </xf>
    <xf numFmtId="0" fontId="6" fillId="0" borderId="0" xfId="1" applyFont="1"/>
    <xf numFmtId="0" fontId="3" fillId="0" borderId="0" xfId="0" applyFont="1" applyAlignment="1">
      <alignment wrapText="1"/>
    </xf>
    <xf numFmtId="4" fontId="2" fillId="0" borderId="0" xfId="0" applyNumberFormat="1" applyFont="1" applyAlignment="1">
      <alignment wrapText="1"/>
    </xf>
    <xf numFmtId="0" fontId="7" fillId="0" borderId="0" xfId="0" applyFont="1" applyAlignment="1">
      <alignment wrapText="1"/>
    </xf>
    <xf numFmtId="0" fontId="6" fillId="0" borderId="0" xfId="0" applyFont="1" applyAlignment="1">
      <alignment wrapText="1"/>
    </xf>
    <xf numFmtId="0" fontId="7" fillId="0" borderId="0" xfId="0" applyFont="1" applyAlignment="1">
      <alignment horizontal="left" vertical="top" wrapText="1"/>
    </xf>
    <xf numFmtId="0" fontId="7" fillId="0" borderId="0" xfId="0" applyFont="1" applyAlignment="1">
      <alignment vertical="top" wrapText="1"/>
    </xf>
    <xf numFmtId="0" fontId="7" fillId="0" borderId="0" xfId="0" applyFont="1" applyAlignment="1">
      <alignment horizontal="center" vertical="top" wrapText="1"/>
    </xf>
    <xf numFmtId="0" fontId="2" fillId="0" borderId="0" xfId="0" applyFont="1" applyAlignment="1">
      <alignment vertical="top" wrapText="1"/>
    </xf>
    <xf numFmtId="0" fontId="2" fillId="0" borderId="0" xfId="0" applyFont="1" applyAlignment="1" applyProtection="1">
      <alignment horizontal="left" wrapText="1"/>
      <protection locked="0"/>
    </xf>
    <xf numFmtId="0" fontId="2" fillId="0" borderId="0" xfId="0" applyFont="1" applyAlignment="1">
      <alignment horizontal="center" wrapText="1"/>
    </xf>
    <xf numFmtId="0" fontId="3" fillId="0" borderId="0" xfId="0" applyFont="1" applyAlignment="1">
      <alignment horizontal="center" wrapText="1"/>
    </xf>
    <xf numFmtId="0" fontId="2" fillId="0" borderId="0" xfId="0" applyFont="1" applyAlignment="1">
      <alignment horizontal="left" wrapText="1"/>
    </xf>
    <xf numFmtId="0" fontId="3" fillId="0" borderId="5" xfId="0" applyFont="1" applyBorder="1" applyAlignment="1">
      <alignment horizontal="right" wrapText="1"/>
    </xf>
    <xf numFmtId="0" fontId="3" fillId="0" borderId="6" xfId="0" applyFont="1" applyBorder="1" applyAlignment="1">
      <alignment horizontal="right" wrapText="1"/>
    </xf>
    <xf numFmtId="0" fontId="3" fillId="0" borderId="7" xfId="0" applyFont="1" applyBorder="1" applyAlignment="1">
      <alignment horizontal="right" wrapText="1"/>
    </xf>
    <xf numFmtId="0" fontId="19" fillId="0" borderId="0" xfId="0" applyFont="1" applyAlignment="1">
      <alignment horizontal="left" vertical="top" wrapText="1"/>
    </xf>
    <xf numFmtId="0" fontId="6" fillId="0" borderId="0" xfId="0" applyFont="1" applyAlignment="1">
      <alignment horizontal="left" vertical="top" wrapText="1"/>
    </xf>
    <xf numFmtId="0" fontId="3" fillId="0" borderId="0" xfId="0" applyFont="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0" borderId="14" xfId="0" applyFont="1" applyBorder="1" applyAlignment="1">
      <alignment horizontal="center" wrapText="1"/>
    </xf>
    <xf numFmtId="0" fontId="10" fillId="0" borderId="15" xfId="0" applyFont="1" applyBorder="1" applyAlignment="1">
      <alignment horizontal="center" wrapText="1"/>
    </xf>
    <xf numFmtId="0" fontId="10" fillId="0" borderId="16" xfId="0" applyFont="1" applyBorder="1" applyAlignment="1">
      <alignment horizontal="center" wrapText="1"/>
    </xf>
    <xf numFmtId="0" fontId="12" fillId="2" borderId="1" xfId="0" applyFont="1" applyFill="1" applyBorder="1" applyAlignment="1" applyProtection="1">
      <alignment horizontal="center"/>
      <protection locked="0"/>
    </xf>
    <xf numFmtId="0" fontId="12" fillId="2" borderId="4" xfId="0" applyFont="1" applyFill="1" applyBorder="1" applyAlignment="1" applyProtection="1">
      <alignment horizontal="center"/>
      <protection locked="0"/>
    </xf>
    <xf numFmtId="0" fontId="12" fillId="0" borderId="18" xfId="0" applyFont="1" applyBorder="1" applyAlignment="1">
      <alignment horizontal="center" vertical="center" wrapText="1"/>
    </xf>
    <xf numFmtId="0" fontId="12" fillId="0" borderId="20"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21" xfId="0" applyFont="1" applyBorder="1" applyAlignment="1">
      <alignment horizontal="center" vertical="center" wrapText="1"/>
    </xf>
    <xf numFmtId="0" fontId="12"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30" xfId="0" applyFont="1" applyBorder="1" applyAlignment="1">
      <alignment horizontal="center" vertical="center" wrapText="1"/>
    </xf>
    <xf numFmtId="0" fontId="12" fillId="0" borderId="33" xfId="0" applyFont="1" applyBorder="1" applyAlignment="1">
      <alignment horizontal="center" vertical="center" wrapText="1"/>
    </xf>
    <xf numFmtId="0" fontId="14" fillId="0" borderId="34" xfId="0" applyFont="1" applyBorder="1" applyAlignment="1">
      <alignment horizontal="center" vertical="center" wrapText="1"/>
    </xf>
    <xf numFmtId="0" fontId="17" fillId="0" borderId="0" xfId="0" applyFont="1" applyAlignment="1">
      <alignment horizontal="left" vertical="top" wrapText="1"/>
    </xf>
    <xf numFmtId="0" fontId="9" fillId="0" borderId="0" xfId="1" applyFont="1" applyAlignment="1" applyProtection="1">
      <alignment horizontal="left"/>
      <protection locked="0"/>
    </xf>
    <xf numFmtId="0" fontId="10" fillId="0" borderId="0" xfId="1" applyFont="1" applyAlignment="1">
      <alignment horizontal="center" vertical="top" wrapText="1"/>
    </xf>
    <xf numFmtId="0" fontId="10" fillId="2" borderId="0" xfId="1" applyFont="1" applyFill="1" applyAlignment="1">
      <alignment horizontal="center" wrapText="1"/>
    </xf>
    <xf numFmtId="0" fontId="10" fillId="2" borderId="0" xfId="1" applyFont="1" applyFill="1" applyAlignment="1">
      <alignment horizontal="center" vertical="center" wrapText="1"/>
    </xf>
    <xf numFmtId="0" fontId="9" fillId="0" borderId="0" xfId="1" applyFont="1" applyAlignment="1">
      <alignment horizontal="left" vertical="center"/>
    </xf>
    <xf numFmtId="0" fontId="17" fillId="0" borderId="0" xfId="1" applyFont="1" applyAlignment="1">
      <alignment horizontal="left" vertical="center" wrapText="1"/>
    </xf>
    <xf numFmtId="0" fontId="12" fillId="0" borderId="0" xfId="1" applyFont="1" applyAlignment="1">
      <alignment horizontal="center" vertical="top" wrapText="1"/>
    </xf>
    <xf numFmtId="0" fontId="12" fillId="2" borderId="0" xfId="1" applyFont="1" applyFill="1" applyAlignment="1">
      <alignment horizontal="center" wrapText="1"/>
    </xf>
    <xf numFmtId="0" fontId="12" fillId="2" borderId="0" xfId="1" applyFont="1" applyFill="1" applyAlignment="1">
      <alignment horizontal="center" vertical="center" wrapText="1"/>
    </xf>
  </cellXfs>
  <cellStyles count="2">
    <cellStyle name="Normal" xfId="0" builtinId="0"/>
    <cellStyle name="Normal 2" xfId="1" xr:uid="{B70FB4BD-D3DE-45A0-98AE-7958A0BF92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229024</xdr:colOff>
      <xdr:row>171</xdr:row>
      <xdr:rowOff>116417</xdr:rowOff>
    </xdr:from>
    <xdr:to>
      <xdr:col>9</xdr:col>
      <xdr:colOff>224078</xdr:colOff>
      <xdr:row>190</xdr:row>
      <xdr:rowOff>115578</xdr:rowOff>
    </xdr:to>
    <xdr:pic>
      <xdr:nvPicPr>
        <xdr:cNvPr id="2" name="Picture 1">
          <a:extLst>
            <a:ext uri="{FF2B5EF4-FFF2-40B4-BE49-F238E27FC236}">
              <a16:creationId xmlns:a16="http://schemas.microsoft.com/office/drawing/2014/main" id="{295F3268-7210-4FFB-9796-83C2748C26D0}"/>
            </a:ext>
          </a:extLst>
        </xdr:cNvPr>
        <xdr:cNvPicPr>
          <a:picLocks noChangeAspect="1"/>
        </xdr:cNvPicPr>
      </xdr:nvPicPr>
      <xdr:blipFill>
        <a:blip xmlns:r="http://schemas.openxmlformats.org/officeDocument/2006/relationships" r:embed="rId1"/>
        <a:stretch>
          <a:fillRect/>
        </a:stretch>
      </xdr:blipFill>
      <xdr:spPr>
        <a:xfrm>
          <a:off x="11773324" y="36600977"/>
          <a:ext cx="2829694" cy="3618661"/>
        </a:xfrm>
        <a:prstGeom prst="rect">
          <a:avLst/>
        </a:prstGeom>
      </xdr:spPr>
    </xdr:pic>
    <xdr:clientData/>
  </xdr:twoCellAnchor>
  <xdr:twoCellAnchor>
    <xdr:from>
      <xdr:col>7</xdr:col>
      <xdr:colOff>433654</xdr:colOff>
      <xdr:row>157</xdr:row>
      <xdr:rowOff>72003</xdr:rowOff>
    </xdr:from>
    <xdr:to>
      <xdr:col>8</xdr:col>
      <xdr:colOff>907364</xdr:colOff>
      <xdr:row>164</xdr:row>
      <xdr:rowOff>130000</xdr:rowOff>
    </xdr:to>
    <xdr:pic>
      <xdr:nvPicPr>
        <xdr:cNvPr id="3" name="Attēls 1" descr="part1">
          <a:extLst>
            <a:ext uri="{FF2B5EF4-FFF2-40B4-BE49-F238E27FC236}">
              <a16:creationId xmlns:a16="http://schemas.microsoft.com/office/drawing/2014/main" id="{58750CE9-EFE1-4E82-A1D1-38F1FDD259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81764" y="33005643"/>
          <a:ext cx="1889125" cy="22792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40"/>
  <sheetViews>
    <sheetView zoomScaleNormal="100" zoomScaleSheetLayoutView="85" workbookViewId="0">
      <pane ySplit="10" topLeftCell="A15" activePane="bottomLeft" state="frozen"/>
      <selection pane="bottomLeft" activeCell="E17" sqref="E17"/>
    </sheetView>
  </sheetViews>
  <sheetFormatPr defaultColWidth="9.140625" defaultRowHeight="15" x14ac:dyDescent="0.25"/>
  <cols>
    <col min="1" max="1" width="12.5703125" style="65" customWidth="1"/>
    <col min="2" max="2" width="40" style="65" customWidth="1"/>
    <col min="3" max="3" width="15.140625" style="65" customWidth="1"/>
    <col min="4" max="4" width="22.42578125" style="65" customWidth="1"/>
    <col min="5" max="5" width="22.42578125" style="155" customWidth="1"/>
    <col min="6" max="6" width="22.5703125" style="65" customWidth="1"/>
    <col min="7" max="7" width="29.28515625" style="155" customWidth="1"/>
    <col min="8" max="8" width="34" style="65" customWidth="1"/>
    <col min="9" max="9" width="11.5703125" style="65" bestFit="1" customWidth="1"/>
    <col min="10" max="10" width="9.140625" style="65"/>
    <col min="11" max="11" width="55.28515625" style="65" customWidth="1"/>
    <col min="12" max="16384" width="9.140625" style="65"/>
  </cols>
  <sheetData>
    <row r="1" spans="1:11" x14ac:dyDescent="0.25">
      <c r="A1" s="6"/>
      <c r="B1" s="6"/>
      <c r="C1" s="6"/>
      <c r="D1" s="6"/>
      <c r="E1" s="7"/>
      <c r="F1" s="6"/>
      <c r="G1" s="8" t="s">
        <v>24</v>
      </c>
    </row>
    <row r="2" spans="1:11" ht="13.9" customHeight="1" x14ac:dyDescent="0.25">
      <c r="A2" s="162" t="s">
        <v>518</v>
      </c>
      <c r="B2" s="162"/>
      <c r="C2" s="162"/>
      <c r="D2" s="162"/>
      <c r="E2" s="162"/>
      <c r="F2" s="162"/>
      <c r="G2" s="162"/>
    </row>
    <row r="3" spans="1:11" ht="13.9" customHeight="1" x14ac:dyDescent="0.25">
      <c r="A3" s="9"/>
      <c r="B3" s="9"/>
      <c r="C3" s="9"/>
      <c r="D3" s="9"/>
      <c r="E3" s="9"/>
      <c r="F3" s="9"/>
      <c r="G3" s="9"/>
    </row>
    <row r="4" spans="1:11" x14ac:dyDescent="0.25">
      <c r="A4" s="164" t="s">
        <v>4</v>
      </c>
      <c r="B4" s="164"/>
      <c r="C4" s="164"/>
      <c r="D4" s="164"/>
      <c r="E4" s="164"/>
      <c r="F4" s="164"/>
      <c r="G4" s="164"/>
    </row>
    <row r="5" spans="1:11" x14ac:dyDescent="0.25">
      <c r="A5" s="164" t="s">
        <v>519</v>
      </c>
      <c r="B5" s="164"/>
      <c r="C5" s="164"/>
      <c r="D5" s="164"/>
      <c r="E5" s="164"/>
      <c r="F5" s="164"/>
      <c r="G5" s="164"/>
    </row>
    <row r="6" spans="1:11" ht="47.45" customHeight="1" x14ac:dyDescent="0.25">
      <c r="A6" s="164" t="s">
        <v>529</v>
      </c>
      <c r="B6" s="164"/>
      <c r="C6" s="164"/>
      <c r="D6" s="164"/>
      <c r="E6" s="164"/>
      <c r="F6" s="164"/>
      <c r="G6" s="164"/>
    </row>
    <row r="7" spans="1:11" ht="14.45" customHeight="1" x14ac:dyDescent="0.25">
      <c r="A7" s="42"/>
      <c r="B7" s="42"/>
      <c r="C7" s="42"/>
      <c r="D7" s="42"/>
      <c r="E7" s="42"/>
      <c r="F7" s="42"/>
      <c r="G7" s="42"/>
    </row>
    <row r="8" spans="1:11" ht="46.15" customHeight="1" x14ac:dyDescent="0.25">
      <c r="A8" s="165" t="s">
        <v>522</v>
      </c>
      <c r="B8" s="165"/>
      <c r="C8" s="165"/>
      <c r="D8" s="165"/>
      <c r="E8" s="165"/>
      <c r="F8" s="165"/>
      <c r="G8" s="165"/>
    </row>
    <row r="9" spans="1:11" ht="15.75" thickBot="1" x14ac:dyDescent="0.3">
      <c r="A9" s="43"/>
      <c r="B9" s="43"/>
      <c r="C9" s="43"/>
      <c r="D9" s="43"/>
      <c r="E9" s="44"/>
      <c r="F9" s="43"/>
      <c r="G9" s="44"/>
    </row>
    <row r="10" spans="1:11" ht="43.5" thickBot="1" x14ac:dyDescent="0.3">
      <c r="A10" s="45" t="s">
        <v>1</v>
      </c>
      <c r="B10" s="46" t="s">
        <v>17</v>
      </c>
      <c r="C10" s="46" t="s">
        <v>15</v>
      </c>
      <c r="D10" s="46" t="s">
        <v>0</v>
      </c>
      <c r="E10" s="47" t="s">
        <v>14</v>
      </c>
      <c r="F10" s="46" t="s">
        <v>16</v>
      </c>
      <c r="G10" s="48" t="s">
        <v>523</v>
      </c>
      <c r="K10" s="161"/>
    </row>
    <row r="11" spans="1:11" ht="58.35" customHeight="1" x14ac:dyDescent="0.25">
      <c r="A11" s="49">
        <v>1</v>
      </c>
      <c r="B11" s="50" t="s">
        <v>12</v>
      </c>
      <c r="C11" s="51" t="s">
        <v>8</v>
      </c>
      <c r="D11" s="51" t="s">
        <v>13</v>
      </c>
      <c r="E11" s="52" t="s">
        <v>13</v>
      </c>
      <c r="F11" s="51" t="s">
        <v>13</v>
      </c>
      <c r="G11" s="53">
        <f>'3.1.1._FP_MM_parstr_iek_rez.d.'!G106</f>
        <v>0</v>
      </c>
      <c r="K11" s="156"/>
    </row>
    <row r="12" spans="1:11" ht="58.35" customHeight="1" x14ac:dyDescent="0.25">
      <c r="A12" s="49">
        <v>2</v>
      </c>
      <c r="B12" s="50" t="s">
        <v>20</v>
      </c>
      <c r="C12" s="51" t="s">
        <v>8</v>
      </c>
      <c r="D12" s="54" t="s">
        <v>13</v>
      </c>
      <c r="E12" s="51" t="s">
        <v>13</v>
      </c>
      <c r="F12" s="51" t="s">
        <v>13</v>
      </c>
      <c r="G12" s="53">
        <f>'3.1.1._FP_MM_parstr_iek_rez.d.'!G370</f>
        <v>0</v>
      </c>
      <c r="K12" s="156"/>
    </row>
    <row r="13" spans="1:11" ht="58.35" customHeight="1" x14ac:dyDescent="0.25">
      <c r="A13" s="55">
        <v>3</v>
      </c>
      <c r="B13" s="56" t="s">
        <v>11</v>
      </c>
      <c r="C13" s="57" t="s">
        <v>8</v>
      </c>
      <c r="D13" s="57" t="s">
        <v>13</v>
      </c>
      <c r="E13" s="58" t="s">
        <v>13</v>
      </c>
      <c r="F13" s="57" t="s">
        <v>13</v>
      </c>
      <c r="G13" s="59">
        <f>'3.1.1._FP_MM_parstr_iek_rez.d.'!G212</f>
        <v>0</v>
      </c>
      <c r="I13" s="43"/>
      <c r="K13" s="157"/>
    </row>
    <row r="14" spans="1:11" ht="58.35" customHeight="1" x14ac:dyDescent="0.25">
      <c r="A14" s="55">
        <v>4</v>
      </c>
      <c r="B14" s="56" t="s">
        <v>21</v>
      </c>
      <c r="C14" s="57" t="s">
        <v>8</v>
      </c>
      <c r="D14" s="57" t="s">
        <v>13</v>
      </c>
      <c r="E14" s="58" t="s">
        <v>13</v>
      </c>
      <c r="F14" s="57" t="s">
        <v>13</v>
      </c>
      <c r="G14" s="59">
        <f>'3.1.1._FP_MM_parstr_iek_rez.d.'!G491</f>
        <v>0</v>
      </c>
      <c r="I14" s="43"/>
      <c r="K14" s="157"/>
    </row>
    <row r="15" spans="1:11" ht="58.35" customHeight="1" x14ac:dyDescent="0.25">
      <c r="A15" s="55">
        <v>5</v>
      </c>
      <c r="B15" s="56" t="s">
        <v>10</v>
      </c>
      <c r="C15" s="57" t="s">
        <v>8</v>
      </c>
      <c r="D15" s="57" t="s">
        <v>13</v>
      </c>
      <c r="E15" s="58" t="s">
        <v>13</v>
      </c>
      <c r="F15" s="57" t="s">
        <v>13</v>
      </c>
      <c r="G15" s="59">
        <f>'3.1.1._FP_MM_parstr_iek_rez.d.'!G255</f>
        <v>0</v>
      </c>
      <c r="K15" s="157"/>
    </row>
    <row r="16" spans="1:11" ht="58.35" customHeight="1" x14ac:dyDescent="0.25">
      <c r="A16" s="49">
        <v>6</v>
      </c>
      <c r="B16" s="56" t="s">
        <v>22</v>
      </c>
      <c r="C16" s="57" t="s">
        <v>8</v>
      </c>
      <c r="D16" s="57" t="s">
        <v>13</v>
      </c>
      <c r="E16" s="58" t="s">
        <v>13</v>
      </c>
      <c r="F16" s="57" t="s">
        <v>13</v>
      </c>
      <c r="G16" s="59">
        <f>'3.1.1._FP_MM_parstr_iek_rez.d.'!G538</f>
        <v>0</v>
      </c>
      <c r="K16" s="157"/>
    </row>
    <row r="17" spans="1:18" ht="58.35" customHeight="1" x14ac:dyDescent="0.25">
      <c r="A17" s="49">
        <v>7</v>
      </c>
      <c r="B17" s="56" t="s">
        <v>23</v>
      </c>
      <c r="C17" s="57" t="s">
        <v>9</v>
      </c>
      <c r="D17" s="57" t="s">
        <v>13</v>
      </c>
      <c r="E17" s="58" t="s">
        <v>13</v>
      </c>
      <c r="F17" s="57" t="s">
        <v>13</v>
      </c>
      <c r="G17" s="59">
        <f>'3.1.2._RubbleMaster100GO_apkope'!C59</f>
        <v>0</v>
      </c>
      <c r="H17" s="157"/>
      <c r="K17" s="157"/>
    </row>
    <row r="18" spans="1:18" ht="58.35" customHeight="1" x14ac:dyDescent="0.25">
      <c r="A18" s="55">
        <v>8</v>
      </c>
      <c r="B18" s="56" t="s">
        <v>18</v>
      </c>
      <c r="C18" s="57" t="s">
        <v>19</v>
      </c>
      <c r="D18" s="57" t="s">
        <v>13</v>
      </c>
      <c r="E18" s="58" t="s">
        <v>13</v>
      </c>
      <c r="F18" s="57" t="s">
        <v>13</v>
      </c>
      <c r="G18" s="59">
        <f>'3.1.3._PowerscreenCH1400 apkope'!I64</f>
        <v>0</v>
      </c>
      <c r="H18" s="157"/>
    </row>
    <row r="19" spans="1:18" ht="58.35" customHeight="1" x14ac:dyDescent="0.25">
      <c r="A19" s="55">
        <v>9</v>
      </c>
      <c r="B19" s="56" t="s">
        <v>6</v>
      </c>
      <c r="C19" s="57" t="s">
        <v>13</v>
      </c>
      <c r="D19" s="57" t="s">
        <v>2</v>
      </c>
      <c r="E19" s="10"/>
      <c r="F19" s="62">
        <v>700</v>
      </c>
      <c r="G19" s="59">
        <f>ROUND(E19*F19,2)</f>
        <v>0</v>
      </c>
      <c r="H19" s="156"/>
      <c r="N19" s="156"/>
      <c r="O19" s="156"/>
    </row>
    <row r="20" spans="1:18" ht="76.7" customHeight="1" thickBot="1" x14ac:dyDescent="0.3">
      <c r="A20" s="55">
        <v>10</v>
      </c>
      <c r="B20" s="60" t="s">
        <v>531</v>
      </c>
      <c r="C20" s="61" t="s">
        <v>13</v>
      </c>
      <c r="D20" s="61" t="s">
        <v>3</v>
      </c>
      <c r="E20" s="11"/>
      <c r="F20" s="63">
        <v>50000</v>
      </c>
      <c r="G20" s="59">
        <f>ROUND(E20*F20,2)</f>
        <v>0</v>
      </c>
      <c r="H20" s="157"/>
      <c r="K20" s="158"/>
      <c r="L20" s="159"/>
      <c r="M20" s="160"/>
      <c r="N20" s="159"/>
      <c r="O20" s="159"/>
      <c r="P20" s="161"/>
      <c r="Q20" s="161"/>
      <c r="R20" s="161"/>
    </row>
    <row r="21" spans="1:18" ht="15.75" thickBot="1" x14ac:dyDescent="0.3">
      <c r="A21" s="166" t="s">
        <v>7</v>
      </c>
      <c r="B21" s="167"/>
      <c r="C21" s="167"/>
      <c r="D21" s="167"/>
      <c r="E21" s="167"/>
      <c r="F21" s="168"/>
      <c r="G21" s="64">
        <f>SUM(G11:G20)</f>
        <v>0</v>
      </c>
      <c r="K21" s="163"/>
      <c r="L21" s="163"/>
      <c r="M21" s="163"/>
      <c r="N21" s="163"/>
    </row>
    <row r="22" spans="1:18" x14ac:dyDescent="0.25">
      <c r="A22" s="66"/>
      <c r="B22" s="66"/>
      <c r="C22" s="66"/>
      <c r="D22" s="66"/>
      <c r="E22" s="66"/>
      <c r="F22" s="66"/>
      <c r="G22" s="67"/>
      <c r="K22" s="43"/>
      <c r="L22" s="43"/>
      <c r="M22" s="43"/>
      <c r="N22" s="43"/>
    </row>
    <row r="23" spans="1:18" ht="192.6" customHeight="1" x14ac:dyDescent="0.25">
      <c r="A23" s="169" t="s">
        <v>533</v>
      </c>
      <c r="B23" s="170"/>
      <c r="C23" s="170"/>
      <c r="D23" s="170"/>
      <c r="E23" s="170"/>
      <c r="F23" s="170"/>
      <c r="G23" s="170"/>
      <c r="H23" s="68"/>
      <c r="K23" s="69"/>
    </row>
    <row r="24" spans="1:18" s="154" customFormat="1" ht="14.25" x14ac:dyDescent="0.2">
      <c r="A24" s="171"/>
      <c r="B24" s="171"/>
      <c r="C24" s="171"/>
      <c r="D24" s="171"/>
      <c r="E24" s="171"/>
      <c r="F24" s="171"/>
      <c r="G24" s="171"/>
    </row>
    <row r="25" spans="1:18" ht="14.45" customHeight="1" x14ac:dyDescent="0.25">
      <c r="A25" s="162" t="s">
        <v>5</v>
      </c>
      <c r="B25" s="162"/>
      <c r="C25" s="162"/>
      <c r="D25" s="162"/>
      <c r="E25" s="162"/>
      <c r="F25" s="162"/>
      <c r="G25" s="162"/>
    </row>
    <row r="26" spans="1:18" x14ac:dyDescent="0.25">
      <c r="A26" s="6"/>
      <c r="B26" s="6"/>
      <c r="C26" s="6"/>
      <c r="D26" s="6"/>
      <c r="E26" s="7"/>
      <c r="F26" s="6"/>
      <c r="G26" s="7"/>
    </row>
    <row r="27" spans="1:18" s="154" customFormat="1" ht="14.25" x14ac:dyDescent="0.2">
      <c r="E27" s="67"/>
      <c r="G27" s="67"/>
    </row>
    <row r="28" spans="1:18" s="154" customFormat="1" ht="14.25" x14ac:dyDescent="0.2">
      <c r="E28" s="67"/>
      <c r="G28" s="67"/>
    </row>
    <row r="29" spans="1:18" s="154" customFormat="1" ht="14.25" x14ac:dyDescent="0.2">
      <c r="E29" s="67"/>
      <c r="G29" s="67"/>
    </row>
    <row r="30" spans="1:18" s="154" customFormat="1" ht="14.25" x14ac:dyDescent="0.2">
      <c r="E30" s="67"/>
      <c r="G30" s="67"/>
    </row>
    <row r="31" spans="1:18" s="154" customFormat="1" ht="14.45" customHeight="1" x14ac:dyDescent="0.2">
      <c r="E31" s="67"/>
      <c r="G31" s="67"/>
    </row>
    <row r="32" spans="1:18" s="154" customFormat="1" ht="14.45" customHeight="1" x14ac:dyDescent="0.2">
      <c r="E32" s="67"/>
      <c r="G32" s="67"/>
    </row>
    <row r="33" ht="15" customHeight="1" x14ac:dyDescent="0.25"/>
    <row r="34" ht="30" customHeight="1" x14ac:dyDescent="0.25"/>
    <row r="36" ht="30" customHeight="1" x14ac:dyDescent="0.25"/>
    <row r="38" ht="30" customHeight="1" x14ac:dyDescent="0.25"/>
    <row r="40" ht="30" customHeight="1" x14ac:dyDescent="0.25"/>
  </sheetData>
  <sheetProtection algorithmName="SHA-512" hashValue="xflx2HHHt/5LYhsEMPrr5EQzxYcMKYwVNME8LyzL0eraUZQ8lLFNvtSs6gaOnqYYxxmglG+TiUotU2nkTj4QjA==" saltValue="A1FLLiPF/nwa2XLmEDGPNA==" spinCount="100000" sheet="1" objects="1" scenarios="1" formatCells="0" formatColumns="0" formatRows="0" insertColumns="0" insertRows="0" insertHyperlinks="0" deleteColumns="0" deleteRows="0"/>
  <mergeCells count="10">
    <mergeCell ref="A25:G25"/>
    <mergeCell ref="A21:F21"/>
    <mergeCell ref="A23:G23"/>
    <mergeCell ref="A6:G6"/>
    <mergeCell ref="A24:G24"/>
    <mergeCell ref="A2:G2"/>
    <mergeCell ref="K21:N21"/>
    <mergeCell ref="A4:G4"/>
    <mergeCell ref="A5:G5"/>
    <mergeCell ref="A8:G8"/>
  </mergeCells>
  <pageMargins left="0.7" right="0.7" top="0.75" bottom="0.75" header="0.3" footer="0.3"/>
  <pageSetup paperSize="9" scale="9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57D02-9BE4-4A27-8851-8CE2312A8C52}">
  <dimension ref="A1:M544"/>
  <sheetViews>
    <sheetView zoomScale="98" zoomScaleNormal="98" workbookViewId="0">
      <pane ySplit="6" topLeftCell="A93" activePane="bottomLeft" state="frozen"/>
      <selection pane="bottomLeft" activeCell="E98" sqref="E98"/>
    </sheetView>
  </sheetViews>
  <sheetFormatPr defaultColWidth="21.28515625" defaultRowHeight="15" x14ac:dyDescent="0.25"/>
  <cols>
    <col min="1" max="1" width="2.7109375" style="12" customWidth="1"/>
    <col min="2" max="2" width="15.42578125" style="12" customWidth="1"/>
    <col min="3" max="3" width="5.7109375" style="12" customWidth="1"/>
    <col min="4" max="4" width="36.7109375" style="12" customWidth="1"/>
    <col min="5" max="5" width="74.28515625" style="12" customWidth="1"/>
    <col min="6" max="6" width="16" style="13" customWidth="1"/>
    <col min="7" max="7" width="21.28515625" style="32"/>
    <col min="8" max="16384" width="21.28515625" style="12"/>
  </cols>
  <sheetData>
    <row r="1" spans="1:8" ht="15.75" x14ac:dyDescent="0.25">
      <c r="G1" s="14" t="s">
        <v>25</v>
      </c>
    </row>
    <row r="2" spans="1:8" ht="15" customHeight="1" x14ac:dyDescent="0.25">
      <c r="A2" s="172" t="s">
        <v>26</v>
      </c>
      <c r="B2" s="173"/>
      <c r="C2" s="173"/>
      <c r="D2" s="173"/>
      <c r="E2" s="173"/>
      <c r="F2" s="173"/>
      <c r="G2" s="174"/>
    </row>
    <row r="3" spans="1:8" ht="15" customHeight="1" x14ac:dyDescent="0.25">
      <c r="A3" s="175" t="s">
        <v>520</v>
      </c>
      <c r="B3" s="176"/>
      <c r="C3" s="176"/>
      <c r="D3" s="176"/>
      <c r="E3" s="176"/>
      <c r="F3" s="176"/>
      <c r="G3" s="177"/>
    </row>
    <row r="4" spans="1:8" ht="34.9" customHeight="1" x14ac:dyDescent="0.25">
      <c r="A4" s="175" t="s">
        <v>524</v>
      </c>
      <c r="B4" s="176"/>
      <c r="C4" s="176"/>
      <c r="D4" s="176"/>
      <c r="E4" s="176"/>
      <c r="F4" s="176"/>
      <c r="G4" s="177"/>
      <c r="H4" s="15"/>
    </row>
    <row r="5" spans="1:8" ht="15.75" thickBot="1" x14ac:dyDescent="0.3">
      <c r="A5" s="178"/>
      <c r="B5" s="179"/>
      <c r="C5" s="179"/>
      <c r="D5" s="179"/>
      <c r="E5" s="179"/>
      <c r="F5" s="16"/>
      <c r="G5" s="17"/>
    </row>
    <row r="6" spans="1:8" s="13" customFormat="1" ht="60" customHeight="1" thickBot="1" x14ac:dyDescent="0.3">
      <c r="B6" s="101" t="s">
        <v>27</v>
      </c>
      <c r="C6" s="102" t="s">
        <v>28</v>
      </c>
      <c r="D6" s="102" t="s">
        <v>29</v>
      </c>
      <c r="E6" s="102" t="s">
        <v>30</v>
      </c>
      <c r="F6" s="103" t="s">
        <v>0</v>
      </c>
      <c r="G6" s="18" t="s">
        <v>31</v>
      </c>
    </row>
    <row r="7" spans="1:8" x14ac:dyDescent="0.25">
      <c r="B7" s="180" t="s">
        <v>32</v>
      </c>
      <c r="C7" s="75">
        <v>1</v>
      </c>
      <c r="D7" s="182" t="s">
        <v>33</v>
      </c>
      <c r="E7" s="75" t="s">
        <v>34</v>
      </c>
      <c r="F7" s="104" t="s">
        <v>35</v>
      </c>
      <c r="G7" s="19"/>
    </row>
    <row r="8" spans="1:8" x14ac:dyDescent="0.25">
      <c r="B8" s="180"/>
      <c r="C8" s="77">
        <v>2</v>
      </c>
      <c r="D8" s="183"/>
      <c r="E8" s="77" t="s">
        <v>36</v>
      </c>
      <c r="F8" s="94" t="s">
        <v>35</v>
      </c>
      <c r="G8" s="19"/>
    </row>
    <row r="9" spans="1:8" x14ac:dyDescent="0.25">
      <c r="B9" s="180"/>
      <c r="C9" s="77">
        <v>3</v>
      </c>
      <c r="D9" s="183"/>
      <c r="E9" s="77" t="s">
        <v>37</v>
      </c>
      <c r="F9" s="94" t="s">
        <v>35</v>
      </c>
      <c r="G9" s="19"/>
    </row>
    <row r="10" spans="1:8" x14ac:dyDescent="0.25">
      <c r="B10" s="180"/>
      <c r="C10" s="77">
        <v>4</v>
      </c>
      <c r="D10" s="183"/>
      <c r="E10" s="77" t="s">
        <v>38</v>
      </c>
      <c r="F10" s="94" t="s">
        <v>35</v>
      </c>
      <c r="G10" s="19"/>
    </row>
    <row r="11" spans="1:8" x14ac:dyDescent="0.25">
      <c r="B11" s="180"/>
      <c r="C11" s="77">
        <v>5</v>
      </c>
      <c r="D11" s="183"/>
      <c r="E11" s="77" t="s">
        <v>39</v>
      </c>
      <c r="F11" s="94" t="s">
        <v>35</v>
      </c>
      <c r="G11" s="19"/>
    </row>
    <row r="12" spans="1:8" x14ac:dyDescent="0.25">
      <c r="B12" s="180"/>
      <c r="C12" s="77">
        <v>6</v>
      </c>
      <c r="D12" s="183"/>
      <c r="E12" s="77" t="s">
        <v>40</v>
      </c>
      <c r="F12" s="94" t="s">
        <v>41</v>
      </c>
      <c r="G12" s="19"/>
    </row>
    <row r="13" spans="1:8" x14ac:dyDescent="0.25">
      <c r="B13" s="180"/>
      <c r="C13" s="77">
        <v>7</v>
      </c>
      <c r="D13" s="183"/>
      <c r="E13" s="77" t="s">
        <v>42</v>
      </c>
      <c r="F13" s="94" t="s">
        <v>35</v>
      </c>
      <c r="G13" s="19"/>
    </row>
    <row r="14" spans="1:8" x14ac:dyDescent="0.25">
      <c r="B14" s="180"/>
      <c r="C14" s="77">
        <v>8</v>
      </c>
      <c r="D14" s="183"/>
      <c r="E14" s="77" t="s">
        <v>43</v>
      </c>
      <c r="F14" s="94" t="s">
        <v>35</v>
      </c>
      <c r="G14" s="19"/>
    </row>
    <row r="15" spans="1:8" x14ac:dyDescent="0.25">
      <c r="B15" s="180"/>
      <c r="C15" s="77">
        <v>9</v>
      </c>
      <c r="D15" s="183" t="s">
        <v>44</v>
      </c>
      <c r="E15" s="77" t="s">
        <v>45</v>
      </c>
      <c r="F15" s="94" t="s">
        <v>35</v>
      </c>
      <c r="G15" s="19"/>
    </row>
    <row r="16" spans="1:8" x14ac:dyDescent="0.25">
      <c r="B16" s="180"/>
      <c r="C16" s="77">
        <v>10</v>
      </c>
      <c r="D16" s="183"/>
      <c r="E16" s="77" t="s">
        <v>46</v>
      </c>
      <c r="F16" s="94" t="s">
        <v>35</v>
      </c>
      <c r="G16" s="19"/>
    </row>
    <row r="17" spans="2:7" x14ac:dyDescent="0.25">
      <c r="B17" s="180"/>
      <c r="C17" s="77">
        <v>11</v>
      </c>
      <c r="D17" s="183"/>
      <c r="E17" s="77" t="s">
        <v>47</v>
      </c>
      <c r="F17" s="94" t="s">
        <v>35</v>
      </c>
      <c r="G17" s="19"/>
    </row>
    <row r="18" spans="2:7" x14ac:dyDescent="0.25">
      <c r="B18" s="180"/>
      <c r="C18" s="77">
        <v>12</v>
      </c>
      <c r="D18" s="183"/>
      <c r="E18" s="77" t="s">
        <v>48</v>
      </c>
      <c r="F18" s="94" t="s">
        <v>35</v>
      </c>
      <c r="G18" s="19"/>
    </row>
    <row r="19" spans="2:7" x14ac:dyDescent="0.25">
      <c r="B19" s="180"/>
      <c r="C19" s="77">
        <v>13</v>
      </c>
      <c r="D19" s="183"/>
      <c r="E19" s="77" t="s">
        <v>49</v>
      </c>
      <c r="F19" s="94" t="s">
        <v>35</v>
      </c>
      <c r="G19" s="19"/>
    </row>
    <row r="20" spans="2:7" x14ac:dyDescent="0.25">
      <c r="B20" s="180"/>
      <c r="C20" s="77">
        <v>14</v>
      </c>
      <c r="D20" s="183"/>
      <c r="E20" s="77" t="s">
        <v>50</v>
      </c>
      <c r="F20" s="94" t="s">
        <v>35</v>
      </c>
      <c r="G20" s="19"/>
    </row>
    <row r="21" spans="2:7" x14ac:dyDescent="0.25">
      <c r="B21" s="180"/>
      <c r="C21" s="77">
        <v>15</v>
      </c>
      <c r="D21" s="183"/>
      <c r="E21" s="77" t="s">
        <v>51</v>
      </c>
      <c r="F21" s="94" t="s">
        <v>35</v>
      </c>
      <c r="G21" s="19"/>
    </row>
    <row r="22" spans="2:7" x14ac:dyDescent="0.25">
      <c r="B22" s="180"/>
      <c r="C22" s="77">
        <v>16</v>
      </c>
      <c r="D22" s="183" t="s">
        <v>52</v>
      </c>
      <c r="E22" s="77" t="s">
        <v>53</v>
      </c>
      <c r="F22" s="94" t="s">
        <v>35</v>
      </c>
      <c r="G22" s="19"/>
    </row>
    <row r="23" spans="2:7" x14ac:dyDescent="0.25">
      <c r="B23" s="180"/>
      <c r="C23" s="77">
        <v>17</v>
      </c>
      <c r="D23" s="183"/>
      <c r="E23" s="77" t="s">
        <v>54</v>
      </c>
      <c r="F23" s="94" t="s">
        <v>35</v>
      </c>
      <c r="G23" s="19"/>
    </row>
    <row r="24" spans="2:7" x14ac:dyDescent="0.25">
      <c r="B24" s="180"/>
      <c r="C24" s="77">
        <v>18</v>
      </c>
      <c r="D24" s="183"/>
      <c r="E24" s="77" t="s">
        <v>55</v>
      </c>
      <c r="F24" s="94" t="s">
        <v>35</v>
      </c>
      <c r="G24" s="19"/>
    </row>
    <row r="25" spans="2:7" x14ac:dyDescent="0.25">
      <c r="B25" s="180"/>
      <c r="C25" s="77">
        <v>19</v>
      </c>
      <c r="D25" s="183"/>
      <c r="E25" s="77" t="s">
        <v>56</v>
      </c>
      <c r="F25" s="94" t="s">
        <v>35</v>
      </c>
      <c r="G25" s="19"/>
    </row>
    <row r="26" spans="2:7" x14ac:dyDescent="0.25">
      <c r="B26" s="180"/>
      <c r="C26" s="77">
        <v>20</v>
      </c>
      <c r="D26" s="183" t="s">
        <v>57</v>
      </c>
      <c r="E26" s="77" t="s">
        <v>58</v>
      </c>
      <c r="F26" s="94" t="s">
        <v>35</v>
      </c>
      <c r="G26" s="19"/>
    </row>
    <row r="27" spans="2:7" x14ac:dyDescent="0.25">
      <c r="B27" s="180"/>
      <c r="C27" s="77">
        <v>21</v>
      </c>
      <c r="D27" s="183"/>
      <c r="E27" s="77" t="s">
        <v>59</v>
      </c>
      <c r="F27" s="94" t="s">
        <v>60</v>
      </c>
      <c r="G27" s="19"/>
    </row>
    <row r="28" spans="2:7" x14ac:dyDescent="0.25">
      <c r="B28" s="180"/>
      <c r="C28" s="77">
        <v>22</v>
      </c>
      <c r="D28" s="183"/>
      <c r="E28" s="77" t="s">
        <v>61</v>
      </c>
      <c r="F28" s="94" t="s">
        <v>35</v>
      </c>
      <c r="G28" s="19"/>
    </row>
    <row r="29" spans="2:7" x14ac:dyDescent="0.25">
      <c r="B29" s="180"/>
      <c r="C29" s="77">
        <v>23</v>
      </c>
      <c r="D29" s="183"/>
      <c r="E29" s="77" t="s">
        <v>62</v>
      </c>
      <c r="F29" s="94" t="s">
        <v>35</v>
      </c>
      <c r="G29" s="19"/>
    </row>
    <row r="30" spans="2:7" x14ac:dyDescent="0.25">
      <c r="B30" s="180"/>
      <c r="C30" s="77">
        <v>24</v>
      </c>
      <c r="D30" s="183"/>
      <c r="E30" s="77" t="s">
        <v>63</v>
      </c>
      <c r="F30" s="94" t="s">
        <v>35</v>
      </c>
      <c r="G30" s="19"/>
    </row>
    <row r="31" spans="2:7" x14ac:dyDescent="0.25">
      <c r="B31" s="180"/>
      <c r="C31" s="77">
        <v>25</v>
      </c>
      <c r="D31" s="183"/>
      <c r="E31" s="77" t="s">
        <v>64</v>
      </c>
      <c r="F31" s="94" t="s">
        <v>35</v>
      </c>
      <c r="G31" s="19"/>
    </row>
    <row r="32" spans="2:7" x14ac:dyDescent="0.25">
      <c r="B32" s="180"/>
      <c r="C32" s="77">
        <v>26</v>
      </c>
      <c r="D32" s="183"/>
      <c r="E32" s="77" t="s">
        <v>65</v>
      </c>
      <c r="F32" s="94" t="s">
        <v>35</v>
      </c>
      <c r="G32" s="19"/>
    </row>
    <row r="33" spans="2:7" x14ac:dyDescent="0.25">
      <c r="B33" s="180"/>
      <c r="C33" s="77">
        <v>27</v>
      </c>
      <c r="D33" s="183"/>
      <c r="E33" s="77" t="s">
        <v>66</v>
      </c>
      <c r="F33" s="94" t="s">
        <v>35</v>
      </c>
      <c r="G33" s="19"/>
    </row>
    <row r="34" spans="2:7" x14ac:dyDescent="0.25">
      <c r="B34" s="180"/>
      <c r="C34" s="77">
        <v>28</v>
      </c>
      <c r="D34" s="183" t="s">
        <v>67</v>
      </c>
      <c r="E34" s="77" t="s">
        <v>68</v>
      </c>
      <c r="F34" s="94" t="s">
        <v>35</v>
      </c>
      <c r="G34" s="19"/>
    </row>
    <row r="35" spans="2:7" x14ac:dyDescent="0.25">
      <c r="B35" s="180"/>
      <c r="C35" s="77">
        <v>29</v>
      </c>
      <c r="D35" s="183"/>
      <c r="E35" s="77" t="s">
        <v>69</v>
      </c>
      <c r="F35" s="94" t="s">
        <v>35</v>
      </c>
      <c r="G35" s="19"/>
    </row>
    <row r="36" spans="2:7" x14ac:dyDescent="0.25">
      <c r="B36" s="180"/>
      <c r="C36" s="77">
        <v>30</v>
      </c>
      <c r="D36" s="183"/>
      <c r="E36" s="77" t="s">
        <v>70</v>
      </c>
      <c r="F36" s="94" t="s">
        <v>35</v>
      </c>
      <c r="G36" s="19"/>
    </row>
    <row r="37" spans="2:7" x14ac:dyDescent="0.25">
      <c r="B37" s="180"/>
      <c r="C37" s="77">
        <v>31</v>
      </c>
      <c r="D37" s="183"/>
      <c r="E37" s="77" t="s">
        <v>71</v>
      </c>
      <c r="F37" s="94" t="s">
        <v>35</v>
      </c>
      <c r="G37" s="19"/>
    </row>
    <row r="38" spans="2:7" x14ac:dyDescent="0.25">
      <c r="B38" s="180"/>
      <c r="C38" s="77">
        <v>32</v>
      </c>
      <c r="D38" s="183"/>
      <c r="E38" s="77" t="s">
        <v>72</v>
      </c>
      <c r="F38" s="94" t="s">
        <v>35</v>
      </c>
      <c r="G38" s="19"/>
    </row>
    <row r="39" spans="2:7" x14ac:dyDescent="0.25">
      <c r="B39" s="180"/>
      <c r="C39" s="77">
        <v>33</v>
      </c>
      <c r="D39" s="183"/>
      <c r="E39" s="77" t="s">
        <v>73</v>
      </c>
      <c r="F39" s="94" t="s">
        <v>35</v>
      </c>
      <c r="G39" s="19"/>
    </row>
    <row r="40" spans="2:7" x14ac:dyDescent="0.25">
      <c r="B40" s="180"/>
      <c r="C40" s="77">
        <v>34</v>
      </c>
      <c r="D40" s="183"/>
      <c r="E40" s="105" t="s">
        <v>74</v>
      </c>
      <c r="F40" s="94" t="s">
        <v>35</v>
      </c>
      <c r="G40" s="19"/>
    </row>
    <row r="41" spans="2:7" x14ac:dyDescent="0.25">
      <c r="B41" s="180"/>
      <c r="C41" s="77">
        <v>35</v>
      </c>
      <c r="D41" s="183"/>
      <c r="E41" s="77" t="s">
        <v>75</v>
      </c>
      <c r="F41" s="94" t="s">
        <v>35</v>
      </c>
      <c r="G41" s="19"/>
    </row>
    <row r="42" spans="2:7" x14ac:dyDescent="0.25">
      <c r="B42" s="180"/>
      <c r="C42" s="77">
        <v>36</v>
      </c>
      <c r="D42" s="184" t="s">
        <v>76</v>
      </c>
      <c r="E42" s="77" t="s">
        <v>77</v>
      </c>
      <c r="F42" s="94" t="s">
        <v>35</v>
      </c>
      <c r="G42" s="19"/>
    </row>
    <row r="43" spans="2:7" x14ac:dyDescent="0.25">
      <c r="B43" s="180"/>
      <c r="C43" s="77">
        <v>37</v>
      </c>
      <c r="D43" s="185"/>
      <c r="E43" s="77" t="s">
        <v>78</v>
      </c>
      <c r="F43" s="94" t="s">
        <v>35</v>
      </c>
      <c r="G43" s="19"/>
    </row>
    <row r="44" spans="2:7" x14ac:dyDescent="0.25">
      <c r="B44" s="180"/>
      <c r="C44" s="77">
        <v>38</v>
      </c>
      <c r="D44" s="185"/>
      <c r="E44" s="77" t="s">
        <v>79</v>
      </c>
      <c r="F44" s="94" t="s">
        <v>35</v>
      </c>
      <c r="G44" s="19"/>
    </row>
    <row r="45" spans="2:7" x14ac:dyDescent="0.25">
      <c r="B45" s="180"/>
      <c r="C45" s="77">
        <v>39</v>
      </c>
      <c r="D45" s="185"/>
      <c r="E45" s="77" t="s">
        <v>80</v>
      </c>
      <c r="F45" s="94" t="s">
        <v>35</v>
      </c>
      <c r="G45" s="19"/>
    </row>
    <row r="46" spans="2:7" x14ac:dyDescent="0.25">
      <c r="B46" s="180"/>
      <c r="C46" s="77">
        <v>40</v>
      </c>
      <c r="D46" s="185"/>
      <c r="E46" s="77" t="s">
        <v>81</v>
      </c>
      <c r="F46" s="94" t="s">
        <v>35</v>
      </c>
      <c r="G46" s="19"/>
    </row>
    <row r="47" spans="2:7" x14ac:dyDescent="0.25">
      <c r="B47" s="180"/>
      <c r="C47" s="77">
        <v>41</v>
      </c>
      <c r="D47" s="185"/>
      <c r="E47" s="77" t="s">
        <v>82</v>
      </c>
      <c r="F47" s="94" t="s">
        <v>35</v>
      </c>
      <c r="G47" s="19"/>
    </row>
    <row r="48" spans="2:7" x14ac:dyDescent="0.25">
      <c r="B48" s="180"/>
      <c r="C48" s="77">
        <v>42</v>
      </c>
      <c r="D48" s="185"/>
      <c r="E48" s="77" t="s">
        <v>83</v>
      </c>
      <c r="F48" s="94" t="s">
        <v>35</v>
      </c>
      <c r="G48" s="19"/>
    </row>
    <row r="49" spans="2:7" x14ac:dyDescent="0.25">
      <c r="B49" s="180"/>
      <c r="C49" s="77">
        <v>43</v>
      </c>
      <c r="D49" s="185"/>
      <c r="E49" s="77" t="s">
        <v>84</v>
      </c>
      <c r="F49" s="94" t="s">
        <v>35</v>
      </c>
      <c r="G49" s="19"/>
    </row>
    <row r="50" spans="2:7" ht="25.5" x14ac:dyDescent="0.25">
      <c r="B50" s="180"/>
      <c r="C50" s="77">
        <v>44</v>
      </c>
      <c r="D50" s="185"/>
      <c r="E50" s="77" t="s">
        <v>85</v>
      </c>
      <c r="F50" s="94" t="s">
        <v>35</v>
      </c>
      <c r="G50" s="19"/>
    </row>
    <row r="51" spans="2:7" ht="25.5" x14ac:dyDescent="0.25">
      <c r="B51" s="180"/>
      <c r="C51" s="77">
        <v>45</v>
      </c>
      <c r="D51" s="185"/>
      <c r="E51" s="77" t="s">
        <v>86</v>
      </c>
      <c r="F51" s="94" t="s">
        <v>35</v>
      </c>
      <c r="G51" s="19"/>
    </row>
    <row r="52" spans="2:7" ht="25.5" x14ac:dyDescent="0.25">
      <c r="B52" s="180"/>
      <c r="C52" s="77">
        <v>46</v>
      </c>
      <c r="D52" s="185"/>
      <c r="E52" s="77" t="s">
        <v>87</v>
      </c>
      <c r="F52" s="94" t="s">
        <v>35</v>
      </c>
      <c r="G52" s="19"/>
    </row>
    <row r="53" spans="2:7" ht="25.5" x14ac:dyDescent="0.25">
      <c r="B53" s="180"/>
      <c r="C53" s="77">
        <v>47</v>
      </c>
      <c r="D53" s="185"/>
      <c r="E53" s="77" t="s">
        <v>88</v>
      </c>
      <c r="F53" s="94" t="s">
        <v>35</v>
      </c>
      <c r="G53" s="19"/>
    </row>
    <row r="54" spans="2:7" ht="25.5" x14ac:dyDescent="0.25">
      <c r="B54" s="180"/>
      <c r="C54" s="77">
        <v>48</v>
      </c>
      <c r="D54" s="185"/>
      <c r="E54" s="77" t="s">
        <v>89</v>
      </c>
      <c r="F54" s="94" t="s">
        <v>35</v>
      </c>
      <c r="G54" s="19"/>
    </row>
    <row r="55" spans="2:7" ht="25.5" x14ac:dyDescent="0.25">
      <c r="B55" s="180"/>
      <c r="C55" s="77">
        <v>49</v>
      </c>
      <c r="D55" s="182"/>
      <c r="E55" s="77" t="s">
        <v>90</v>
      </c>
      <c r="F55" s="94" t="s">
        <v>35</v>
      </c>
      <c r="G55" s="19"/>
    </row>
    <row r="56" spans="2:7" x14ac:dyDescent="0.25">
      <c r="B56" s="180"/>
      <c r="C56" s="77">
        <v>50</v>
      </c>
      <c r="D56" s="183" t="s">
        <v>91</v>
      </c>
      <c r="E56" s="77" t="s">
        <v>92</v>
      </c>
      <c r="F56" s="94" t="s">
        <v>35</v>
      </c>
      <c r="G56" s="19"/>
    </row>
    <row r="57" spans="2:7" x14ac:dyDescent="0.25">
      <c r="B57" s="180"/>
      <c r="C57" s="77">
        <v>51</v>
      </c>
      <c r="D57" s="183"/>
      <c r="E57" s="77" t="s">
        <v>93</v>
      </c>
      <c r="F57" s="94" t="s">
        <v>35</v>
      </c>
      <c r="G57" s="19"/>
    </row>
    <row r="58" spans="2:7" x14ac:dyDescent="0.25">
      <c r="B58" s="180"/>
      <c r="C58" s="77">
        <v>52</v>
      </c>
      <c r="D58" s="183"/>
      <c r="E58" s="77" t="s">
        <v>94</v>
      </c>
      <c r="F58" s="94" t="s">
        <v>35</v>
      </c>
      <c r="G58" s="19"/>
    </row>
    <row r="59" spans="2:7" x14ac:dyDescent="0.25">
      <c r="B59" s="180"/>
      <c r="C59" s="77">
        <v>53</v>
      </c>
      <c r="D59" s="183"/>
      <c r="E59" s="77" t="s">
        <v>95</v>
      </c>
      <c r="F59" s="94" t="s">
        <v>35</v>
      </c>
      <c r="G59" s="19"/>
    </row>
    <row r="60" spans="2:7" x14ac:dyDescent="0.25">
      <c r="B60" s="180"/>
      <c r="C60" s="77">
        <v>54</v>
      </c>
      <c r="D60" s="183"/>
      <c r="E60" s="77" t="s">
        <v>72</v>
      </c>
      <c r="F60" s="94" t="s">
        <v>35</v>
      </c>
      <c r="G60" s="19"/>
    </row>
    <row r="61" spans="2:7" x14ac:dyDescent="0.25">
      <c r="B61" s="180"/>
      <c r="C61" s="77">
        <v>55</v>
      </c>
      <c r="D61" s="183"/>
      <c r="E61" s="77" t="s">
        <v>73</v>
      </c>
      <c r="F61" s="94" t="s">
        <v>35</v>
      </c>
      <c r="G61" s="19"/>
    </row>
    <row r="62" spans="2:7" x14ac:dyDescent="0.25">
      <c r="B62" s="180"/>
      <c r="C62" s="77">
        <v>56</v>
      </c>
      <c r="D62" s="183"/>
      <c r="E62" s="77" t="s">
        <v>96</v>
      </c>
      <c r="F62" s="94" t="s">
        <v>35</v>
      </c>
      <c r="G62" s="19"/>
    </row>
    <row r="63" spans="2:7" x14ac:dyDescent="0.25">
      <c r="B63" s="180"/>
      <c r="C63" s="77">
        <v>57</v>
      </c>
      <c r="D63" s="183"/>
      <c r="E63" s="77" t="s">
        <v>75</v>
      </c>
      <c r="F63" s="94" t="s">
        <v>35</v>
      </c>
      <c r="G63" s="19"/>
    </row>
    <row r="64" spans="2:7" x14ac:dyDescent="0.25">
      <c r="B64" s="180"/>
      <c r="C64" s="77">
        <v>58</v>
      </c>
      <c r="D64" s="183"/>
      <c r="E64" s="77" t="s">
        <v>70</v>
      </c>
      <c r="F64" s="94" t="s">
        <v>35</v>
      </c>
      <c r="G64" s="19"/>
    </row>
    <row r="65" spans="2:7" x14ac:dyDescent="0.25">
      <c r="B65" s="180"/>
      <c r="C65" s="77">
        <v>59</v>
      </c>
      <c r="D65" s="183"/>
      <c r="E65" s="77" t="s">
        <v>97</v>
      </c>
      <c r="F65" s="94" t="s">
        <v>35</v>
      </c>
      <c r="G65" s="19"/>
    </row>
    <row r="66" spans="2:7" x14ac:dyDescent="0.25">
      <c r="B66" s="180"/>
      <c r="C66" s="77">
        <v>60</v>
      </c>
      <c r="D66" s="183"/>
      <c r="E66" s="77" t="s">
        <v>98</v>
      </c>
      <c r="F66" s="94" t="s">
        <v>35</v>
      </c>
      <c r="G66" s="19"/>
    </row>
    <row r="67" spans="2:7" x14ac:dyDescent="0.25">
      <c r="B67" s="180"/>
      <c r="C67" s="77">
        <v>61</v>
      </c>
      <c r="D67" s="183"/>
      <c r="E67" s="77" t="s">
        <v>72</v>
      </c>
      <c r="F67" s="94" t="s">
        <v>35</v>
      </c>
      <c r="G67" s="19"/>
    </row>
    <row r="68" spans="2:7" x14ac:dyDescent="0.25">
      <c r="B68" s="180"/>
      <c r="C68" s="77">
        <v>62</v>
      </c>
      <c r="D68" s="183"/>
      <c r="E68" s="77" t="s">
        <v>99</v>
      </c>
      <c r="F68" s="94" t="s">
        <v>35</v>
      </c>
      <c r="G68" s="19"/>
    </row>
    <row r="69" spans="2:7" x14ac:dyDescent="0.25">
      <c r="B69" s="180"/>
      <c r="C69" s="77">
        <v>63</v>
      </c>
      <c r="D69" s="183"/>
      <c r="E69" s="77" t="s">
        <v>71</v>
      </c>
      <c r="F69" s="94" t="s">
        <v>35</v>
      </c>
      <c r="G69" s="19"/>
    </row>
    <row r="70" spans="2:7" x14ac:dyDescent="0.25">
      <c r="B70" s="180"/>
      <c r="C70" s="77">
        <v>64</v>
      </c>
      <c r="D70" s="183"/>
      <c r="E70" s="77" t="s">
        <v>100</v>
      </c>
      <c r="F70" s="94" t="s">
        <v>35</v>
      </c>
      <c r="G70" s="19"/>
    </row>
    <row r="71" spans="2:7" x14ac:dyDescent="0.25">
      <c r="B71" s="180"/>
      <c r="C71" s="77">
        <v>65</v>
      </c>
      <c r="D71" s="183"/>
      <c r="E71" s="77" t="s">
        <v>101</v>
      </c>
      <c r="F71" s="94" t="s">
        <v>35</v>
      </c>
      <c r="G71" s="19"/>
    </row>
    <row r="72" spans="2:7" x14ac:dyDescent="0.25">
      <c r="B72" s="180"/>
      <c r="C72" s="77">
        <v>66</v>
      </c>
      <c r="D72" s="183"/>
      <c r="E72" s="77" t="s">
        <v>102</v>
      </c>
      <c r="F72" s="94" t="s">
        <v>35</v>
      </c>
      <c r="G72" s="19"/>
    </row>
    <row r="73" spans="2:7" x14ac:dyDescent="0.25">
      <c r="B73" s="180"/>
      <c r="C73" s="77">
        <v>67</v>
      </c>
      <c r="D73" s="183" t="s">
        <v>103</v>
      </c>
      <c r="E73" s="77" t="s">
        <v>73</v>
      </c>
      <c r="F73" s="94" t="s">
        <v>35</v>
      </c>
      <c r="G73" s="19"/>
    </row>
    <row r="74" spans="2:7" x14ac:dyDescent="0.25">
      <c r="B74" s="180"/>
      <c r="C74" s="77">
        <v>68</v>
      </c>
      <c r="D74" s="183"/>
      <c r="E74" s="77" t="s">
        <v>96</v>
      </c>
      <c r="F74" s="94" t="s">
        <v>35</v>
      </c>
      <c r="G74" s="19"/>
    </row>
    <row r="75" spans="2:7" x14ac:dyDescent="0.25">
      <c r="B75" s="180"/>
      <c r="C75" s="77">
        <v>69</v>
      </c>
      <c r="D75" s="183"/>
      <c r="E75" s="77" t="s">
        <v>75</v>
      </c>
      <c r="F75" s="94" t="s">
        <v>35</v>
      </c>
      <c r="G75" s="19"/>
    </row>
    <row r="76" spans="2:7" x14ac:dyDescent="0.25">
      <c r="B76" s="180"/>
      <c r="C76" s="77">
        <v>70</v>
      </c>
      <c r="D76" s="183"/>
      <c r="E76" s="77" t="s">
        <v>104</v>
      </c>
      <c r="F76" s="94" t="s">
        <v>35</v>
      </c>
      <c r="G76" s="19"/>
    </row>
    <row r="77" spans="2:7" x14ac:dyDescent="0.25">
      <c r="B77" s="180"/>
      <c r="C77" s="77">
        <v>71</v>
      </c>
      <c r="D77" s="183"/>
      <c r="E77" s="77" t="s">
        <v>70</v>
      </c>
      <c r="F77" s="94" t="s">
        <v>35</v>
      </c>
      <c r="G77" s="19"/>
    </row>
    <row r="78" spans="2:7" x14ac:dyDescent="0.25">
      <c r="B78" s="180"/>
      <c r="C78" s="77">
        <v>72</v>
      </c>
      <c r="D78" s="183"/>
      <c r="E78" s="77" t="s">
        <v>105</v>
      </c>
      <c r="F78" s="94" t="s">
        <v>35</v>
      </c>
      <c r="G78" s="19"/>
    </row>
    <row r="79" spans="2:7" x14ac:dyDescent="0.25">
      <c r="B79" s="180"/>
      <c r="C79" s="77">
        <v>73</v>
      </c>
      <c r="D79" s="183"/>
      <c r="E79" s="77" t="s">
        <v>106</v>
      </c>
      <c r="F79" s="94" t="s">
        <v>35</v>
      </c>
      <c r="G79" s="19"/>
    </row>
    <row r="80" spans="2:7" x14ac:dyDescent="0.25">
      <c r="B80" s="180"/>
      <c r="C80" s="77">
        <v>74</v>
      </c>
      <c r="D80" s="183"/>
      <c r="E80" s="77" t="s">
        <v>107</v>
      </c>
      <c r="F80" s="94" t="s">
        <v>35</v>
      </c>
      <c r="G80" s="19"/>
    </row>
    <row r="81" spans="2:7" x14ac:dyDescent="0.25">
      <c r="B81" s="180"/>
      <c r="C81" s="77">
        <v>75</v>
      </c>
      <c r="D81" s="183"/>
      <c r="E81" s="77" t="s">
        <v>108</v>
      </c>
      <c r="F81" s="94" t="s">
        <v>35</v>
      </c>
      <c r="G81" s="19"/>
    </row>
    <row r="82" spans="2:7" x14ac:dyDescent="0.25">
      <c r="B82" s="180"/>
      <c r="C82" s="77">
        <v>76</v>
      </c>
      <c r="D82" s="183"/>
      <c r="E82" s="77" t="s">
        <v>109</v>
      </c>
      <c r="F82" s="94" t="s">
        <v>35</v>
      </c>
      <c r="G82" s="19"/>
    </row>
    <row r="83" spans="2:7" x14ac:dyDescent="0.25">
      <c r="B83" s="180"/>
      <c r="C83" s="77">
        <v>77</v>
      </c>
      <c r="D83" s="183"/>
      <c r="E83" s="77" t="s">
        <v>72</v>
      </c>
      <c r="F83" s="94" t="s">
        <v>35</v>
      </c>
      <c r="G83" s="19"/>
    </row>
    <row r="84" spans="2:7" x14ac:dyDescent="0.25">
      <c r="B84" s="180"/>
      <c r="C84" s="77">
        <v>78</v>
      </c>
      <c r="D84" s="183"/>
      <c r="E84" s="77" t="s">
        <v>110</v>
      </c>
      <c r="F84" s="94" t="s">
        <v>35</v>
      </c>
      <c r="G84" s="19"/>
    </row>
    <row r="85" spans="2:7" x14ac:dyDescent="0.25">
      <c r="B85" s="180"/>
      <c r="C85" s="77">
        <v>79</v>
      </c>
      <c r="D85" s="183"/>
      <c r="E85" s="77" t="s">
        <v>71</v>
      </c>
      <c r="F85" s="94" t="s">
        <v>35</v>
      </c>
      <c r="G85" s="19"/>
    </row>
    <row r="86" spans="2:7" x14ac:dyDescent="0.25">
      <c r="B86" s="180"/>
      <c r="C86" s="77">
        <v>80</v>
      </c>
      <c r="D86" s="183"/>
      <c r="E86" s="77" t="s">
        <v>95</v>
      </c>
      <c r="F86" s="94" t="s">
        <v>35</v>
      </c>
      <c r="G86" s="19"/>
    </row>
    <row r="87" spans="2:7" x14ac:dyDescent="0.25">
      <c r="B87" s="180"/>
      <c r="C87" s="77">
        <v>81</v>
      </c>
      <c r="D87" s="183"/>
      <c r="E87" s="77" t="s">
        <v>111</v>
      </c>
      <c r="F87" s="94" t="s">
        <v>35</v>
      </c>
      <c r="G87" s="19"/>
    </row>
    <row r="88" spans="2:7" x14ac:dyDescent="0.25">
      <c r="B88" s="180"/>
      <c r="C88" s="77">
        <v>82</v>
      </c>
      <c r="D88" s="183"/>
      <c r="E88" s="77" t="s">
        <v>94</v>
      </c>
      <c r="F88" s="94" t="s">
        <v>35</v>
      </c>
      <c r="G88" s="19"/>
    </row>
    <row r="89" spans="2:7" x14ac:dyDescent="0.25">
      <c r="B89" s="180"/>
      <c r="C89" s="77">
        <v>83</v>
      </c>
      <c r="D89" s="183" t="s">
        <v>112</v>
      </c>
      <c r="E89" s="77" t="s">
        <v>96</v>
      </c>
      <c r="F89" s="94" t="s">
        <v>35</v>
      </c>
      <c r="G89" s="19"/>
    </row>
    <row r="90" spans="2:7" x14ac:dyDescent="0.25">
      <c r="B90" s="180"/>
      <c r="C90" s="77">
        <v>84</v>
      </c>
      <c r="D90" s="183"/>
      <c r="E90" s="77" t="s">
        <v>113</v>
      </c>
      <c r="F90" s="94" t="s">
        <v>35</v>
      </c>
      <c r="G90" s="19"/>
    </row>
    <row r="91" spans="2:7" x14ac:dyDescent="0.25">
      <c r="B91" s="180"/>
      <c r="C91" s="77">
        <v>85</v>
      </c>
      <c r="D91" s="183"/>
      <c r="E91" s="77" t="s">
        <v>114</v>
      </c>
      <c r="F91" s="94" t="s">
        <v>35</v>
      </c>
      <c r="G91" s="19"/>
    </row>
    <row r="92" spans="2:7" x14ac:dyDescent="0.25">
      <c r="B92" s="180"/>
      <c r="C92" s="77">
        <v>86</v>
      </c>
      <c r="D92" s="183"/>
      <c r="E92" s="77" t="s">
        <v>115</v>
      </c>
      <c r="F92" s="94" t="s">
        <v>35</v>
      </c>
      <c r="G92" s="19"/>
    </row>
    <row r="93" spans="2:7" x14ac:dyDescent="0.25">
      <c r="B93" s="180"/>
      <c r="C93" s="77">
        <v>87</v>
      </c>
      <c r="D93" s="183"/>
      <c r="E93" s="77" t="s">
        <v>116</v>
      </c>
      <c r="F93" s="94" t="s">
        <v>35</v>
      </c>
      <c r="G93" s="19"/>
    </row>
    <row r="94" spans="2:7" x14ac:dyDescent="0.25">
      <c r="B94" s="180"/>
      <c r="C94" s="77">
        <v>88</v>
      </c>
      <c r="D94" s="183"/>
      <c r="E94" s="77" t="s">
        <v>117</v>
      </c>
      <c r="F94" s="94" t="s">
        <v>35</v>
      </c>
      <c r="G94" s="19"/>
    </row>
    <row r="95" spans="2:7" x14ac:dyDescent="0.25">
      <c r="B95" s="180"/>
      <c r="C95" s="77">
        <v>89</v>
      </c>
      <c r="D95" s="183"/>
      <c r="E95" s="77" t="s">
        <v>118</v>
      </c>
      <c r="F95" s="94" t="s">
        <v>35</v>
      </c>
      <c r="G95" s="19"/>
    </row>
    <row r="96" spans="2:7" x14ac:dyDescent="0.25">
      <c r="B96" s="180"/>
      <c r="C96" s="77">
        <v>90</v>
      </c>
      <c r="D96" s="183"/>
      <c r="E96" s="77" t="s">
        <v>119</v>
      </c>
      <c r="F96" s="94" t="s">
        <v>35</v>
      </c>
      <c r="G96" s="19"/>
    </row>
    <row r="97" spans="2:7" x14ac:dyDescent="0.25">
      <c r="B97" s="180"/>
      <c r="C97" s="77">
        <v>91</v>
      </c>
      <c r="D97" s="183"/>
      <c r="E97" s="77" t="s">
        <v>120</v>
      </c>
      <c r="F97" s="94" t="s">
        <v>35</v>
      </c>
      <c r="G97" s="19"/>
    </row>
    <row r="98" spans="2:7" x14ac:dyDescent="0.25">
      <c r="B98" s="180"/>
      <c r="C98" s="77">
        <v>92</v>
      </c>
      <c r="D98" s="183"/>
      <c r="E98" s="77" t="s">
        <v>121</v>
      </c>
      <c r="F98" s="94" t="s">
        <v>35</v>
      </c>
      <c r="G98" s="19"/>
    </row>
    <row r="99" spans="2:7" x14ac:dyDescent="0.25">
      <c r="B99" s="180"/>
      <c r="C99" s="77">
        <v>93</v>
      </c>
      <c r="D99" s="183"/>
      <c r="E99" s="77" t="s">
        <v>95</v>
      </c>
      <c r="F99" s="94" t="s">
        <v>35</v>
      </c>
      <c r="G99" s="19"/>
    </row>
    <row r="100" spans="2:7" x14ac:dyDescent="0.25">
      <c r="B100" s="180"/>
      <c r="C100" s="77">
        <v>94</v>
      </c>
      <c r="D100" s="183"/>
      <c r="E100" s="77" t="s">
        <v>122</v>
      </c>
      <c r="F100" s="94" t="s">
        <v>35</v>
      </c>
      <c r="G100" s="19"/>
    </row>
    <row r="101" spans="2:7" x14ac:dyDescent="0.25">
      <c r="B101" s="180"/>
      <c r="C101" s="77">
        <v>95</v>
      </c>
      <c r="D101" s="183"/>
      <c r="E101" s="77" t="s">
        <v>123</v>
      </c>
      <c r="F101" s="94" t="s">
        <v>35</v>
      </c>
      <c r="G101" s="19"/>
    </row>
    <row r="102" spans="2:7" x14ac:dyDescent="0.25">
      <c r="B102" s="180"/>
      <c r="C102" s="77">
        <v>96</v>
      </c>
      <c r="D102" s="183"/>
      <c r="E102" s="77" t="s">
        <v>124</v>
      </c>
      <c r="F102" s="94" t="s">
        <v>60</v>
      </c>
      <c r="G102" s="19"/>
    </row>
    <row r="103" spans="2:7" x14ac:dyDescent="0.25">
      <c r="B103" s="180"/>
      <c r="C103" s="77">
        <v>97</v>
      </c>
      <c r="D103" s="183"/>
      <c r="E103" s="77" t="s">
        <v>125</v>
      </c>
      <c r="F103" s="94" t="s">
        <v>35</v>
      </c>
      <c r="G103" s="19"/>
    </row>
    <row r="104" spans="2:7" x14ac:dyDescent="0.25">
      <c r="B104" s="180"/>
      <c r="C104" s="77">
        <v>98</v>
      </c>
      <c r="D104" s="184"/>
      <c r="E104" s="91" t="s">
        <v>126</v>
      </c>
      <c r="F104" s="94" t="s">
        <v>35</v>
      </c>
      <c r="G104" s="19"/>
    </row>
    <row r="105" spans="2:7" ht="15.75" thickBot="1" x14ac:dyDescent="0.3">
      <c r="B105" s="181"/>
      <c r="C105" s="80">
        <v>99</v>
      </c>
      <c r="D105" s="186"/>
      <c r="E105" s="80" t="s">
        <v>127</v>
      </c>
      <c r="F105" s="95" t="s">
        <v>35</v>
      </c>
      <c r="G105" s="19"/>
    </row>
    <row r="106" spans="2:7" ht="58.5" thickBot="1" x14ac:dyDescent="0.3">
      <c r="B106" s="20"/>
      <c r="C106" s="21"/>
      <c r="D106" s="22"/>
      <c r="E106" s="21"/>
      <c r="F106" s="99" t="s">
        <v>128</v>
      </c>
      <c r="G106" s="100">
        <f>ROUND(SUM(G7:G105),2)</f>
        <v>0</v>
      </c>
    </row>
    <row r="107" spans="2:7" ht="18.75" x14ac:dyDescent="0.3">
      <c r="B107" s="23"/>
      <c r="C107" s="21"/>
      <c r="D107" s="22"/>
      <c r="E107" s="21"/>
      <c r="F107" s="24"/>
      <c r="G107" s="25"/>
    </row>
    <row r="108" spans="2:7" ht="19.5" thickBot="1" x14ac:dyDescent="0.35">
      <c r="B108" s="23"/>
      <c r="C108" s="21"/>
      <c r="D108" s="22"/>
      <c r="E108" s="21"/>
      <c r="F108" s="24"/>
      <c r="G108" s="25"/>
    </row>
    <row r="109" spans="2:7" s="13" customFormat="1" ht="30" customHeight="1" thickBot="1" x14ac:dyDescent="0.3">
      <c r="B109" s="82" t="s">
        <v>129</v>
      </c>
      <c r="C109" s="83" t="s">
        <v>28</v>
      </c>
      <c r="D109" s="83" t="s">
        <v>29</v>
      </c>
      <c r="E109" s="83" t="s">
        <v>30</v>
      </c>
      <c r="F109" s="84" t="s">
        <v>0</v>
      </c>
      <c r="G109" s="26" t="s">
        <v>130</v>
      </c>
    </row>
    <row r="110" spans="2:7" x14ac:dyDescent="0.25">
      <c r="B110" s="187" t="s">
        <v>11</v>
      </c>
      <c r="C110" s="75">
        <v>100</v>
      </c>
      <c r="D110" s="188" t="s">
        <v>33</v>
      </c>
      <c r="E110" s="75" t="s">
        <v>131</v>
      </c>
      <c r="F110" s="90" t="s">
        <v>35</v>
      </c>
      <c r="G110" s="27"/>
    </row>
    <row r="111" spans="2:7" x14ac:dyDescent="0.25">
      <c r="B111" s="187"/>
      <c r="C111" s="77">
        <v>101</v>
      </c>
      <c r="D111" s="189"/>
      <c r="E111" s="77" t="s">
        <v>132</v>
      </c>
      <c r="F111" s="79" t="s">
        <v>35</v>
      </c>
      <c r="G111" s="28"/>
    </row>
    <row r="112" spans="2:7" x14ac:dyDescent="0.25">
      <c r="B112" s="187"/>
      <c r="C112" s="77">
        <v>102</v>
      </c>
      <c r="D112" s="189"/>
      <c r="E112" s="77" t="s">
        <v>133</v>
      </c>
      <c r="F112" s="79" t="s">
        <v>35</v>
      </c>
      <c r="G112" s="28"/>
    </row>
    <row r="113" spans="2:7" x14ac:dyDescent="0.25">
      <c r="B113" s="187"/>
      <c r="C113" s="77">
        <v>103</v>
      </c>
      <c r="D113" s="189"/>
      <c r="E113" s="77" t="s">
        <v>134</v>
      </c>
      <c r="F113" s="79" t="s">
        <v>35</v>
      </c>
      <c r="G113" s="28"/>
    </row>
    <row r="114" spans="2:7" x14ac:dyDescent="0.25">
      <c r="B114" s="187"/>
      <c r="C114" s="77">
        <v>104</v>
      </c>
      <c r="D114" s="189"/>
      <c r="E114" s="77" t="s">
        <v>135</v>
      </c>
      <c r="F114" s="79" t="s">
        <v>41</v>
      </c>
      <c r="G114" s="28"/>
    </row>
    <row r="115" spans="2:7" x14ac:dyDescent="0.25">
      <c r="B115" s="187"/>
      <c r="C115" s="77">
        <v>105</v>
      </c>
      <c r="D115" s="189"/>
      <c r="E115" s="77" t="s">
        <v>136</v>
      </c>
      <c r="F115" s="79" t="s">
        <v>41</v>
      </c>
      <c r="G115" s="28"/>
    </row>
    <row r="116" spans="2:7" x14ac:dyDescent="0.25">
      <c r="B116" s="187"/>
      <c r="C116" s="77">
        <v>106</v>
      </c>
      <c r="D116" s="189"/>
      <c r="E116" s="77" t="s">
        <v>137</v>
      </c>
      <c r="F116" s="79" t="s">
        <v>35</v>
      </c>
      <c r="G116" s="28"/>
    </row>
    <row r="117" spans="2:7" x14ac:dyDescent="0.25">
      <c r="B117" s="187"/>
      <c r="C117" s="77">
        <v>107</v>
      </c>
      <c r="D117" s="189"/>
      <c r="E117" s="77" t="s">
        <v>138</v>
      </c>
      <c r="F117" s="79" t="s">
        <v>35</v>
      </c>
      <c r="G117" s="28"/>
    </row>
    <row r="118" spans="2:7" x14ac:dyDescent="0.25">
      <c r="B118" s="187"/>
      <c r="C118" s="77">
        <v>108</v>
      </c>
      <c r="D118" s="189"/>
      <c r="E118" s="77" t="s">
        <v>139</v>
      </c>
      <c r="F118" s="79" t="s">
        <v>35</v>
      </c>
      <c r="G118" s="28"/>
    </row>
    <row r="119" spans="2:7" x14ac:dyDescent="0.25">
      <c r="B119" s="187"/>
      <c r="C119" s="77">
        <v>109</v>
      </c>
      <c r="D119" s="189" t="s">
        <v>44</v>
      </c>
      <c r="E119" s="77" t="s">
        <v>140</v>
      </c>
      <c r="F119" s="79" t="s">
        <v>35</v>
      </c>
      <c r="G119" s="28"/>
    </row>
    <row r="120" spans="2:7" x14ac:dyDescent="0.25">
      <c r="B120" s="187"/>
      <c r="C120" s="77">
        <v>110</v>
      </c>
      <c r="D120" s="189"/>
      <c r="E120" s="77" t="s">
        <v>141</v>
      </c>
      <c r="F120" s="79" t="s">
        <v>35</v>
      </c>
      <c r="G120" s="28"/>
    </row>
    <row r="121" spans="2:7" x14ac:dyDescent="0.25">
      <c r="B121" s="187"/>
      <c r="C121" s="77">
        <v>111</v>
      </c>
      <c r="D121" s="189"/>
      <c r="E121" s="77" t="s">
        <v>142</v>
      </c>
      <c r="F121" s="79" t="s">
        <v>35</v>
      </c>
      <c r="G121" s="28"/>
    </row>
    <row r="122" spans="2:7" x14ac:dyDescent="0.25">
      <c r="B122" s="187"/>
      <c r="C122" s="77">
        <v>112</v>
      </c>
      <c r="D122" s="189"/>
      <c r="E122" s="77" t="s">
        <v>143</v>
      </c>
      <c r="F122" s="79" t="s">
        <v>35</v>
      </c>
      <c r="G122" s="28"/>
    </row>
    <row r="123" spans="2:7" x14ac:dyDescent="0.25">
      <c r="B123" s="187"/>
      <c r="C123" s="77">
        <v>113</v>
      </c>
      <c r="D123" s="189"/>
      <c r="E123" s="77" t="s">
        <v>144</v>
      </c>
      <c r="F123" s="79" t="s">
        <v>35</v>
      </c>
      <c r="G123" s="28"/>
    </row>
    <row r="124" spans="2:7" x14ac:dyDescent="0.25">
      <c r="B124" s="187"/>
      <c r="C124" s="77">
        <v>114</v>
      </c>
      <c r="D124" s="189"/>
      <c r="E124" s="77" t="s">
        <v>145</v>
      </c>
      <c r="F124" s="79" t="s">
        <v>35</v>
      </c>
      <c r="G124" s="28"/>
    </row>
    <row r="125" spans="2:7" x14ac:dyDescent="0.25">
      <c r="B125" s="187"/>
      <c r="C125" s="77">
        <v>115</v>
      </c>
      <c r="D125" s="189"/>
      <c r="E125" s="77" t="s">
        <v>146</v>
      </c>
      <c r="F125" s="79" t="s">
        <v>35</v>
      </c>
      <c r="G125" s="28"/>
    </row>
    <row r="126" spans="2:7" x14ac:dyDescent="0.25">
      <c r="B126" s="187"/>
      <c r="C126" s="77">
        <v>116</v>
      </c>
      <c r="D126" s="189"/>
      <c r="E126" s="77" t="s">
        <v>147</v>
      </c>
      <c r="F126" s="79" t="s">
        <v>35</v>
      </c>
      <c r="G126" s="28"/>
    </row>
    <row r="127" spans="2:7" x14ac:dyDescent="0.25">
      <c r="B127" s="187"/>
      <c r="C127" s="77">
        <v>117</v>
      </c>
      <c r="D127" s="189"/>
      <c r="E127" s="77" t="s">
        <v>148</v>
      </c>
      <c r="F127" s="79" t="s">
        <v>35</v>
      </c>
      <c r="G127" s="28"/>
    </row>
    <row r="128" spans="2:7" x14ac:dyDescent="0.25">
      <c r="B128" s="187"/>
      <c r="C128" s="77">
        <v>118</v>
      </c>
      <c r="D128" s="189"/>
      <c r="E128" s="77" t="s">
        <v>149</v>
      </c>
      <c r="F128" s="79" t="s">
        <v>35</v>
      </c>
      <c r="G128" s="28"/>
    </row>
    <row r="129" spans="2:7" x14ac:dyDescent="0.25">
      <c r="B129" s="187"/>
      <c r="C129" s="77">
        <v>119</v>
      </c>
      <c r="D129" s="189" t="s">
        <v>52</v>
      </c>
      <c r="E129" s="77" t="s">
        <v>150</v>
      </c>
      <c r="F129" s="79" t="s">
        <v>35</v>
      </c>
      <c r="G129" s="28"/>
    </row>
    <row r="130" spans="2:7" x14ac:dyDescent="0.25">
      <c r="B130" s="187"/>
      <c r="C130" s="77">
        <v>120</v>
      </c>
      <c r="D130" s="189"/>
      <c r="E130" s="77" t="s">
        <v>151</v>
      </c>
      <c r="F130" s="79" t="s">
        <v>35</v>
      </c>
      <c r="G130" s="28"/>
    </row>
    <row r="131" spans="2:7" x14ac:dyDescent="0.25">
      <c r="B131" s="187"/>
      <c r="C131" s="77">
        <v>121</v>
      </c>
      <c r="D131" s="189"/>
      <c r="E131" s="77" t="s">
        <v>152</v>
      </c>
      <c r="F131" s="79" t="s">
        <v>35</v>
      </c>
      <c r="G131" s="28"/>
    </row>
    <row r="132" spans="2:7" x14ac:dyDescent="0.25">
      <c r="B132" s="187"/>
      <c r="C132" s="77">
        <v>122</v>
      </c>
      <c r="D132" s="189"/>
      <c r="E132" s="77" t="s">
        <v>153</v>
      </c>
      <c r="F132" s="79" t="s">
        <v>35</v>
      </c>
      <c r="G132" s="28"/>
    </row>
    <row r="133" spans="2:7" x14ac:dyDescent="0.25">
      <c r="B133" s="187"/>
      <c r="C133" s="77">
        <v>123</v>
      </c>
      <c r="D133" s="189"/>
      <c r="E133" s="77" t="s">
        <v>154</v>
      </c>
      <c r="F133" s="79" t="s">
        <v>35</v>
      </c>
      <c r="G133" s="28"/>
    </row>
    <row r="134" spans="2:7" x14ac:dyDescent="0.25">
      <c r="B134" s="187"/>
      <c r="C134" s="77">
        <v>124</v>
      </c>
      <c r="D134" s="189"/>
      <c r="E134" s="77" t="s">
        <v>155</v>
      </c>
      <c r="F134" s="79" t="s">
        <v>35</v>
      </c>
      <c r="G134" s="28"/>
    </row>
    <row r="135" spans="2:7" x14ac:dyDescent="0.25">
      <c r="B135" s="187"/>
      <c r="C135" s="77">
        <v>125</v>
      </c>
      <c r="D135" s="189"/>
      <c r="E135" s="77" t="s">
        <v>156</v>
      </c>
      <c r="F135" s="79" t="s">
        <v>35</v>
      </c>
      <c r="G135" s="28"/>
    </row>
    <row r="136" spans="2:7" x14ac:dyDescent="0.25">
      <c r="B136" s="187"/>
      <c r="C136" s="77">
        <v>126</v>
      </c>
      <c r="D136" s="189"/>
      <c r="E136" s="77" t="s">
        <v>157</v>
      </c>
      <c r="F136" s="79" t="s">
        <v>35</v>
      </c>
      <c r="G136" s="28"/>
    </row>
    <row r="137" spans="2:7" x14ac:dyDescent="0.25">
      <c r="B137" s="187"/>
      <c r="C137" s="77">
        <v>127</v>
      </c>
      <c r="D137" s="189"/>
      <c r="E137" s="77" t="s">
        <v>158</v>
      </c>
      <c r="F137" s="79" t="s">
        <v>35</v>
      </c>
      <c r="G137" s="28"/>
    </row>
    <row r="138" spans="2:7" x14ac:dyDescent="0.25">
      <c r="B138" s="187"/>
      <c r="C138" s="77">
        <v>128</v>
      </c>
      <c r="D138" s="189"/>
      <c r="E138" s="77" t="s">
        <v>159</v>
      </c>
      <c r="F138" s="79" t="s">
        <v>35</v>
      </c>
      <c r="G138" s="28"/>
    </row>
    <row r="139" spans="2:7" x14ac:dyDescent="0.25">
      <c r="B139" s="187"/>
      <c r="C139" s="77">
        <v>129</v>
      </c>
      <c r="D139" s="189"/>
      <c r="E139" s="77" t="s">
        <v>160</v>
      </c>
      <c r="F139" s="79" t="s">
        <v>35</v>
      </c>
      <c r="G139" s="28"/>
    </row>
    <row r="140" spans="2:7" x14ac:dyDescent="0.25">
      <c r="B140" s="187"/>
      <c r="C140" s="77">
        <v>130</v>
      </c>
      <c r="D140" s="189"/>
      <c r="E140" s="77" t="s">
        <v>161</v>
      </c>
      <c r="F140" s="79" t="s">
        <v>35</v>
      </c>
      <c r="G140" s="28"/>
    </row>
    <row r="141" spans="2:7" x14ac:dyDescent="0.25">
      <c r="B141" s="187"/>
      <c r="C141" s="77">
        <v>131</v>
      </c>
      <c r="D141" s="189" t="s">
        <v>57</v>
      </c>
      <c r="E141" s="77" t="s">
        <v>162</v>
      </c>
      <c r="F141" s="79" t="s">
        <v>35</v>
      </c>
      <c r="G141" s="28"/>
    </row>
    <row r="142" spans="2:7" x14ac:dyDescent="0.25">
      <c r="B142" s="187"/>
      <c r="C142" s="77">
        <v>132</v>
      </c>
      <c r="D142" s="189"/>
      <c r="E142" s="77" t="s">
        <v>163</v>
      </c>
      <c r="F142" s="79" t="s">
        <v>35</v>
      </c>
      <c r="G142" s="28"/>
    </row>
    <row r="143" spans="2:7" x14ac:dyDescent="0.25">
      <c r="B143" s="187"/>
      <c r="C143" s="77">
        <v>133</v>
      </c>
      <c r="D143" s="189"/>
      <c r="E143" s="77" t="s">
        <v>164</v>
      </c>
      <c r="F143" s="79" t="s">
        <v>35</v>
      </c>
      <c r="G143" s="28"/>
    </row>
    <row r="144" spans="2:7" x14ac:dyDescent="0.25">
      <c r="B144" s="187"/>
      <c r="C144" s="77">
        <v>134</v>
      </c>
      <c r="D144" s="189"/>
      <c r="E144" s="77" t="s">
        <v>165</v>
      </c>
      <c r="F144" s="79" t="s">
        <v>35</v>
      </c>
      <c r="G144" s="28"/>
    </row>
    <row r="145" spans="2:7" x14ac:dyDescent="0.25">
      <c r="B145" s="187"/>
      <c r="C145" s="77">
        <v>135</v>
      </c>
      <c r="D145" s="189"/>
      <c r="E145" s="77" t="s">
        <v>166</v>
      </c>
      <c r="F145" s="79" t="s">
        <v>35</v>
      </c>
      <c r="G145" s="28"/>
    </row>
    <row r="146" spans="2:7" x14ac:dyDescent="0.25">
      <c r="B146" s="187"/>
      <c r="C146" s="77">
        <v>136</v>
      </c>
      <c r="D146" s="189"/>
      <c r="E146" s="77" t="s">
        <v>167</v>
      </c>
      <c r="F146" s="79" t="s">
        <v>35</v>
      </c>
      <c r="G146" s="28"/>
    </row>
    <row r="147" spans="2:7" x14ac:dyDescent="0.25">
      <c r="B147" s="187"/>
      <c r="C147" s="77">
        <v>137</v>
      </c>
      <c r="D147" s="189"/>
      <c r="E147" s="77" t="s">
        <v>168</v>
      </c>
      <c r="F147" s="79" t="s">
        <v>35</v>
      </c>
      <c r="G147" s="28"/>
    </row>
    <row r="148" spans="2:7" x14ac:dyDescent="0.25">
      <c r="B148" s="187"/>
      <c r="C148" s="77">
        <v>138</v>
      </c>
      <c r="D148" s="189" t="s">
        <v>169</v>
      </c>
      <c r="E148" s="77" t="s">
        <v>170</v>
      </c>
      <c r="F148" s="79" t="s">
        <v>35</v>
      </c>
      <c r="G148" s="28"/>
    </row>
    <row r="149" spans="2:7" x14ac:dyDescent="0.25">
      <c r="B149" s="187"/>
      <c r="C149" s="77">
        <v>139</v>
      </c>
      <c r="D149" s="189"/>
      <c r="E149" s="77" t="s">
        <v>171</v>
      </c>
      <c r="F149" s="79" t="s">
        <v>35</v>
      </c>
      <c r="G149" s="28"/>
    </row>
    <row r="150" spans="2:7" x14ac:dyDescent="0.25">
      <c r="B150" s="187"/>
      <c r="C150" s="77">
        <v>140</v>
      </c>
      <c r="D150" s="189"/>
      <c r="E150" s="77" t="s">
        <v>172</v>
      </c>
      <c r="F150" s="79" t="s">
        <v>35</v>
      </c>
      <c r="G150" s="28"/>
    </row>
    <row r="151" spans="2:7" x14ac:dyDescent="0.25">
      <c r="B151" s="187"/>
      <c r="C151" s="77">
        <v>141</v>
      </c>
      <c r="D151" s="189"/>
      <c r="E151" s="77" t="s">
        <v>173</v>
      </c>
      <c r="F151" s="79" t="s">
        <v>35</v>
      </c>
      <c r="G151" s="28"/>
    </row>
    <row r="152" spans="2:7" x14ac:dyDescent="0.25">
      <c r="B152" s="187"/>
      <c r="C152" s="77">
        <v>142</v>
      </c>
      <c r="D152" s="189"/>
      <c r="E152" s="77" t="s">
        <v>174</v>
      </c>
      <c r="F152" s="79" t="s">
        <v>35</v>
      </c>
      <c r="G152" s="28"/>
    </row>
    <row r="153" spans="2:7" x14ac:dyDescent="0.25">
      <c r="B153" s="187"/>
      <c r="C153" s="77">
        <v>143</v>
      </c>
      <c r="D153" s="189"/>
      <c r="E153" s="77" t="s">
        <v>175</v>
      </c>
      <c r="F153" s="79" t="s">
        <v>35</v>
      </c>
      <c r="G153" s="28"/>
    </row>
    <row r="154" spans="2:7" x14ac:dyDescent="0.25">
      <c r="B154" s="187"/>
      <c r="C154" s="77">
        <v>144</v>
      </c>
      <c r="D154" s="189" t="s">
        <v>176</v>
      </c>
      <c r="E154" s="77" t="s">
        <v>177</v>
      </c>
      <c r="F154" s="79" t="s">
        <v>35</v>
      </c>
      <c r="G154" s="28"/>
    </row>
    <row r="155" spans="2:7" x14ac:dyDescent="0.25">
      <c r="B155" s="187"/>
      <c r="C155" s="77">
        <v>145</v>
      </c>
      <c r="D155" s="189"/>
      <c r="E155" s="77" t="s">
        <v>178</v>
      </c>
      <c r="F155" s="79" t="s">
        <v>35</v>
      </c>
      <c r="G155" s="28"/>
    </row>
    <row r="156" spans="2:7" x14ac:dyDescent="0.25">
      <c r="B156" s="187"/>
      <c r="C156" s="77">
        <v>146</v>
      </c>
      <c r="D156" s="189"/>
      <c r="E156" s="77" t="s">
        <v>179</v>
      </c>
      <c r="F156" s="79" t="s">
        <v>35</v>
      </c>
      <c r="G156" s="28"/>
    </row>
    <row r="157" spans="2:7" x14ac:dyDescent="0.25">
      <c r="B157" s="187"/>
      <c r="C157" s="77">
        <v>147</v>
      </c>
      <c r="D157" s="189"/>
      <c r="E157" s="77" t="s">
        <v>180</v>
      </c>
      <c r="F157" s="79" t="s">
        <v>181</v>
      </c>
      <c r="G157" s="28"/>
    </row>
    <row r="158" spans="2:7" ht="51" x14ac:dyDescent="0.25">
      <c r="B158" s="187"/>
      <c r="C158" s="77">
        <v>148</v>
      </c>
      <c r="D158" s="189"/>
      <c r="E158" s="77" t="s">
        <v>182</v>
      </c>
      <c r="F158" s="78" t="s">
        <v>35</v>
      </c>
      <c r="G158" s="29"/>
    </row>
    <row r="159" spans="2:7" x14ac:dyDescent="0.25">
      <c r="B159" s="187"/>
      <c r="C159" s="77">
        <v>149</v>
      </c>
      <c r="D159" s="189"/>
      <c r="E159" s="77" t="s">
        <v>183</v>
      </c>
      <c r="F159" s="79" t="s">
        <v>35</v>
      </c>
      <c r="G159" s="28"/>
    </row>
    <row r="160" spans="2:7" x14ac:dyDescent="0.25">
      <c r="B160" s="187"/>
      <c r="C160" s="77">
        <v>150</v>
      </c>
      <c r="D160" s="189"/>
      <c r="E160" s="77" t="s">
        <v>184</v>
      </c>
      <c r="F160" s="79" t="s">
        <v>35</v>
      </c>
      <c r="G160" s="28"/>
    </row>
    <row r="161" spans="2:7" x14ac:dyDescent="0.25">
      <c r="B161" s="187"/>
      <c r="C161" s="77">
        <v>151</v>
      </c>
      <c r="D161" s="189"/>
      <c r="E161" s="77" t="s">
        <v>185</v>
      </c>
      <c r="F161" s="79" t="s">
        <v>35</v>
      </c>
      <c r="G161" s="28"/>
    </row>
    <row r="162" spans="2:7" ht="25.5" x14ac:dyDescent="0.25">
      <c r="B162" s="187"/>
      <c r="C162" s="77">
        <v>152</v>
      </c>
      <c r="D162" s="189"/>
      <c r="E162" s="77" t="s">
        <v>186</v>
      </c>
      <c r="F162" s="78" t="s">
        <v>35</v>
      </c>
      <c r="G162" s="29"/>
    </row>
    <row r="163" spans="2:7" ht="26.25" x14ac:dyDescent="0.25">
      <c r="B163" s="187"/>
      <c r="C163" s="77">
        <v>153</v>
      </c>
      <c r="D163" s="189"/>
      <c r="E163" s="86" t="s">
        <v>187</v>
      </c>
      <c r="F163" s="78" t="s">
        <v>35</v>
      </c>
      <c r="G163" s="29"/>
    </row>
    <row r="164" spans="2:7" ht="26.25" x14ac:dyDescent="0.25">
      <c r="B164" s="187"/>
      <c r="C164" s="77">
        <v>154</v>
      </c>
      <c r="D164" s="189"/>
      <c r="E164" s="86" t="s">
        <v>188</v>
      </c>
      <c r="F164" s="78" t="s">
        <v>35</v>
      </c>
      <c r="G164" s="29"/>
    </row>
    <row r="165" spans="2:7" x14ac:dyDescent="0.25">
      <c r="B165" s="187"/>
      <c r="C165" s="77">
        <v>155</v>
      </c>
      <c r="D165" s="189"/>
      <c r="E165" s="77" t="s">
        <v>189</v>
      </c>
      <c r="F165" s="79"/>
      <c r="G165" s="28"/>
    </row>
    <row r="166" spans="2:7" x14ac:dyDescent="0.25">
      <c r="B166" s="187"/>
      <c r="C166" s="77">
        <v>156</v>
      </c>
      <c r="D166" s="189"/>
      <c r="E166" s="77" t="s">
        <v>190</v>
      </c>
      <c r="F166" s="79" t="s">
        <v>35</v>
      </c>
      <c r="G166" s="28"/>
    </row>
    <row r="167" spans="2:7" x14ac:dyDescent="0.25">
      <c r="B167" s="187"/>
      <c r="C167" s="77">
        <v>157</v>
      </c>
      <c r="D167" s="189"/>
      <c r="E167" s="77" t="s">
        <v>191</v>
      </c>
      <c r="F167" s="79" t="s">
        <v>35</v>
      </c>
      <c r="G167" s="28"/>
    </row>
    <row r="168" spans="2:7" x14ac:dyDescent="0.25">
      <c r="B168" s="187"/>
      <c r="C168" s="77">
        <v>158</v>
      </c>
      <c r="D168" s="189"/>
      <c r="E168" s="77" t="s">
        <v>192</v>
      </c>
      <c r="F168" s="79" t="s">
        <v>35</v>
      </c>
      <c r="G168" s="28"/>
    </row>
    <row r="169" spans="2:7" x14ac:dyDescent="0.25">
      <c r="B169" s="187"/>
      <c r="C169" s="77">
        <v>159</v>
      </c>
      <c r="D169" s="189"/>
      <c r="E169" s="77" t="s">
        <v>193</v>
      </c>
      <c r="F169" s="79" t="s">
        <v>35</v>
      </c>
      <c r="G169" s="28"/>
    </row>
    <row r="170" spans="2:7" x14ac:dyDescent="0.25">
      <c r="B170" s="187"/>
      <c r="C170" s="77">
        <v>160</v>
      </c>
      <c r="D170" s="189"/>
      <c r="E170" s="77" t="s">
        <v>194</v>
      </c>
      <c r="F170" s="79" t="s">
        <v>35</v>
      </c>
      <c r="G170" s="28"/>
    </row>
    <row r="171" spans="2:7" x14ac:dyDescent="0.25">
      <c r="B171" s="187"/>
      <c r="C171" s="77">
        <v>161</v>
      </c>
      <c r="D171" s="189"/>
      <c r="E171" s="77" t="s">
        <v>195</v>
      </c>
      <c r="F171" s="79" t="s">
        <v>35</v>
      </c>
      <c r="G171" s="28"/>
    </row>
    <row r="172" spans="2:7" x14ac:dyDescent="0.25">
      <c r="B172" s="187"/>
      <c r="C172" s="77">
        <v>162</v>
      </c>
      <c r="D172" s="189"/>
      <c r="E172" s="77" t="s">
        <v>196</v>
      </c>
      <c r="F172" s="79" t="s">
        <v>35</v>
      </c>
      <c r="G172" s="28"/>
    </row>
    <row r="173" spans="2:7" x14ac:dyDescent="0.25">
      <c r="B173" s="187"/>
      <c r="C173" s="77">
        <v>163</v>
      </c>
      <c r="D173" s="189"/>
      <c r="E173" s="88" t="s">
        <v>197</v>
      </c>
      <c r="F173" s="79" t="s">
        <v>35</v>
      </c>
      <c r="G173" s="28"/>
    </row>
    <row r="174" spans="2:7" x14ac:dyDescent="0.25">
      <c r="B174" s="187"/>
      <c r="C174" s="77">
        <v>164</v>
      </c>
      <c r="D174" s="189"/>
      <c r="E174" s="77" t="s">
        <v>198</v>
      </c>
      <c r="F174" s="79" t="s">
        <v>35</v>
      </c>
      <c r="G174" s="28"/>
    </row>
    <row r="175" spans="2:7" x14ac:dyDescent="0.25">
      <c r="B175" s="187"/>
      <c r="C175" s="77">
        <v>165</v>
      </c>
      <c r="D175" s="189"/>
      <c r="E175" s="77" t="s">
        <v>199</v>
      </c>
      <c r="F175" s="79" t="s">
        <v>35</v>
      </c>
      <c r="G175" s="28"/>
    </row>
    <row r="176" spans="2:7" x14ac:dyDescent="0.25">
      <c r="B176" s="187"/>
      <c r="C176" s="77">
        <v>166</v>
      </c>
      <c r="D176" s="189"/>
      <c r="E176" s="77" t="s">
        <v>200</v>
      </c>
      <c r="F176" s="79" t="s">
        <v>35</v>
      </c>
      <c r="G176" s="28"/>
    </row>
    <row r="177" spans="2:7" x14ac:dyDescent="0.25">
      <c r="B177" s="187"/>
      <c r="C177" s="77">
        <v>167</v>
      </c>
      <c r="D177" s="189"/>
      <c r="E177" s="77" t="s">
        <v>201</v>
      </c>
      <c r="F177" s="79" t="s">
        <v>35</v>
      </c>
      <c r="G177" s="28"/>
    </row>
    <row r="178" spans="2:7" x14ac:dyDescent="0.25">
      <c r="B178" s="187"/>
      <c r="C178" s="77">
        <v>168</v>
      </c>
      <c r="D178" s="189"/>
      <c r="E178" s="77" t="s">
        <v>202</v>
      </c>
      <c r="F178" s="79" t="s">
        <v>35</v>
      </c>
      <c r="G178" s="28"/>
    </row>
    <row r="179" spans="2:7" x14ac:dyDescent="0.25">
      <c r="B179" s="187"/>
      <c r="C179" s="77">
        <v>169</v>
      </c>
      <c r="D179" s="189"/>
      <c r="E179" s="77" t="s">
        <v>203</v>
      </c>
      <c r="F179" s="79" t="s">
        <v>35</v>
      </c>
      <c r="G179" s="28"/>
    </row>
    <row r="180" spans="2:7" x14ac:dyDescent="0.25">
      <c r="B180" s="187"/>
      <c r="C180" s="77">
        <v>170</v>
      </c>
      <c r="D180" s="189"/>
      <c r="E180" s="77" t="s">
        <v>204</v>
      </c>
      <c r="F180" s="79" t="s">
        <v>35</v>
      </c>
      <c r="G180" s="28"/>
    </row>
    <row r="181" spans="2:7" x14ac:dyDescent="0.25">
      <c r="B181" s="187"/>
      <c r="C181" s="77">
        <v>171</v>
      </c>
      <c r="D181" s="189"/>
      <c r="E181" s="77" t="s">
        <v>205</v>
      </c>
      <c r="F181" s="79" t="s">
        <v>35</v>
      </c>
      <c r="G181" s="28"/>
    </row>
    <row r="182" spans="2:7" x14ac:dyDescent="0.25">
      <c r="B182" s="187"/>
      <c r="C182" s="77">
        <v>172</v>
      </c>
      <c r="D182" s="189"/>
      <c r="E182" s="77" t="s">
        <v>206</v>
      </c>
      <c r="F182" s="79" t="s">
        <v>35</v>
      </c>
      <c r="G182" s="28"/>
    </row>
    <row r="183" spans="2:7" x14ac:dyDescent="0.25">
      <c r="B183" s="187"/>
      <c r="C183" s="77">
        <v>173</v>
      </c>
      <c r="D183" s="189"/>
      <c r="E183" s="77" t="s">
        <v>207</v>
      </c>
      <c r="F183" s="79" t="s">
        <v>35</v>
      </c>
      <c r="G183" s="28"/>
    </row>
    <row r="184" spans="2:7" x14ac:dyDescent="0.25">
      <c r="B184" s="187"/>
      <c r="C184" s="77">
        <v>174</v>
      </c>
      <c r="D184" s="189"/>
      <c r="E184" s="77" t="s">
        <v>208</v>
      </c>
      <c r="F184" s="79" t="s">
        <v>35</v>
      </c>
      <c r="G184" s="28"/>
    </row>
    <row r="185" spans="2:7" x14ac:dyDescent="0.25">
      <c r="B185" s="187"/>
      <c r="C185" s="77">
        <v>175</v>
      </c>
      <c r="D185" s="189"/>
      <c r="E185" s="77" t="s">
        <v>209</v>
      </c>
      <c r="F185" s="79" t="s">
        <v>35</v>
      </c>
      <c r="G185" s="28"/>
    </row>
    <row r="186" spans="2:7" x14ac:dyDescent="0.25">
      <c r="B186" s="187"/>
      <c r="C186" s="77">
        <v>176</v>
      </c>
      <c r="D186" s="189"/>
      <c r="E186" s="77" t="s">
        <v>210</v>
      </c>
      <c r="F186" s="79" t="s">
        <v>35</v>
      </c>
      <c r="G186" s="28"/>
    </row>
    <row r="187" spans="2:7" x14ac:dyDescent="0.25">
      <c r="B187" s="187"/>
      <c r="C187" s="77">
        <v>177</v>
      </c>
      <c r="D187" s="189"/>
      <c r="E187" s="77" t="s">
        <v>211</v>
      </c>
      <c r="F187" s="79" t="s">
        <v>35</v>
      </c>
      <c r="G187" s="28"/>
    </row>
    <row r="188" spans="2:7" x14ac:dyDescent="0.25">
      <c r="B188" s="187"/>
      <c r="C188" s="77">
        <v>178</v>
      </c>
      <c r="D188" s="189"/>
      <c r="E188" s="77" t="s">
        <v>212</v>
      </c>
      <c r="F188" s="79" t="s">
        <v>35</v>
      </c>
      <c r="G188" s="28"/>
    </row>
    <row r="189" spans="2:7" x14ac:dyDescent="0.25">
      <c r="B189" s="187"/>
      <c r="C189" s="77">
        <v>179</v>
      </c>
      <c r="D189" s="189"/>
      <c r="E189" s="77" t="s">
        <v>213</v>
      </c>
      <c r="F189" s="79" t="s">
        <v>35</v>
      </c>
      <c r="G189" s="28"/>
    </row>
    <row r="190" spans="2:7" x14ac:dyDescent="0.25">
      <c r="B190" s="187"/>
      <c r="C190" s="77">
        <v>180</v>
      </c>
      <c r="D190" s="189"/>
      <c r="E190" s="77" t="s">
        <v>214</v>
      </c>
      <c r="F190" s="79" t="s">
        <v>35</v>
      </c>
      <c r="G190" s="28"/>
    </row>
    <row r="191" spans="2:7" x14ac:dyDescent="0.25">
      <c r="B191" s="187"/>
      <c r="C191" s="77">
        <v>181</v>
      </c>
      <c r="D191" s="189"/>
      <c r="E191" s="77" t="s">
        <v>215</v>
      </c>
      <c r="F191" s="79" t="s">
        <v>35</v>
      </c>
      <c r="G191" s="28"/>
    </row>
    <row r="192" spans="2:7" x14ac:dyDescent="0.25">
      <c r="B192" s="187"/>
      <c r="C192" s="77">
        <v>182</v>
      </c>
      <c r="D192" s="189" t="s">
        <v>91</v>
      </c>
      <c r="E192" s="77" t="s">
        <v>216</v>
      </c>
      <c r="F192" s="79" t="s">
        <v>35</v>
      </c>
      <c r="G192" s="28"/>
    </row>
    <row r="193" spans="2:7" x14ac:dyDescent="0.25">
      <c r="B193" s="187"/>
      <c r="C193" s="77">
        <v>183</v>
      </c>
      <c r="D193" s="189"/>
      <c r="E193" s="77" t="s">
        <v>217</v>
      </c>
      <c r="F193" s="79" t="s">
        <v>35</v>
      </c>
      <c r="G193" s="28"/>
    </row>
    <row r="194" spans="2:7" x14ac:dyDescent="0.25">
      <c r="B194" s="187"/>
      <c r="C194" s="77">
        <v>184</v>
      </c>
      <c r="D194" s="189"/>
      <c r="E194" s="77" t="s">
        <v>218</v>
      </c>
      <c r="F194" s="79" t="s">
        <v>35</v>
      </c>
      <c r="G194" s="28"/>
    </row>
    <row r="195" spans="2:7" x14ac:dyDescent="0.25">
      <c r="B195" s="187"/>
      <c r="C195" s="77">
        <v>185</v>
      </c>
      <c r="D195" s="189"/>
      <c r="E195" s="77" t="s">
        <v>219</v>
      </c>
      <c r="F195" s="79" t="s">
        <v>35</v>
      </c>
      <c r="G195" s="28"/>
    </row>
    <row r="196" spans="2:7" x14ac:dyDescent="0.25">
      <c r="B196" s="187"/>
      <c r="C196" s="77">
        <v>186</v>
      </c>
      <c r="D196" s="189"/>
      <c r="E196" s="77" t="s">
        <v>220</v>
      </c>
      <c r="F196" s="79" t="s">
        <v>35</v>
      </c>
      <c r="G196" s="28"/>
    </row>
    <row r="197" spans="2:7" x14ac:dyDescent="0.25">
      <c r="B197" s="187"/>
      <c r="C197" s="77">
        <v>187</v>
      </c>
      <c r="D197" s="189"/>
      <c r="E197" s="77" t="s">
        <v>221</v>
      </c>
      <c r="F197" s="79" t="s">
        <v>35</v>
      </c>
      <c r="G197" s="28"/>
    </row>
    <row r="198" spans="2:7" x14ac:dyDescent="0.25">
      <c r="B198" s="187"/>
      <c r="C198" s="77">
        <v>188</v>
      </c>
      <c r="D198" s="189"/>
      <c r="E198" s="77" t="s">
        <v>222</v>
      </c>
      <c r="F198" s="79" t="s">
        <v>35</v>
      </c>
      <c r="G198" s="28"/>
    </row>
    <row r="199" spans="2:7" x14ac:dyDescent="0.25">
      <c r="B199" s="187"/>
      <c r="C199" s="77">
        <v>189</v>
      </c>
      <c r="D199" s="189"/>
      <c r="E199" s="77" t="s">
        <v>223</v>
      </c>
      <c r="F199" s="79" t="s">
        <v>35</v>
      </c>
      <c r="G199" s="28"/>
    </row>
    <row r="200" spans="2:7" x14ac:dyDescent="0.25">
      <c r="B200" s="187"/>
      <c r="C200" s="77">
        <v>190</v>
      </c>
      <c r="D200" s="189"/>
      <c r="E200" s="77" t="s">
        <v>224</v>
      </c>
      <c r="F200" s="79" t="s">
        <v>35</v>
      </c>
      <c r="G200" s="28"/>
    </row>
    <row r="201" spans="2:7" x14ac:dyDescent="0.25">
      <c r="B201" s="187"/>
      <c r="C201" s="77">
        <v>191</v>
      </c>
      <c r="D201" s="189"/>
      <c r="E201" s="77" t="s">
        <v>225</v>
      </c>
      <c r="F201" s="79" t="s">
        <v>35</v>
      </c>
      <c r="G201" s="28"/>
    </row>
    <row r="202" spans="2:7" x14ac:dyDescent="0.25">
      <c r="B202" s="187"/>
      <c r="C202" s="77">
        <v>192</v>
      </c>
      <c r="D202" s="189"/>
      <c r="E202" s="77" t="s">
        <v>226</v>
      </c>
      <c r="F202" s="79" t="s">
        <v>35</v>
      </c>
      <c r="G202" s="28"/>
    </row>
    <row r="203" spans="2:7" x14ac:dyDescent="0.25">
      <c r="B203" s="187"/>
      <c r="C203" s="77">
        <v>193</v>
      </c>
      <c r="D203" s="189"/>
      <c r="E203" s="77" t="s">
        <v>227</v>
      </c>
      <c r="F203" s="79" t="s">
        <v>35</v>
      </c>
      <c r="G203" s="28"/>
    </row>
    <row r="204" spans="2:7" x14ac:dyDescent="0.25">
      <c r="B204" s="187"/>
      <c r="C204" s="77">
        <v>194</v>
      </c>
      <c r="D204" s="189"/>
      <c r="E204" s="77" t="s">
        <v>228</v>
      </c>
      <c r="F204" s="79" t="s">
        <v>35</v>
      </c>
      <c r="G204" s="28"/>
    </row>
    <row r="205" spans="2:7" x14ac:dyDescent="0.25">
      <c r="B205" s="187"/>
      <c r="C205" s="77">
        <v>195</v>
      </c>
      <c r="D205" s="189"/>
      <c r="E205" s="77" t="s">
        <v>229</v>
      </c>
      <c r="F205" s="79" t="s">
        <v>35</v>
      </c>
      <c r="G205" s="28"/>
    </row>
    <row r="206" spans="2:7" x14ac:dyDescent="0.25">
      <c r="B206" s="187"/>
      <c r="C206" s="77">
        <v>196</v>
      </c>
      <c r="D206" s="189"/>
      <c r="E206" s="77" t="s">
        <v>230</v>
      </c>
      <c r="F206" s="79" t="s">
        <v>35</v>
      </c>
      <c r="G206" s="28"/>
    </row>
    <row r="207" spans="2:7" x14ac:dyDescent="0.25">
      <c r="B207" s="187"/>
      <c r="C207" s="77">
        <v>197</v>
      </c>
      <c r="D207" s="189"/>
      <c r="E207" s="77" t="s">
        <v>231</v>
      </c>
      <c r="F207" s="79" t="s">
        <v>35</v>
      </c>
      <c r="G207" s="28"/>
    </row>
    <row r="208" spans="2:7" x14ac:dyDescent="0.25">
      <c r="B208" s="187"/>
      <c r="C208" s="77">
        <v>198</v>
      </c>
      <c r="D208" s="189"/>
      <c r="E208" s="77" t="s">
        <v>232</v>
      </c>
      <c r="F208" s="79" t="s">
        <v>35</v>
      </c>
      <c r="G208" s="28"/>
    </row>
    <row r="209" spans="2:10" x14ac:dyDescent="0.25">
      <c r="B209" s="187"/>
      <c r="C209" s="77">
        <v>199</v>
      </c>
      <c r="D209" s="189"/>
      <c r="E209" s="77" t="s">
        <v>233</v>
      </c>
      <c r="F209" s="79" t="s">
        <v>35</v>
      </c>
      <c r="G209" s="28"/>
    </row>
    <row r="210" spans="2:10" x14ac:dyDescent="0.25">
      <c r="B210" s="187"/>
      <c r="C210" s="77">
        <v>200</v>
      </c>
      <c r="D210" s="189"/>
      <c r="E210" s="77" t="s">
        <v>234</v>
      </c>
      <c r="F210" s="79" t="s">
        <v>35</v>
      </c>
      <c r="G210" s="28"/>
      <c r="J210" s="15"/>
    </row>
    <row r="211" spans="2:10" ht="15.75" thickBot="1" x14ac:dyDescent="0.3">
      <c r="B211" s="181"/>
      <c r="C211" s="98">
        <v>201</v>
      </c>
      <c r="D211" s="190"/>
      <c r="E211" s="89" t="s">
        <v>235</v>
      </c>
      <c r="F211" s="81" t="s">
        <v>35</v>
      </c>
      <c r="G211" s="30"/>
    </row>
    <row r="212" spans="2:10" ht="58.5" thickBot="1" x14ac:dyDescent="0.3">
      <c r="F212" s="96" t="s">
        <v>236</v>
      </c>
      <c r="G212" s="97">
        <f>ROUND(SUM(G110:G211),2)</f>
        <v>0</v>
      </c>
      <c r="H212" s="31"/>
    </row>
    <row r="213" spans="2:10" ht="15.75" thickBot="1" x14ac:dyDescent="0.3">
      <c r="B213" s="23"/>
      <c r="C213" s="21"/>
      <c r="D213" s="22"/>
      <c r="E213" s="21"/>
    </row>
    <row r="214" spans="2:10" s="13" customFormat="1" ht="29.25" thickBot="1" x14ac:dyDescent="0.3">
      <c r="B214" s="82" t="s">
        <v>129</v>
      </c>
      <c r="C214" s="83" t="s">
        <v>28</v>
      </c>
      <c r="D214" s="83" t="s">
        <v>29</v>
      </c>
      <c r="E214" s="83" t="s">
        <v>30</v>
      </c>
      <c r="F214" s="84" t="s">
        <v>0</v>
      </c>
      <c r="G214" s="26" t="s">
        <v>130</v>
      </c>
    </row>
    <row r="215" spans="2:10" ht="25.5" x14ac:dyDescent="0.25">
      <c r="B215" s="191" t="s">
        <v>237</v>
      </c>
      <c r="C215" s="74">
        <v>202</v>
      </c>
      <c r="D215" s="192" t="s">
        <v>238</v>
      </c>
      <c r="E215" s="75" t="s">
        <v>239</v>
      </c>
      <c r="F215" s="92" t="s">
        <v>35</v>
      </c>
      <c r="G215" s="33"/>
    </row>
    <row r="216" spans="2:10" ht="25.5" x14ac:dyDescent="0.25">
      <c r="B216" s="180"/>
      <c r="C216" s="77">
        <v>203</v>
      </c>
      <c r="D216" s="183"/>
      <c r="E216" s="77" t="s">
        <v>240</v>
      </c>
      <c r="F216" s="93" t="s">
        <v>35</v>
      </c>
      <c r="G216" s="34"/>
    </row>
    <row r="217" spans="2:10" ht="25.5" x14ac:dyDescent="0.25">
      <c r="B217" s="180"/>
      <c r="C217" s="77">
        <v>204</v>
      </c>
      <c r="D217" s="183"/>
      <c r="E217" s="77" t="s">
        <v>241</v>
      </c>
      <c r="F217" s="93" t="s">
        <v>35</v>
      </c>
      <c r="G217" s="34"/>
    </row>
    <row r="218" spans="2:10" x14ac:dyDescent="0.25">
      <c r="B218" s="180"/>
      <c r="C218" s="77">
        <v>205</v>
      </c>
      <c r="D218" s="183"/>
      <c r="E218" s="77" t="s">
        <v>242</v>
      </c>
      <c r="F218" s="94" t="s">
        <v>35</v>
      </c>
      <c r="G218" s="19"/>
    </row>
    <row r="219" spans="2:10" x14ac:dyDescent="0.25">
      <c r="B219" s="180"/>
      <c r="C219" s="77">
        <v>206</v>
      </c>
      <c r="D219" s="183"/>
      <c r="E219" s="77" t="s">
        <v>243</v>
      </c>
      <c r="F219" s="94" t="s">
        <v>35</v>
      </c>
      <c r="G219" s="19"/>
    </row>
    <row r="220" spans="2:10" x14ac:dyDescent="0.25">
      <c r="B220" s="180"/>
      <c r="C220" s="77">
        <v>207</v>
      </c>
      <c r="D220" s="183"/>
      <c r="E220" s="77" t="s">
        <v>244</v>
      </c>
      <c r="F220" s="94" t="s">
        <v>35</v>
      </c>
      <c r="G220" s="19"/>
    </row>
    <row r="221" spans="2:10" x14ac:dyDescent="0.25">
      <c r="B221" s="180"/>
      <c r="C221" s="77">
        <v>208</v>
      </c>
      <c r="D221" s="183"/>
      <c r="E221" s="77" t="s">
        <v>79</v>
      </c>
      <c r="F221" s="94" t="s">
        <v>35</v>
      </c>
      <c r="G221" s="19"/>
    </row>
    <row r="222" spans="2:10" x14ac:dyDescent="0.25">
      <c r="B222" s="180"/>
      <c r="C222" s="77">
        <v>209</v>
      </c>
      <c r="D222" s="183"/>
      <c r="E222" s="77" t="s">
        <v>245</v>
      </c>
      <c r="F222" s="94" t="s">
        <v>35</v>
      </c>
      <c r="G222" s="19"/>
    </row>
    <row r="223" spans="2:10" x14ac:dyDescent="0.25">
      <c r="B223" s="180"/>
      <c r="C223" s="77">
        <v>210</v>
      </c>
      <c r="D223" s="183"/>
      <c r="E223" s="77" t="s">
        <v>246</v>
      </c>
      <c r="F223" s="94" t="s">
        <v>35</v>
      </c>
      <c r="G223" s="19"/>
    </row>
    <row r="224" spans="2:10" ht="14.45" customHeight="1" x14ac:dyDescent="0.25">
      <c r="B224" s="180"/>
      <c r="C224" s="77">
        <v>211</v>
      </c>
      <c r="D224" s="183"/>
      <c r="E224" s="77" t="s">
        <v>247</v>
      </c>
      <c r="F224" s="94" t="s">
        <v>35</v>
      </c>
      <c r="G224" s="19"/>
    </row>
    <row r="225" spans="2:7" x14ac:dyDescent="0.25">
      <c r="B225" s="180"/>
      <c r="C225" s="77">
        <v>212</v>
      </c>
      <c r="D225" s="183"/>
      <c r="E225" s="77" t="s">
        <v>248</v>
      </c>
      <c r="F225" s="94" t="s">
        <v>35</v>
      </c>
      <c r="G225" s="19"/>
    </row>
    <row r="226" spans="2:7" x14ac:dyDescent="0.25">
      <c r="B226" s="180"/>
      <c r="C226" s="77">
        <v>213</v>
      </c>
      <c r="D226" s="183"/>
      <c r="E226" s="77" t="s">
        <v>249</v>
      </c>
      <c r="F226" s="94" t="s">
        <v>35</v>
      </c>
      <c r="G226" s="19"/>
    </row>
    <row r="227" spans="2:7" x14ac:dyDescent="0.25">
      <c r="B227" s="180"/>
      <c r="C227" s="77">
        <v>214</v>
      </c>
      <c r="D227" s="183"/>
      <c r="E227" s="77" t="s">
        <v>250</v>
      </c>
      <c r="F227" s="94" t="s">
        <v>35</v>
      </c>
      <c r="G227" s="19"/>
    </row>
    <row r="228" spans="2:7" x14ac:dyDescent="0.25">
      <c r="B228" s="180"/>
      <c r="C228" s="77">
        <v>215</v>
      </c>
      <c r="D228" s="183"/>
      <c r="E228" s="77" t="s">
        <v>251</v>
      </c>
      <c r="F228" s="94" t="s">
        <v>35</v>
      </c>
      <c r="G228" s="19"/>
    </row>
    <row r="229" spans="2:7" x14ac:dyDescent="0.25">
      <c r="B229" s="180"/>
      <c r="C229" s="77">
        <v>216</v>
      </c>
      <c r="D229" s="183"/>
      <c r="E229" s="77" t="s">
        <v>252</v>
      </c>
      <c r="F229" s="94" t="s">
        <v>35</v>
      </c>
      <c r="G229" s="19"/>
    </row>
    <row r="230" spans="2:7" x14ac:dyDescent="0.25">
      <c r="B230" s="180"/>
      <c r="C230" s="77">
        <v>217</v>
      </c>
      <c r="D230" s="183"/>
      <c r="E230" s="77" t="s">
        <v>253</v>
      </c>
      <c r="F230" s="94" t="s">
        <v>35</v>
      </c>
      <c r="G230" s="19"/>
    </row>
    <row r="231" spans="2:7" x14ac:dyDescent="0.25">
      <c r="B231" s="180"/>
      <c r="C231" s="77">
        <v>218</v>
      </c>
      <c r="D231" s="183"/>
      <c r="E231" s="77" t="s">
        <v>254</v>
      </c>
      <c r="F231" s="94" t="s">
        <v>35</v>
      </c>
      <c r="G231" s="19"/>
    </row>
    <row r="232" spans="2:7" x14ac:dyDescent="0.25">
      <c r="B232" s="180"/>
      <c r="C232" s="77">
        <v>219</v>
      </c>
      <c r="D232" s="183"/>
      <c r="E232" s="77" t="s">
        <v>255</v>
      </c>
      <c r="F232" s="94" t="s">
        <v>35</v>
      </c>
      <c r="G232" s="19"/>
    </row>
    <row r="233" spans="2:7" x14ac:dyDescent="0.25">
      <c r="B233" s="180"/>
      <c r="C233" s="77">
        <v>220</v>
      </c>
      <c r="D233" s="183"/>
      <c r="E233" s="77" t="s">
        <v>256</v>
      </c>
      <c r="F233" s="94" t="s">
        <v>35</v>
      </c>
      <c r="G233" s="19"/>
    </row>
    <row r="234" spans="2:7" x14ac:dyDescent="0.25">
      <c r="B234" s="180"/>
      <c r="C234" s="77">
        <v>221</v>
      </c>
      <c r="D234" s="183"/>
      <c r="E234" s="77" t="s">
        <v>257</v>
      </c>
      <c r="F234" s="94" t="s">
        <v>35</v>
      </c>
      <c r="G234" s="19"/>
    </row>
    <row r="235" spans="2:7" x14ac:dyDescent="0.25">
      <c r="B235" s="180"/>
      <c r="C235" s="77">
        <v>222</v>
      </c>
      <c r="D235" s="183"/>
      <c r="E235" s="77" t="s">
        <v>258</v>
      </c>
      <c r="F235" s="94" t="s">
        <v>35</v>
      </c>
      <c r="G235" s="19"/>
    </row>
    <row r="236" spans="2:7" x14ac:dyDescent="0.25">
      <c r="B236" s="180"/>
      <c r="C236" s="77">
        <v>223</v>
      </c>
      <c r="D236" s="183"/>
      <c r="E236" s="77" t="s">
        <v>259</v>
      </c>
      <c r="F236" s="94" t="s">
        <v>35</v>
      </c>
      <c r="G236" s="19"/>
    </row>
    <row r="237" spans="2:7" x14ac:dyDescent="0.25">
      <c r="B237" s="180"/>
      <c r="C237" s="77">
        <v>224</v>
      </c>
      <c r="D237" s="183"/>
      <c r="E237" s="77" t="s">
        <v>260</v>
      </c>
      <c r="F237" s="94" t="s">
        <v>35</v>
      </c>
      <c r="G237" s="19"/>
    </row>
    <row r="238" spans="2:7" x14ac:dyDescent="0.25">
      <c r="B238" s="180"/>
      <c r="C238" s="77">
        <v>225</v>
      </c>
      <c r="D238" s="183"/>
      <c r="E238" s="77" t="s">
        <v>261</v>
      </c>
      <c r="F238" s="94" t="s">
        <v>35</v>
      </c>
      <c r="G238" s="19"/>
    </row>
    <row r="239" spans="2:7" x14ac:dyDescent="0.25">
      <c r="B239" s="180"/>
      <c r="C239" s="77">
        <v>226</v>
      </c>
      <c r="D239" s="183"/>
      <c r="E239" s="77" t="s">
        <v>262</v>
      </c>
      <c r="F239" s="94" t="s">
        <v>35</v>
      </c>
      <c r="G239" s="19"/>
    </row>
    <row r="240" spans="2:7" x14ac:dyDescent="0.25">
      <c r="B240" s="180"/>
      <c r="C240" s="77">
        <v>227</v>
      </c>
      <c r="D240" s="183"/>
      <c r="E240" s="77" t="s">
        <v>263</v>
      </c>
      <c r="F240" s="94" t="s">
        <v>35</v>
      </c>
      <c r="G240" s="19"/>
    </row>
    <row r="241" spans="2:7" x14ac:dyDescent="0.25">
      <c r="B241" s="180"/>
      <c r="C241" s="77">
        <v>228</v>
      </c>
      <c r="D241" s="183"/>
      <c r="E241" s="77" t="s">
        <v>264</v>
      </c>
      <c r="F241" s="94" t="s">
        <v>35</v>
      </c>
      <c r="G241" s="19"/>
    </row>
    <row r="242" spans="2:7" x14ac:dyDescent="0.25">
      <c r="B242" s="180"/>
      <c r="C242" s="77">
        <v>229</v>
      </c>
      <c r="D242" s="183"/>
      <c r="E242" s="77" t="s">
        <v>265</v>
      </c>
      <c r="F242" s="94" t="s">
        <v>35</v>
      </c>
      <c r="G242" s="19"/>
    </row>
    <row r="243" spans="2:7" x14ac:dyDescent="0.25">
      <c r="B243" s="180"/>
      <c r="C243" s="77">
        <v>230</v>
      </c>
      <c r="D243" s="183"/>
      <c r="E243" s="77" t="s">
        <v>262</v>
      </c>
      <c r="F243" s="94" t="s">
        <v>35</v>
      </c>
      <c r="G243" s="19"/>
    </row>
    <row r="244" spans="2:7" x14ac:dyDescent="0.25">
      <c r="B244" s="180"/>
      <c r="C244" s="77">
        <v>231</v>
      </c>
      <c r="D244" s="183"/>
      <c r="E244" s="77" t="s">
        <v>266</v>
      </c>
      <c r="F244" s="94" t="s">
        <v>35</v>
      </c>
      <c r="G244" s="19"/>
    </row>
    <row r="245" spans="2:7" x14ac:dyDescent="0.25">
      <c r="B245" s="180"/>
      <c r="C245" s="77">
        <v>232</v>
      </c>
      <c r="D245" s="183"/>
      <c r="E245" s="77" t="s">
        <v>267</v>
      </c>
      <c r="F245" s="94" t="s">
        <v>35</v>
      </c>
      <c r="G245" s="19"/>
    </row>
    <row r="246" spans="2:7" x14ac:dyDescent="0.25">
      <c r="B246" s="180"/>
      <c r="C246" s="77">
        <v>233</v>
      </c>
      <c r="D246" s="183"/>
      <c r="E246" s="77" t="s">
        <v>262</v>
      </c>
      <c r="F246" s="94" t="s">
        <v>35</v>
      </c>
      <c r="G246" s="19"/>
    </row>
    <row r="247" spans="2:7" x14ac:dyDescent="0.25">
      <c r="B247" s="180"/>
      <c r="C247" s="77">
        <v>234</v>
      </c>
      <c r="D247" s="183"/>
      <c r="E247" s="77" t="s">
        <v>268</v>
      </c>
      <c r="F247" s="94" t="s">
        <v>35</v>
      </c>
      <c r="G247" s="19"/>
    </row>
    <row r="248" spans="2:7" x14ac:dyDescent="0.25">
      <c r="B248" s="180"/>
      <c r="C248" s="77">
        <v>235</v>
      </c>
      <c r="D248" s="183"/>
      <c r="E248" s="77" t="s">
        <v>269</v>
      </c>
      <c r="F248" s="94" t="s">
        <v>35</v>
      </c>
      <c r="G248" s="19"/>
    </row>
    <row r="249" spans="2:7" x14ac:dyDescent="0.25">
      <c r="B249" s="180"/>
      <c r="C249" s="77">
        <v>236</v>
      </c>
      <c r="D249" s="183"/>
      <c r="E249" s="77" t="s">
        <v>270</v>
      </c>
      <c r="F249" s="94" t="s">
        <v>35</v>
      </c>
      <c r="G249" s="19"/>
    </row>
    <row r="250" spans="2:7" x14ac:dyDescent="0.25">
      <c r="B250" s="180"/>
      <c r="C250" s="77">
        <v>237</v>
      </c>
      <c r="D250" s="183"/>
      <c r="E250" s="77" t="s">
        <v>271</v>
      </c>
      <c r="F250" s="94" t="s">
        <v>35</v>
      </c>
      <c r="G250" s="19"/>
    </row>
    <row r="251" spans="2:7" x14ac:dyDescent="0.25">
      <c r="B251" s="180"/>
      <c r="C251" s="77">
        <v>238</v>
      </c>
      <c r="D251" s="183"/>
      <c r="E251" s="77" t="s">
        <v>272</v>
      </c>
      <c r="F251" s="94" t="s">
        <v>35</v>
      </c>
      <c r="G251" s="19"/>
    </row>
    <row r="252" spans="2:7" x14ac:dyDescent="0.25">
      <c r="B252" s="180"/>
      <c r="C252" s="77">
        <v>239</v>
      </c>
      <c r="D252" s="183"/>
      <c r="E252" s="77" t="s">
        <v>273</v>
      </c>
      <c r="F252" s="94" t="s">
        <v>35</v>
      </c>
      <c r="G252" s="19"/>
    </row>
    <row r="253" spans="2:7" x14ac:dyDescent="0.25">
      <c r="B253" s="180"/>
      <c r="C253" s="77">
        <v>240</v>
      </c>
      <c r="D253" s="183"/>
      <c r="E253" s="77" t="s">
        <v>262</v>
      </c>
      <c r="F253" s="94" t="s">
        <v>35</v>
      </c>
      <c r="G253" s="19"/>
    </row>
    <row r="254" spans="2:7" ht="15.75" thickBot="1" x14ac:dyDescent="0.3">
      <c r="B254" s="181"/>
      <c r="C254" s="80">
        <v>241</v>
      </c>
      <c r="D254" s="186"/>
      <c r="E254" s="80" t="s">
        <v>274</v>
      </c>
      <c r="F254" s="95" t="s">
        <v>35</v>
      </c>
      <c r="G254" s="35"/>
    </row>
    <row r="255" spans="2:7" ht="58.5" thickBot="1" x14ac:dyDescent="0.3">
      <c r="F255" s="72" t="s">
        <v>236</v>
      </c>
      <c r="G255" s="73">
        <f>ROUND(SUM(G215:G254),2)</f>
        <v>0</v>
      </c>
    </row>
    <row r="257" spans="2:13" ht="15.75" thickBot="1" x14ac:dyDescent="0.3"/>
    <row r="258" spans="2:13" ht="166.7" customHeight="1" thickBot="1" x14ac:dyDescent="0.3">
      <c r="B258" s="82" t="s">
        <v>129</v>
      </c>
      <c r="C258" s="83" t="s">
        <v>28</v>
      </c>
      <c r="D258" s="83" t="s">
        <v>29</v>
      </c>
      <c r="E258" s="83" t="s">
        <v>30</v>
      </c>
      <c r="F258" s="84" t="s">
        <v>0</v>
      </c>
      <c r="G258" s="26" t="s">
        <v>130</v>
      </c>
    </row>
    <row r="259" spans="2:13" ht="16.149999999999999" customHeight="1" x14ac:dyDescent="0.25">
      <c r="B259" s="180" t="s">
        <v>275</v>
      </c>
      <c r="C259" s="75">
        <v>242</v>
      </c>
      <c r="D259" s="182" t="s">
        <v>33</v>
      </c>
      <c r="E259" s="75" t="s">
        <v>34</v>
      </c>
      <c r="F259" s="90" t="s">
        <v>35</v>
      </c>
      <c r="G259" s="33"/>
    </row>
    <row r="260" spans="2:13" x14ac:dyDescent="0.25">
      <c r="B260" s="180"/>
      <c r="C260" s="77">
        <v>243</v>
      </c>
      <c r="D260" s="183"/>
      <c r="E260" s="77" t="s">
        <v>36</v>
      </c>
      <c r="F260" s="79" t="s">
        <v>35</v>
      </c>
      <c r="G260" s="36"/>
      <c r="M260" s="32"/>
    </row>
    <row r="261" spans="2:13" x14ac:dyDescent="0.25">
      <c r="B261" s="180"/>
      <c r="C261" s="77">
        <v>244</v>
      </c>
      <c r="D261" s="183"/>
      <c r="E261" s="77" t="s">
        <v>276</v>
      </c>
      <c r="F261" s="79" t="s">
        <v>35</v>
      </c>
      <c r="G261" s="36"/>
    </row>
    <row r="262" spans="2:13" x14ac:dyDescent="0.25">
      <c r="B262" s="180"/>
      <c r="C262" s="77">
        <v>245</v>
      </c>
      <c r="D262" s="183"/>
      <c r="E262" s="77" t="s">
        <v>277</v>
      </c>
      <c r="F262" s="79" t="s">
        <v>35</v>
      </c>
      <c r="G262" s="36"/>
    </row>
    <row r="263" spans="2:13" x14ac:dyDescent="0.25">
      <c r="B263" s="180"/>
      <c r="C263" s="77">
        <v>246</v>
      </c>
      <c r="D263" s="183"/>
      <c r="E263" s="77" t="s">
        <v>38</v>
      </c>
      <c r="F263" s="79" t="s">
        <v>35</v>
      </c>
      <c r="G263" s="36"/>
    </row>
    <row r="264" spans="2:13" x14ac:dyDescent="0.25">
      <c r="B264" s="180"/>
      <c r="C264" s="77">
        <v>247</v>
      </c>
      <c r="D264" s="183"/>
      <c r="E264" s="77" t="s">
        <v>39</v>
      </c>
      <c r="F264" s="79" t="s">
        <v>35</v>
      </c>
      <c r="G264" s="36"/>
    </row>
    <row r="265" spans="2:13" x14ac:dyDescent="0.25">
      <c r="B265" s="180"/>
      <c r="C265" s="77">
        <v>248</v>
      </c>
      <c r="D265" s="183"/>
      <c r="E265" s="77" t="s">
        <v>278</v>
      </c>
      <c r="F265" s="79" t="s">
        <v>41</v>
      </c>
      <c r="G265" s="36"/>
    </row>
    <row r="266" spans="2:13" x14ac:dyDescent="0.25">
      <c r="B266" s="180"/>
      <c r="C266" s="77">
        <v>249</v>
      </c>
      <c r="D266" s="183"/>
      <c r="E266" s="77" t="s">
        <v>279</v>
      </c>
      <c r="F266" s="79" t="s">
        <v>35</v>
      </c>
      <c r="G266" s="36"/>
    </row>
    <row r="267" spans="2:13" x14ac:dyDescent="0.25">
      <c r="B267" s="180"/>
      <c r="C267" s="77">
        <v>250</v>
      </c>
      <c r="D267" s="183"/>
      <c r="E267" s="77" t="s">
        <v>280</v>
      </c>
      <c r="F267" s="79" t="s">
        <v>35</v>
      </c>
      <c r="G267" s="36"/>
    </row>
    <row r="268" spans="2:13" x14ac:dyDescent="0.25">
      <c r="B268" s="180"/>
      <c r="C268" s="77">
        <v>251</v>
      </c>
      <c r="D268" s="183" t="s">
        <v>44</v>
      </c>
      <c r="E268" s="77" t="s">
        <v>45</v>
      </c>
      <c r="F268" s="79" t="s">
        <v>35</v>
      </c>
      <c r="G268" s="36"/>
    </row>
    <row r="269" spans="2:13" x14ac:dyDescent="0.25">
      <c r="B269" s="180"/>
      <c r="C269" s="77">
        <v>252</v>
      </c>
      <c r="D269" s="183"/>
      <c r="E269" s="77" t="s">
        <v>46</v>
      </c>
      <c r="F269" s="79" t="s">
        <v>35</v>
      </c>
      <c r="G269" s="36"/>
    </row>
    <row r="270" spans="2:13" x14ac:dyDescent="0.25">
      <c r="B270" s="180"/>
      <c r="C270" s="77">
        <v>253</v>
      </c>
      <c r="D270" s="183"/>
      <c r="E270" s="77" t="s">
        <v>281</v>
      </c>
      <c r="F270" s="79" t="s">
        <v>35</v>
      </c>
      <c r="G270" s="36"/>
    </row>
    <row r="271" spans="2:13" x14ac:dyDescent="0.25">
      <c r="B271" s="180"/>
      <c r="C271" s="77">
        <v>254</v>
      </c>
      <c r="D271" s="183"/>
      <c r="E271" s="77" t="s">
        <v>47</v>
      </c>
      <c r="F271" s="79" t="s">
        <v>35</v>
      </c>
      <c r="G271" s="36"/>
    </row>
    <row r="272" spans="2:13" x14ac:dyDescent="0.25">
      <c r="B272" s="180"/>
      <c r="C272" s="77">
        <v>255</v>
      </c>
      <c r="D272" s="183"/>
      <c r="E272" s="77" t="s">
        <v>48</v>
      </c>
      <c r="F272" s="79" t="s">
        <v>35</v>
      </c>
      <c r="G272" s="36"/>
    </row>
    <row r="273" spans="2:7" x14ac:dyDescent="0.25">
      <c r="B273" s="180"/>
      <c r="C273" s="77">
        <v>256</v>
      </c>
      <c r="D273" s="183"/>
      <c r="E273" s="77" t="s">
        <v>282</v>
      </c>
      <c r="F273" s="79" t="s">
        <v>35</v>
      </c>
      <c r="G273" s="36"/>
    </row>
    <row r="274" spans="2:7" x14ac:dyDescent="0.25">
      <c r="B274" s="180"/>
      <c r="C274" s="77">
        <v>257</v>
      </c>
      <c r="D274" s="183"/>
      <c r="E274" s="77" t="s">
        <v>283</v>
      </c>
      <c r="F274" s="79" t="s">
        <v>35</v>
      </c>
      <c r="G274" s="36"/>
    </row>
    <row r="275" spans="2:7" x14ac:dyDescent="0.25">
      <c r="B275" s="180"/>
      <c r="C275" s="77">
        <v>258</v>
      </c>
      <c r="D275" s="183"/>
      <c r="E275" s="77" t="s">
        <v>284</v>
      </c>
      <c r="F275" s="79" t="s">
        <v>35</v>
      </c>
      <c r="G275" s="36"/>
    </row>
    <row r="276" spans="2:7" x14ac:dyDescent="0.25">
      <c r="B276" s="180"/>
      <c r="C276" s="77">
        <v>259</v>
      </c>
      <c r="D276" s="183"/>
      <c r="E276" s="77" t="s">
        <v>285</v>
      </c>
      <c r="F276" s="79" t="s">
        <v>35</v>
      </c>
      <c r="G276" s="36"/>
    </row>
    <row r="277" spans="2:7" x14ac:dyDescent="0.25">
      <c r="B277" s="180"/>
      <c r="C277" s="77">
        <v>260</v>
      </c>
      <c r="D277" s="183"/>
      <c r="E277" s="77" t="s">
        <v>286</v>
      </c>
      <c r="F277" s="79" t="s">
        <v>35</v>
      </c>
      <c r="G277" s="36"/>
    </row>
    <row r="278" spans="2:7" x14ac:dyDescent="0.25">
      <c r="B278" s="180"/>
      <c r="C278" s="77">
        <v>261</v>
      </c>
      <c r="D278" s="183"/>
      <c r="E278" s="77" t="s">
        <v>287</v>
      </c>
      <c r="F278" s="79" t="s">
        <v>35</v>
      </c>
      <c r="G278" s="36"/>
    </row>
    <row r="279" spans="2:7" x14ac:dyDescent="0.25">
      <c r="B279" s="180"/>
      <c r="C279" s="77">
        <v>262</v>
      </c>
      <c r="D279" s="183"/>
      <c r="E279" s="77" t="s">
        <v>288</v>
      </c>
      <c r="F279" s="79" t="s">
        <v>35</v>
      </c>
      <c r="G279" s="36"/>
    </row>
    <row r="280" spans="2:7" x14ac:dyDescent="0.25">
      <c r="B280" s="180"/>
      <c r="C280" s="77">
        <v>263</v>
      </c>
      <c r="D280" s="183" t="s">
        <v>52</v>
      </c>
      <c r="E280" s="77" t="s">
        <v>289</v>
      </c>
      <c r="F280" s="79" t="s">
        <v>35</v>
      </c>
      <c r="G280" s="36"/>
    </row>
    <row r="281" spans="2:7" x14ac:dyDescent="0.25">
      <c r="B281" s="180"/>
      <c r="C281" s="77">
        <v>264</v>
      </c>
      <c r="D281" s="183"/>
      <c r="E281" s="77" t="s">
        <v>54</v>
      </c>
      <c r="F281" s="79" t="s">
        <v>35</v>
      </c>
      <c r="G281" s="36"/>
    </row>
    <row r="282" spans="2:7" x14ac:dyDescent="0.25">
      <c r="B282" s="180"/>
      <c r="C282" s="77">
        <v>265</v>
      </c>
      <c r="D282" s="183"/>
      <c r="E282" s="77" t="s">
        <v>290</v>
      </c>
      <c r="F282" s="79" t="s">
        <v>35</v>
      </c>
      <c r="G282" s="36"/>
    </row>
    <row r="283" spans="2:7" x14ac:dyDescent="0.25">
      <c r="B283" s="180"/>
      <c r="C283" s="77">
        <v>266</v>
      </c>
      <c r="D283" s="183"/>
      <c r="E283" s="77" t="s">
        <v>291</v>
      </c>
      <c r="F283" s="79" t="s">
        <v>35</v>
      </c>
      <c r="G283" s="36"/>
    </row>
    <row r="284" spans="2:7" x14ac:dyDescent="0.25">
      <c r="B284" s="180"/>
      <c r="C284" s="77">
        <v>267</v>
      </c>
      <c r="D284" s="183" t="s">
        <v>57</v>
      </c>
      <c r="E284" s="77" t="s">
        <v>58</v>
      </c>
      <c r="F284" s="79" t="s">
        <v>35</v>
      </c>
      <c r="G284" s="36"/>
    </row>
    <row r="285" spans="2:7" x14ac:dyDescent="0.25">
      <c r="B285" s="180"/>
      <c r="C285" s="77">
        <v>268</v>
      </c>
      <c r="D285" s="183"/>
      <c r="E285" s="77" t="s">
        <v>292</v>
      </c>
      <c r="F285" s="79" t="s">
        <v>35</v>
      </c>
      <c r="G285" s="36"/>
    </row>
    <row r="286" spans="2:7" x14ac:dyDescent="0.25">
      <c r="B286" s="180"/>
      <c r="C286" s="77">
        <v>269</v>
      </c>
      <c r="D286" s="183"/>
      <c r="E286" s="77" t="s">
        <v>61</v>
      </c>
      <c r="F286" s="79" t="s">
        <v>35</v>
      </c>
      <c r="G286" s="36"/>
    </row>
    <row r="287" spans="2:7" x14ac:dyDescent="0.25">
      <c r="B287" s="180"/>
      <c r="C287" s="77">
        <v>270</v>
      </c>
      <c r="D287" s="183"/>
      <c r="E287" s="77" t="s">
        <v>62</v>
      </c>
      <c r="F287" s="79" t="s">
        <v>35</v>
      </c>
      <c r="G287" s="36"/>
    </row>
    <row r="288" spans="2:7" x14ac:dyDescent="0.25">
      <c r="B288" s="180"/>
      <c r="C288" s="77">
        <v>271</v>
      </c>
      <c r="D288" s="183"/>
      <c r="E288" s="77" t="s">
        <v>293</v>
      </c>
      <c r="F288" s="79" t="s">
        <v>35</v>
      </c>
      <c r="G288" s="36"/>
    </row>
    <row r="289" spans="2:7" x14ac:dyDescent="0.25">
      <c r="B289" s="180"/>
      <c r="C289" s="77">
        <v>272</v>
      </c>
      <c r="D289" s="183"/>
      <c r="E289" s="77" t="s">
        <v>64</v>
      </c>
      <c r="F289" s="79" t="s">
        <v>35</v>
      </c>
      <c r="G289" s="36"/>
    </row>
    <row r="290" spans="2:7" x14ac:dyDescent="0.25">
      <c r="B290" s="180"/>
      <c r="C290" s="77">
        <v>273</v>
      </c>
      <c r="D290" s="183"/>
      <c r="E290" s="77" t="s">
        <v>65</v>
      </c>
      <c r="F290" s="79" t="s">
        <v>35</v>
      </c>
      <c r="G290" s="36"/>
    </row>
    <row r="291" spans="2:7" x14ac:dyDescent="0.25">
      <c r="B291" s="180"/>
      <c r="C291" s="77">
        <v>274</v>
      </c>
      <c r="D291" s="183"/>
      <c r="E291" s="77" t="s">
        <v>294</v>
      </c>
      <c r="F291" s="79" t="s">
        <v>35</v>
      </c>
      <c r="G291" s="36"/>
    </row>
    <row r="292" spans="2:7" x14ac:dyDescent="0.25">
      <c r="B292" s="180"/>
      <c r="C292" s="77">
        <v>275</v>
      </c>
      <c r="D292" s="183" t="s">
        <v>67</v>
      </c>
      <c r="E292" s="77" t="s">
        <v>295</v>
      </c>
      <c r="F292" s="79" t="s">
        <v>35</v>
      </c>
      <c r="G292" s="36"/>
    </row>
    <row r="293" spans="2:7" x14ac:dyDescent="0.25">
      <c r="B293" s="180"/>
      <c r="C293" s="77">
        <v>276</v>
      </c>
      <c r="D293" s="183"/>
      <c r="E293" s="77" t="s">
        <v>296</v>
      </c>
      <c r="F293" s="79" t="s">
        <v>35</v>
      </c>
      <c r="G293" s="36"/>
    </row>
    <row r="294" spans="2:7" x14ac:dyDescent="0.25">
      <c r="B294" s="180"/>
      <c r="C294" s="77">
        <v>277</v>
      </c>
      <c r="D294" s="183"/>
      <c r="E294" s="77" t="s">
        <v>297</v>
      </c>
      <c r="F294" s="79" t="s">
        <v>35</v>
      </c>
      <c r="G294" s="36"/>
    </row>
    <row r="295" spans="2:7" x14ac:dyDescent="0.25">
      <c r="B295" s="180"/>
      <c r="C295" s="77">
        <v>278</v>
      </c>
      <c r="D295" s="183"/>
      <c r="E295" s="77" t="s">
        <v>298</v>
      </c>
      <c r="F295" s="79" t="s">
        <v>35</v>
      </c>
      <c r="G295" s="36"/>
    </row>
    <row r="296" spans="2:7" x14ac:dyDescent="0.25">
      <c r="B296" s="180"/>
      <c r="C296" s="77">
        <v>279</v>
      </c>
      <c r="D296" s="183"/>
      <c r="E296" s="77" t="s">
        <v>299</v>
      </c>
      <c r="F296" s="79" t="s">
        <v>35</v>
      </c>
      <c r="G296" s="36"/>
    </row>
    <row r="297" spans="2:7" x14ac:dyDescent="0.25">
      <c r="B297" s="180"/>
      <c r="C297" s="77">
        <v>280</v>
      </c>
      <c r="D297" s="183"/>
      <c r="E297" s="77" t="s">
        <v>300</v>
      </c>
      <c r="F297" s="79" t="s">
        <v>35</v>
      </c>
      <c r="G297" s="36"/>
    </row>
    <row r="298" spans="2:7" x14ac:dyDescent="0.25">
      <c r="B298" s="180"/>
      <c r="C298" s="77">
        <v>281</v>
      </c>
      <c r="D298" s="183"/>
      <c r="E298" s="77" t="s">
        <v>301</v>
      </c>
      <c r="F298" s="79" t="s">
        <v>35</v>
      </c>
      <c r="G298" s="36"/>
    </row>
    <row r="299" spans="2:7" x14ac:dyDescent="0.25">
      <c r="B299" s="180"/>
      <c r="C299" s="77">
        <v>282</v>
      </c>
      <c r="D299" s="183"/>
      <c r="E299" s="77" t="s">
        <v>302</v>
      </c>
      <c r="F299" s="79" t="s">
        <v>35</v>
      </c>
      <c r="G299" s="36"/>
    </row>
    <row r="300" spans="2:7" x14ac:dyDescent="0.25">
      <c r="B300" s="180"/>
      <c r="C300" s="77">
        <v>283</v>
      </c>
      <c r="D300" s="184" t="s">
        <v>76</v>
      </c>
      <c r="E300" s="77" t="s">
        <v>303</v>
      </c>
      <c r="F300" s="79" t="s">
        <v>35</v>
      </c>
      <c r="G300" s="36"/>
    </row>
    <row r="301" spans="2:7" x14ac:dyDescent="0.25">
      <c r="B301" s="180"/>
      <c r="C301" s="77">
        <v>284</v>
      </c>
      <c r="D301" s="185"/>
      <c r="E301" s="77" t="s">
        <v>304</v>
      </c>
      <c r="F301" s="79" t="s">
        <v>35</v>
      </c>
      <c r="G301" s="36"/>
    </row>
    <row r="302" spans="2:7" x14ac:dyDescent="0.25">
      <c r="B302" s="180"/>
      <c r="C302" s="77">
        <v>285</v>
      </c>
      <c r="D302" s="185"/>
      <c r="E302" s="77" t="s">
        <v>79</v>
      </c>
      <c r="F302" s="79" t="s">
        <v>35</v>
      </c>
      <c r="G302" s="36"/>
    </row>
    <row r="303" spans="2:7" x14ac:dyDescent="0.25">
      <c r="B303" s="180"/>
      <c r="C303" s="77">
        <v>286</v>
      </c>
      <c r="D303" s="185"/>
      <c r="E303" s="77" t="s">
        <v>305</v>
      </c>
      <c r="F303" s="79" t="s">
        <v>35</v>
      </c>
      <c r="G303" s="36"/>
    </row>
    <row r="304" spans="2:7" x14ac:dyDescent="0.25">
      <c r="B304" s="180"/>
      <c r="C304" s="77">
        <v>287</v>
      </c>
      <c r="D304" s="185"/>
      <c r="E304" s="77" t="s">
        <v>306</v>
      </c>
      <c r="F304" s="79" t="s">
        <v>35</v>
      </c>
      <c r="G304" s="36"/>
    </row>
    <row r="305" spans="2:7" x14ac:dyDescent="0.25">
      <c r="B305" s="180"/>
      <c r="C305" s="77">
        <v>288</v>
      </c>
      <c r="D305" s="185"/>
      <c r="E305" s="77" t="s">
        <v>307</v>
      </c>
      <c r="F305" s="79" t="s">
        <v>35</v>
      </c>
      <c r="G305" s="36"/>
    </row>
    <row r="306" spans="2:7" x14ac:dyDescent="0.25">
      <c r="B306" s="180"/>
      <c r="C306" s="77">
        <v>289</v>
      </c>
      <c r="D306" s="185"/>
      <c r="E306" s="77" t="s">
        <v>83</v>
      </c>
      <c r="F306" s="79" t="s">
        <v>35</v>
      </c>
      <c r="G306" s="36"/>
    </row>
    <row r="307" spans="2:7" ht="25.5" x14ac:dyDescent="0.25">
      <c r="B307" s="180"/>
      <c r="C307" s="77">
        <v>290</v>
      </c>
      <c r="D307" s="185"/>
      <c r="E307" s="77" t="s">
        <v>308</v>
      </c>
      <c r="F307" s="79" t="s">
        <v>35</v>
      </c>
      <c r="G307" s="36"/>
    </row>
    <row r="308" spans="2:7" ht="25.5" x14ac:dyDescent="0.25">
      <c r="B308" s="180"/>
      <c r="C308" s="77">
        <v>291</v>
      </c>
      <c r="D308" s="185"/>
      <c r="E308" s="77" t="s">
        <v>309</v>
      </c>
      <c r="F308" s="79" t="s">
        <v>35</v>
      </c>
      <c r="G308" s="36"/>
    </row>
    <row r="309" spans="2:7" ht="25.5" x14ac:dyDescent="0.25">
      <c r="B309" s="180"/>
      <c r="C309" s="77">
        <v>292</v>
      </c>
      <c r="D309" s="185"/>
      <c r="E309" s="77" t="s">
        <v>310</v>
      </c>
      <c r="F309" s="79" t="s">
        <v>35</v>
      </c>
      <c r="G309" s="36"/>
    </row>
    <row r="310" spans="2:7" ht="25.5" x14ac:dyDescent="0.25">
      <c r="B310" s="180"/>
      <c r="C310" s="77">
        <v>293</v>
      </c>
      <c r="D310" s="185"/>
      <c r="E310" s="77" t="s">
        <v>311</v>
      </c>
      <c r="F310" s="79" t="s">
        <v>35</v>
      </c>
      <c r="G310" s="36"/>
    </row>
    <row r="311" spans="2:7" ht="25.5" x14ac:dyDescent="0.25">
      <c r="B311" s="180"/>
      <c r="C311" s="77">
        <v>294</v>
      </c>
      <c r="D311" s="185"/>
      <c r="E311" s="77" t="s">
        <v>312</v>
      </c>
      <c r="F311" s="79" t="s">
        <v>35</v>
      </c>
      <c r="G311" s="36"/>
    </row>
    <row r="312" spans="2:7" ht="25.5" x14ac:dyDescent="0.25">
      <c r="B312" s="180"/>
      <c r="C312" s="77">
        <v>295</v>
      </c>
      <c r="D312" s="185"/>
      <c r="E312" s="77" t="s">
        <v>313</v>
      </c>
      <c r="F312" s="79" t="s">
        <v>35</v>
      </c>
      <c r="G312" s="36"/>
    </row>
    <row r="313" spans="2:7" x14ac:dyDescent="0.25">
      <c r="B313" s="180"/>
      <c r="C313" s="77">
        <v>296</v>
      </c>
      <c r="D313" s="183" t="s">
        <v>314</v>
      </c>
      <c r="E313" s="77" t="s">
        <v>315</v>
      </c>
      <c r="F313" s="79" t="s">
        <v>35</v>
      </c>
      <c r="G313" s="36"/>
    </row>
    <row r="314" spans="2:7" x14ac:dyDescent="0.25">
      <c r="B314" s="180"/>
      <c r="C314" s="77">
        <v>297</v>
      </c>
      <c r="D314" s="183"/>
      <c r="E314" s="77" t="s">
        <v>316</v>
      </c>
      <c r="F314" s="79" t="s">
        <v>35</v>
      </c>
      <c r="G314" s="36"/>
    </row>
    <row r="315" spans="2:7" x14ac:dyDescent="0.25">
      <c r="B315" s="180"/>
      <c r="C315" s="77">
        <v>298</v>
      </c>
      <c r="D315" s="183"/>
      <c r="E315" s="77" t="s">
        <v>317</v>
      </c>
      <c r="F315" s="79" t="s">
        <v>35</v>
      </c>
      <c r="G315" s="36"/>
    </row>
    <row r="316" spans="2:7" x14ac:dyDescent="0.25">
      <c r="B316" s="180"/>
      <c r="C316" s="77">
        <v>299</v>
      </c>
      <c r="D316" s="183"/>
      <c r="E316" s="77" t="s">
        <v>95</v>
      </c>
      <c r="F316" s="79" t="s">
        <v>35</v>
      </c>
      <c r="G316" s="36"/>
    </row>
    <row r="317" spans="2:7" x14ac:dyDescent="0.25">
      <c r="B317" s="180"/>
      <c r="C317" s="77">
        <v>300</v>
      </c>
      <c r="D317" s="183"/>
      <c r="E317" s="77" t="s">
        <v>120</v>
      </c>
      <c r="F317" s="79" t="s">
        <v>35</v>
      </c>
      <c r="G317" s="36"/>
    </row>
    <row r="318" spans="2:7" x14ac:dyDescent="0.25">
      <c r="B318" s="180"/>
      <c r="C318" s="77">
        <v>301</v>
      </c>
      <c r="D318" s="183"/>
      <c r="E318" s="77" t="s">
        <v>113</v>
      </c>
      <c r="F318" s="79" t="s">
        <v>35</v>
      </c>
      <c r="G318" s="36"/>
    </row>
    <row r="319" spans="2:7" x14ac:dyDescent="0.25">
      <c r="B319" s="180"/>
      <c r="C319" s="77">
        <v>302</v>
      </c>
      <c r="D319" s="183"/>
      <c r="E319" s="77" t="s">
        <v>73</v>
      </c>
      <c r="F319" s="79" t="s">
        <v>35</v>
      </c>
      <c r="G319" s="36"/>
    </row>
    <row r="320" spans="2:7" x14ac:dyDescent="0.25">
      <c r="B320" s="180"/>
      <c r="C320" s="77">
        <v>303</v>
      </c>
      <c r="D320" s="183"/>
      <c r="E320" s="77" t="s">
        <v>96</v>
      </c>
      <c r="F320" s="79" t="s">
        <v>35</v>
      </c>
      <c r="G320" s="36"/>
    </row>
    <row r="321" spans="2:7" x14ac:dyDescent="0.25">
      <c r="B321" s="180"/>
      <c r="C321" s="77">
        <v>304</v>
      </c>
      <c r="D321" s="183"/>
      <c r="E321" s="77" t="s">
        <v>318</v>
      </c>
      <c r="F321" s="79" t="s">
        <v>35</v>
      </c>
      <c r="G321" s="36"/>
    </row>
    <row r="322" spans="2:7" x14ac:dyDescent="0.25">
      <c r="B322" s="180"/>
      <c r="C322" s="77">
        <v>305</v>
      </c>
      <c r="D322" s="183"/>
      <c r="E322" s="77" t="s">
        <v>105</v>
      </c>
      <c r="F322" s="79" t="s">
        <v>35</v>
      </c>
      <c r="G322" s="36"/>
    </row>
    <row r="323" spans="2:7" x14ac:dyDescent="0.25">
      <c r="B323" s="180"/>
      <c r="C323" s="77">
        <v>306</v>
      </c>
      <c r="D323" s="183"/>
      <c r="E323" s="77" t="s">
        <v>319</v>
      </c>
      <c r="F323" s="79" t="s">
        <v>35</v>
      </c>
      <c r="G323" s="36"/>
    </row>
    <row r="324" spans="2:7" x14ac:dyDescent="0.25">
      <c r="B324" s="180"/>
      <c r="C324" s="77">
        <v>307</v>
      </c>
      <c r="D324" s="183"/>
      <c r="E324" s="77" t="s">
        <v>320</v>
      </c>
      <c r="F324" s="79" t="s">
        <v>35</v>
      </c>
      <c r="G324" s="36"/>
    </row>
    <row r="325" spans="2:7" x14ac:dyDescent="0.25">
      <c r="B325" s="180"/>
      <c r="C325" s="77">
        <v>308</v>
      </c>
      <c r="D325" s="183"/>
      <c r="E325" s="77" t="s">
        <v>118</v>
      </c>
      <c r="F325" s="79" t="s">
        <v>35</v>
      </c>
      <c r="G325" s="36"/>
    </row>
    <row r="326" spans="2:7" x14ac:dyDescent="0.25">
      <c r="B326" s="180"/>
      <c r="C326" s="77">
        <v>309</v>
      </c>
      <c r="D326" s="183"/>
      <c r="E326" s="77" t="s">
        <v>321</v>
      </c>
      <c r="F326" s="79" t="s">
        <v>35</v>
      </c>
      <c r="G326" s="36"/>
    </row>
    <row r="327" spans="2:7" x14ac:dyDescent="0.25">
      <c r="B327" s="180"/>
      <c r="C327" s="77">
        <v>310</v>
      </c>
      <c r="D327" s="183" t="s">
        <v>103</v>
      </c>
      <c r="E327" s="77" t="s">
        <v>73</v>
      </c>
      <c r="F327" s="79" t="s">
        <v>35</v>
      </c>
      <c r="G327" s="36"/>
    </row>
    <row r="328" spans="2:7" x14ac:dyDescent="0.25">
      <c r="B328" s="180"/>
      <c r="C328" s="77">
        <v>311</v>
      </c>
      <c r="D328" s="183"/>
      <c r="E328" s="77" t="s">
        <v>96</v>
      </c>
      <c r="F328" s="79" t="s">
        <v>35</v>
      </c>
      <c r="G328" s="36"/>
    </row>
    <row r="329" spans="2:7" x14ac:dyDescent="0.25">
      <c r="B329" s="180"/>
      <c r="C329" s="77">
        <v>312</v>
      </c>
      <c r="D329" s="183"/>
      <c r="E329" s="77" t="s">
        <v>322</v>
      </c>
      <c r="F329" s="79" t="s">
        <v>35</v>
      </c>
      <c r="G329" s="36"/>
    </row>
    <row r="330" spans="2:7" x14ac:dyDescent="0.25">
      <c r="B330" s="180"/>
      <c r="C330" s="77">
        <v>313</v>
      </c>
      <c r="D330" s="183"/>
      <c r="E330" s="77" t="s">
        <v>323</v>
      </c>
      <c r="F330" s="79" t="s">
        <v>35</v>
      </c>
      <c r="G330" s="36"/>
    </row>
    <row r="331" spans="2:7" x14ac:dyDescent="0.25">
      <c r="B331" s="180"/>
      <c r="C331" s="77">
        <v>314</v>
      </c>
      <c r="D331" s="183"/>
      <c r="E331" s="77" t="s">
        <v>295</v>
      </c>
      <c r="F331" s="79" t="s">
        <v>35</v>
      </c>
      <c r="G331" s="36"/>
    </row>
    <row r="332" spans="2:7" x14ac:dyDescent="0.25">
      <c r="B332" s="180"/>
      <c r="C332" s="77">
        <v>315</v>
      </c>
      <c r="D332" s="183"/>
      <c r="E332" s="77" t="s">
        <v>324</v>
      </c>
      <c r="F332" s="79" t="s">
        <v>35</v>
      </c>
      <c r="G332" s="36"/>
    </row>
    <row r="333" spans="2:7" x14ac:dyDescent="0.25">
      <c r="B333" s="180"/>
      <c r="C333" s="77">
        <v>316</v>
      </c>
      <c r="D333" s="183"/>
      <c r="E333" s="77" t="s">
        <v>325</v>
      </c>
      <c r="F333" s="79" t="s">
        <v>35</v>
      </c>
      <c r="G333" s="36"/>
    </row>
    <row r="334" spans="2:7" x14ac:dyDescent="0.25">
      <c r="B334" s="180"/>
      <c r="C334" s="77">
        <v>317</v>
      </c>
      <c r="D334" s="183"/>
      <c r="E334" s="77" t="s">
        <v>326</v>
      </c>
      <c r="F334" s="79" t="s">
        <v>35</v>
      </c>
      <c r="G334" s="36"/>
    </row>
    <row r="335" spans="2:7" x14ac:dyDescent="0.25">
      <c r="B335" s="180"/>
      <c r="C335" s="77">
        <v>318</v>
      </c>
      <c r="D335" s="183"/>
      <c r="E335" s="77" t="s">
        <v>105</v>
      </c>
      <c r="F335" s="79" t="s">
        <v>35</v>
      </c>
      <c r="G335" s="36"/>
    </row>
    <row r="336" spans="2:7" x14ac:dyDescent="0.25">
      <c r="B336" s="180"/>
      <c r="C336" s="77">
        <v>319</v>
      </c>
      <c r="D336" s="183"/>
      <c r="E336" s="77" t="s">
        <v>327</v>
      </c>
      <c r="F336" s="79" t="s">
        <v>35</v>
      </c>
      <c r="G336" s="36"/>
    </row>
    <row r="337" spans="2:7" x14ac:dyDescent="0.25">
      <c r="B337" s="180"/>
      <c r="C337" s="77">
        <v>320</v>
      </c>
      <c r="D337" s="183"/>
      <c r="E337" s="77" t="s">
        <v>107</v>
      </c>
      <c r="F337" s="79" t="s">
        <v>35</v>
      </c>
      <c r="G337" s="36"/>
    </row>
    <row r="338" spans="2:7" x14ac:dyDescent="0.25">
      <c r="B338" s="180"/>
      <c r="C338" s="77">
        <v>321</v>
      </c>
      <c r="D338" s="183"/>
      <c r="E338" s="77" t="s">
        <v>72</v>
      </c>
      <c r="F338" s="79" t="s">
        <v>35</v>
      </c>
      <c r="G338" s="36"/>
    </row>
    <row r="339" spans="2:7" x14ac:dyDescent="0.25">
      <c r="B339" s="180"/>
      <c r="C339" s="77">
        <v>322</v>
      </c>
      <c r="D339" s="183"/>
      <c r="E339" s="77" t="s">
        <v>110</v>
      </c>
      <c r="F339" s="79" t="s">
        <v>35</v>
      </c>
      <c r="G339" s="36"/>
    </row>
    <row r="340" spans="2:7" x14ac:dyDescent="0.25">
      <c r="B340" s="180"/>
      <c r="C340" s="77">
        <v>323</v>
      </c>
      <c r="D340" s="183"/>
      <c r="E340" s="77" t="s">
        <v>328</v>
      </c>
      <c r="F340" s="79" t="s">
        <v>35</v>
      </c>
      <c r="G340" s="36"/>
    </row>
    <row r="341" spans="2:7" x14ac:dyDescent="0.25">
      <c r="B341" s="180"/>
      <c r="C341" s="77">
        <v>324</v>
      </c>
      <c r="D341" s="183"/>
      <c r="E341" s="77" t="s">
        <v>71</v>
      </c>
      <c r="F341" s="79" t="s">
        <v>35</v>
      </c>
      <c r="G341" s="36"/>
    </row>
    <row r="342" spans="2:7" x14ac:dyDescent="0.25">
      <c r="B342" s="180"/>
      <c r="C342" s="77">
        <v>325</v>
      </c>
      <c r="D342" s="183"/>
      <c r="E342" s="77" t="s">
        <v>95</v>
      </c>
      <c r="F342" s="79" t="s">
        <v>35</v>
      </c>
      <c r="G342" s="36"/>
    </row>
    <row r="343" spans="2:7" x14ac:dyDescent="0.25">
      <c r="B343" s="180"/>
      <c r="C343" s="77">
        <v>326</v>
      </c>
      <c r="D343" s="183"/>
      <c r="E343" s="77" t="s">
        <v>329</v>
      </c>
      <c r="F343" s="79" t="s">
        <v>35</v>
      </c>
      <c r="G343" s="36"/>
    </row>
    <row r="344" spans="2:7" x14ac:dyDescent="0.25">
      <c r="B344" s="180"/>
      <c r="C344" s="77">
        <v>327</v>
      </c>
      <c r="D344" s="183"/>
      <c r="E344" s="77" t="s">
        <v>330</v>
      </c>
      <c r="F344" s="79" t="s">
        <v>35</v>
      </c>
      <c r="G344" s="36"/>
    </row>
    <row r="345" spans="2:7" x14ac:dyDescent="0.25">
      <c r="B345" s="180"/>
      <c r="C345" s="77">
        <v>328</v>
      </c>
      <c r="D345" s="183" t="s">
        <v>112</v>
      </c>
      <c r="E345" s="77" t="s">
        <v>96</v>
      </c>
      <c r="F345" s="79" t="s">
        <v>35</v>
      </c>
      <c r="G345" s="36"/>
    </row>
    <row r="346" spans="2:7" x14ac:dyDescent="0.25">
      <c r="B346" s="180"/>
      <c r="C346" s="77">
        <v>329</v>
      </c>
      <c r="D346" s="183"/>
      <c r="E346" s="77" t="s">
        <v>113</v>
      </c>
      <c r="F346" s="79" t="s">
        <v>35</v>
      </c>
      <c r="G346" s="36"/>
    </row>
    <row r="347" spans="2:7" x14ac:dyDescent="0.25">
      <c r="B347" s="180"/>
      <c r="C347" s="77">
        <v>330</v>
      </c>
      <c r="D347" s="183"/>
      <c r="E347" s="77" t="s">
        <v>114</v>
      </c>
      <c r="F347" s="79" t="s">
        <v>35</v>
      </c>
      <c r="G347" s="36"/>
    </row>
    <row r="348" spans="2:7" x14ac:dyDescent="0.25">
      <c r="B348" s="180"/>
      <c r="C348" s="77">
        <v>331</v>
      </c>
      <c r="D348" s="183"/>
      <c r="E348" s="77" t="s">
        <v>331</v>
      </c>
      <c r="F348" s="79" t="s">
        <v>35</v>
      </c>
      <c r="G348" s="36"/>
    </row>
    <row r="349" spans="2:7" x14ac:dyDescent="0.25">
      <c r="B349" s="180"/>
      <c r="C349" s="77">
        <v>332</v>
      </c>
      <c r="D349" s="183"/>
      <c r="E349" s="77" t="s">
        <v>332</v>
      </c>
      <c r="F349" s="79" t="s">
        <v>35</v>
      </c>
      <c r="G349" s="36"/>
    </row>
    <row r="350" spans="2:7" x14ac:dyDescent="0.25">
      <c r="B350" s="180"/>
      <c r="C350" s="77">
        <v>333</v>
      </c>
      <c r="D350" s="183"/>
      <c r="E350" s="77" t="s">
        <v>333</v>
      </c>
      <c r="F350" s="79" t="s">
        <v>35</v>
      </c>
      <c r="G350" s="36"/>
    </row>
    <row r="351" spans="2:7" x14ac:dyDescent="0.25">
      <c r="B351" s="180"/>
      <c r="C351" s="77">
        <v>334</v>
      </c>
      <c r="D351" s="183"/>
      <c r="E351" s="77" t="s">
        <v>334</v>
      </c>
      <c r="F351" s="79" t="s">
        <v>35</v>
      </c>
      <c r="G351" s="36"/>
    </row>
    <row r="352" spans="2:7" x14ac:dyDescent="0.25">
      <c r="B352" s="180"/>
      <c r="C352" s="77">
        <v>335</v>
      </c>
      <c r="D352" s="183"/>
      <c r="E352" s="77" t="s">
        <v>335</v>
      </c>
      <c r="F352" s="79" t="s">
        <v>35</v>
      </c>
      <c r="G352" s="36"/>
    </row>
    <row r="353" spans="2:7" x14ac:dyDescent="0.25">
      <c r="B353" s="180"/>
      <c r="C353" s="77">
        <v>336</v>
      </c>
      <c r="D353" s="183"/>
      <c r="E353" s="77" t="s">
        <v>336</v>
      </c>
      <c r="F353" s="79" t="s">
        <v>35</v>
      </c>
      <c r="G353" s="36"/>
    </row>
    <row r="354" spans="2:7" x14ac:dyDescent="0.25">
      <c r="B354" s="180"/>
      <c r="C354" s="77">
        <v>337</v>
      </c>
      <c r="D354" s="183"/>
      <c r="E354" s="77" t="s">
        <v>120</v>
      </c>
      <c r="F354" s="79" t="s">
        <v>35</v>
      </c>
      <c r="G354" s="36"/>
    </row>
    <row r="355" spans="2:7" x14ac:dyDescent="0.25">
      <c r="B355" s="180"/>
      <c r="C355" s="77">
        <v>338</v>
      </c>
      <c r="D355" s="183"/>
      <c r="E355" s="77" t="s">
        <v>337</v>
      </c>
      <c r="F355" s="79" t="s">
        <v>35</v>
      </c>
      <c r="G355" s="36"/>
    </row>
    <row r="356" spans="2:7" x14ac:dyDescent="0.25">
      <c r="B356" s="180"/>
      <c r="C356" s="77">
        <v>339</v>
      </c>
      <c r="D356" s="183"/>
      <c r="E356" s="77" t="s">
        <v>338</v>
      </c>
      <c r="F356" s="79" t="s">
        <v>35</v>
      </c>
      <c r="G356" s="36"/>
    </row>
    <row r="357" spans="2:7" x14ac:dyDescent="0.25">
      <c r="B357" s="180"/>
      <c r="C357" s="77">
        <v>340</v>
      </c>
      <c r="D357" s="183"/>
      <c r="E357" s="77" t="s">
        <v>120</v>
      </c>
      <c r="F357" s="79" t="s">
        <v>35</v>
      </c>
      <c r="G357" s="36"/>
    </row>
    <row r="358" spans="2:7" x14ac:dyDescent="0.25">
      <c r="B358" s="180"/>
      <c r="C358" s="77">
        <v>341</v>
      </c>
      <c r="D358" s="183"/>
      <c r="E358" s="77" t="s">
        <v>339</v>
      </c>
      <c r="F358" s="79" t="s">
        <v>35</v>
      </c>
      <c r="G358" s="36"/>
    </row>
    <row r="359" spans="2:7" x14ac:dyDescent="0.25">
      <c r="B359" s="180"/>
      <c r="C359" s="77">
        <v>342</v>
      </c>
      <c r="D359" s="183"/>
      <c r="E359" s="77" t="s">
        <v>95</v>
      </c>
      <c r="F359" s="79" t="s">
        <v>35</v>
      </c>
      <c r="G359" s="36"/>
    </row>
    <row r="360" spans="2:7" x14ac:dyDescent="0.25">
      <c r="B360" s="180"/>
      <c r="C360" s="77">
        <v>343</v>
      </c>
      <c r="D360" s="183"/>
      <c r="E360" s="77" t="s">
        <v>94</v>
      </c>
      <c r="F360" s="79" t="s">
        <v>35</v>
      </c>
      <c r="G360" s="36"/>
    </row>
    <row r="361" spans="2:7" x14ac:dyDescent="0.25">
      <c r="B361" s="180"/>
      <c r="C361" s="77">
        <v>344</v>
      </c>
      <c r="D361" s="183"/>
      <c r="E361" s="77" t="s">
        <v>340</v>
      </c>
      <c r="F361" s="79" t="s">
        <v>35</v>
      </c>
      <c r="G361" s="36"/>
    </row>
    <row r="362" spans="2:7" x14ac:dyDescent="0.25">
      <c r="B362" s="180"/>
      <c r="C362" s="77">
        <v>345</v>
      </c>
      <c r="D362" s="183"/>
      <c r="E362" s="77" t="s">
        <v>341</v>
      </c>
      <c r="F362" s="79" t="s">
        <v>35</v>
      </c>
      <c r="G362" s="36"/>
    </row>
    <row r="363" spans="2:7" x14ac:dyDescent="0.25">
      <c r="B363" s="180"/>
      <c r="C363" s="77">
        <v>346</v>
      </c>
      <c r="D363" s="183"/>
      <c r="E363" s="77" t="s">
        <v>342</v>
      </c>
      <c r="F363" s="79" t="s">
        <v>35</v>
      </c>
      <c r="G363" s="36"/>
    </row>
    <row r="364" spans="2:7" x14ac:dyDescent="0.25">
      <c r="B364" s="180"/>
      <c r="C364" s="77">
        <v>347</v>
      </c>
      <c r="D364" s="183"/>
      <c r="E364" s="77" t="s">
        <v>343</v>
      </c>
      <c r="F364" s="79" t="s">
        <v>35</v>
      </c>
      <c r="G364" s="36"/>
    </row>
    <row r="365" spans="2:7" x14ac:dyDescent="0.25">
      <c r="B365" s="180"/>
      <c r="C365" s="77">
        <v>348</v>
      </c>
      <c r="D365" s="183"/>
      <c r="E365" s="77" t="s">
        <v>344</v>
      </c>
      <c r="F365" s="79" t="s">
        <v>35</v>
      </c>
      <c r="G365" s="36"/>
    </row>
    <row r="366" spans="2:7" x14ac:dyDescent="0.25">
      <c r="B366" s="180"/>
      <c r="C366" s="77">
        <v>349</v>
      </c>
      <c r="D366" s="183"/>
      <c r="E366" s="77" t="s">
        <v>345</v>
      </c>
      <c r="F366" s="79" t="s">
        <v>35</v>
      </c>
      <c r="G366" s="36"/>
    </row>
    <row r="367" spans="2:7" x14ac:dyDescent="0.25">
      <c r="B367" s="180"/>
      <c r="C367" s="77">
        <v>350</v>
      </c>
      <c r="D367" s="184"/>
      <c r="E367" s="91" t="s">
        <v>346</v>
      </c>
      <c r="F367" s="79" t="s">
        <v>35</v>
      </c>
      <c r="G367" s="36"/>
    </row>
    <row r="368" spans="2:7" x14ac:dyDescent="0.25">
      <c r="B368" s="180"/>
      <c r="C368" s="77">
        <v>351</v>
      </c>
      <c r="D368" s="184"/>
      <c r="E368" s="91" t="s">
        <v>347</v>
      </c>
      <c r="F368" s="79" t="s">
        <v>35</v>
      </c>
      <c r="G368" s="36"/>
    </row>
    <row r="369" spans="2:7" ht="15.75" thickBot="1" x14ac:dyDescent="0.3">
      <c r="B369" s="181"/>
      <c r="C369" s="80">
        <v>352</v>
      </c>
      <c r="D369" s="186"/>
      <c r="E369" s="80" t="s">
        <v>348</v>
      </c>
      <c r="F369" s="81" t="s">
        <v>35</v>
      </c>
      <c r="G369" s="37"/>
    </row>
    <row r="370" spans="2:7" ht="58.5" thickBot="1" x14ac:dyDescent="0.3">
      <c r="B370" s="20"/>
      <c r="C370" s="21"/>
      <c r="D370" s="22"/>
      <c r="E370" s="21"/>
      <c r="F370" s="72" t="s">
        <v>236</v>
      </c>
      <c r="G370" s="73">
        <f>ROUND(SUM(G259:G369),2)</f>
        <v>0</v>
      </c>
    </row>
    <row r="371" spans="2:7" ht="18.75" x14ac:dyDescent="0.3">
      <c r="B371" s="23"/>
      <c r="C371" s="21"/>
      <c r="D371" s="22"/>
      <c r="E371" s="21"/>
      <c r="F371" s="24"/>
    </row>
    <row r="372" spans="2:7" ht="19.5" thickBot="1" x14ac:dyDescent="0.35">
      <c r="B372" s="23"/>
      <c r="C372" s="21"/>
      <c r="D372" s="22"/>
      <c r="E372" s="21"/>
      <c r="F372" s="24"/>
    </row>
    <row r="373" spans="2:7" ht="29.25" thickBot="1" x14ac:dyDescent="0.3">
      <c r="B373" s="82" t="s">
        <v>129</v>
      </c>
      <c r="C373" s="83" t="s">
        <v>28</v>
      </c>
      <c r="D373" s="83" t="s">
        <v>29</v>
      </c>
      <c r="E373" s="83" t="s">
        <v>30</v>
      </c>
      <c r="F373" s="84" t="s">
        <v>0</v>
      </c>
      <c r="G373" s="26" t="s">
        <v>130</v>
      </c>
    </row>
    <row r="374" spans="2:7" x14ac:dyDescent="0.25">
      <c r="B374" s="187" t="s">
        <v>21</v>
      </c>
      <c r="C374" s="75">
        <v>353</v>
      </c>
      <c r="D374" s="188" t="s">
        <v>33</v>
      </c>
      <c r="E374" s="75" t="s">
        <v>349</v>
      </c>
      <c r="F374" s="85" t="s">
        <v>35</v>
      </c>
      <c r="G374" s="38"/>
    </row>
    <row r="375" spans="2:7" x14ac:dyDescent="0.25">
      <c r="B375" s="187"/>
      <c r="C375" s="77">
        <v>354</v>
      </c>
      <c r="D375" s="189"/>
      <c r="E375" s="77" t="s">
        <v>350</v>
      </c>
      <c r="F375" s="79" t="s">
        <v>35</v>
      </c>
      <c r="G375" s="36"/>
    </row>
    <row r="376" spans="2:7" x14ac:dyDescent="0.25">
      <c r="B376" s="187"/>
      <c r="C376" s="75">
        <v>355</v>
      </c>
      <c r="D376" s="189"/>
      <c r="E376" s="77" t="s">
        <v>351</v>
      </c>
      <c r="F376" s="79" t="s">
        <v>35</v>
      </c>
      <c r="G376" s="36"/>
    </row>
    <row r="377" spans="2:7" x14ac:dyDescent="0.25">
      <c r="B377" s="187"/>
      <c r="C377" s="77">
        <v>356</v>
      </c>
      <c r="D377" s="189"/>
      <c r="E377" s="77" t="s">
        <v>352</v>
      </c>
      <c r="F377" s="79" t="s">
        <v>35</v>
      </c>
      <c r="G377" s="36"/>
    </row>
    <row r="378" spans="2:7" x14ac:dyDescent="0.25">
      <c r="B378" s="187"/>
      <c r="C378" s="75">
        <v>357</v>
      </c>
      <c r="D378" s="189"/>
      <c r="E378" s="77" t="s">
        <v>134</v>
      </c>
      <c r="F378" s="79" t="s">
        <v>41</v>
      </c>
      <c r="G378" s="36"/>
    </row>
    <row r="379" spans="2:7" x14ac:dyDescent="0.25">
      <c r="B379" s="187"/>
      <c r="C379" s="77">
        <v>358</v>
      </c>
      <c r="D379" s="189"/>
      <c r="E379" s="77" t="s">
        <v>135</v>
      </c>
      <c r="F379" s="79" t="s">
        <v>41</v>
      </c>
      <c r="G379" s="36"/>
    </row>
    <row r="380" spans="2:7" x14ac:dyDescent="0.25">
      <c r="B380" s="187"/>
      <c r="C380" s="75">
        <v>359</v>
      </c>
      <c r="D380" s="189"/>
      <c r="E380" s="77" t="s">
        <v>136</v>
      </c>
      <c r="F380" s="79" t="s">
        <v>35</v>
      </c>
      <c r="G380" s="36"/>
    </row>
    <row r="381" spans="2:7" x14ac:dyDescent="0.25">
      <c r="B381" s="187"/>
      <c r="C381" s="77">
        <v>360</v>
      </c>
      <c r="D381" s="189"/>
      <c r="E381" s="77" t="s">
        <v>138</v>
      </c>
      <c r="F381" s="79" t="s">
        <v>35</v>
      </c>
      <c r="G381" s="36"/>
    </row>
    <row r="382" spans="2:7" x14ac:dyDescent="0.25">
      <c r="B382" s="187"/>
      <c r="C382" s="75">
        <v>361</v>
      </c>
      <c r="D382" s="189"/>
      <c r="E382" s="77" t="s">
        <v>139</v>
      </c>
      <c r="F382" s="79" t="s">
        <v>35</v>
      </c>
      <c r="G382" s="36"/>
    </row>
    <row r="383" spans="2:7" x14ac:dyDescent="0.25">
      <c r="B383" s="187"/>
      <c r="C383" s="77">
        <v>362</v>
      </c>
      <c r="D383" s="189" t="s">
        <v>44</v>
      </c>
      <c r="E383" s="77" t="s">
        <v>353</v>
      </c>
      <c r="F383" s="79" t="s">
        <v>35</v>
      </c>
      <c r="G383" s="36"/>
    </row>
    <row r="384" spans="2:7" x14ac:dyDescent="0.25">
      <c r="B384" s="187"/>
      <c r="C384" s="75">
        <v>363</v>
      </c>
      <c r="D384" s="189"/>
      <c r="E384" s="77" t="s">
        <v>354</v>
      </c>
      <c r="F384" s="79" t="s">
        <v>35</v>
      </c>
      <c r="G384" s="36"/>
    </row>
    <row r="385" spans="2:7" x14ac:dyDescent="0.25">
      <c r="B385" s="187"/>
      <c r="C385" s="77">
        <v>364</v>
      </c>
      <c r="D385" s="189"/>
      <c r="E385" s="77" t="s">
        <v>142</v>
      </c>
      <c r="F385" s="79" t="s">
        <v>35</v>
      </c>
      <c r="G385" s="36"/>
    </row>
    <row r="386" spans="2:7" x14ac:dyDescent="0.25">
      <c r="B386" s="187"/>
      <c r="C386" s="75">
        <v>365</v>
      </c>
      <c r="D386" s="189"/>
      <c r="E386" s="77" t="s">
        <v>143</v>
      </c>
      <c r="F386" s="79" t="s">
        <v>35</v>
      </c>
      <c r="G386" s="36"/>
    </row>
    <row r="387" spans="2:7" x14ac:dyDescent="0.25">
      <c r="B387" s="187"/>
      <c r="C387" s="77">
        <v>366</v>
      </c>
      <c r="D387" s="189"/>
      <c r="E387" s="77" t="s">
        <v>144</v>
      </c>
      <c r="F387" s="79" t="s">
        <v>35</v>
      </c>
      <c r="G387" s="36"/>
    </row>
    <row r="388" spans="2:7" x14ac:dyDescent="0.25">
      <c r="B388" s="187"/>
      <c r="C388" s="75">
        <v>367</v>
      </c>
      <c r="D388" s="189"/>
      <c r="E388" s="77" t="s">
        <v>145</v>
      </c>
      <c r="F388" s="79" t="s">
        <v>35</v>
      </c>
      <c r="G388" s="36"/>
    </row>
    <row r="389" spans="2:7" x14ac:dyDescent="0.25">
      <c r="B389" s="187"/>
      <c r="C389" s="77">
        <v>368</v>
      </c>
      <c r="D389" s="189"/>
      <c r="E389" s="77" t="s">
        <v>355</v>
      </c>
      <c r="F389" s="79" t="s">
        <v>35</v>
      </c>
      <c r="G389" s="36"/>
    </row>
    <row r="390" spans="2:7" x14ac:dyDescent="0.25">
      <c r="B390" s="187"/>
      <c r="C390" s="75">
        <v>369</v>
      </c>
      <c r="D390" s="189"/>
      <c r="E390" s="77" t="s">
        <v>147</v>
      </c>
      <c r="F390" s="79" t="s">
        <v>35</v>
      </c>
      <c r="G390" s="36"/>
    </row>
    <row r="391" spans="2:7" x14ac:dyDescent="0.25">
      <c r="B391" s="187"/>
      <c r="C391" s="77">
        <v>370</v>
      </c>
      <c r="D391" s="189"/>
      <c r="E391" s="77" t="s">
        <v>356</v>
      </c>
      <c r="F391" s="79" t="s">
        <v>35</v>
      </c>
      <c r="G391" s="36"/>
    </row>
    <row r="392" spans="2:7" x14ac:dyDescent="0.25">
      <c r="B392" s="187"/>
      <c r="C392" s="75">
        <v>371</v>
      </c>
      <c r="D392" s="189" t="s">
        <v>52</v>
      </c>
      <c r="E392" s="77" t="s">
        <v>150</v>
      </c>
      <c r="F392" s="79" t="s">
        <v>35</v>
      </c>
      <c r="G392" s="36"/>
    </row>
    <row r="393" spans="2:7" x14ac:dyDescent="0.25">
      <c r="B393" s="187"/>
      <c r="C393" s="77">
        <v>372</v>
      </c>
      <c r="D393" s="189"/>
      <c r="E393" s="77" t="s">
        <v>151</v>
      </c>
      <c r="F393" s="79" t="s">
        <v>35</v>
      </c>
      <c r="G393" s="36"/>
    </row>
    <row r="394" spans="2:7" x14ac:dyDescent="0.25">
      <c r="B394" s="187"/>
      <c r="C394" s="75">
        <v>373</v>
      </c>
      <c r="D394" s="189"/>
      <c r="E394" s="77" t="s">
        <v>152</v>
      </c>
      <c r="F394" s="79" t="s">
        <v>35</v>
      </c>
      <c r="G394" s="36"/>
    </row>
    <row r="395" spans="2:7" x14ac:dyDescent="0.25">
      <c r="B395" s="187"/>
      <c r="C395" s="77">
        <v>374</v>
      </c>
      <c r="D395" s="189"/>
      <c r="E395" s="77" t="s">
        <v>357</v>
      </c>
      <c r="F395" s="79" t="s">
        <v>35</v>
      </c>
      <c r="G395" s="36"/>
    </row>
    <row r="396" spans="2:7" x14ac:dyDescent="0.25">
      <c r="B396" s="187"/>
      <c r="C396" s="75">
        <v>375</v>
      </c>
      <c r="D396" s="189"/>
      <c r="E396" s="77" t="s">
        <v>358</v>
      </c>
      <c r="F396" s="79" t="s">
        <v>35</v>
      </c>
      <c r="G396" s="36"/>
    </row>
    <row r="397" spans="2:7" x14ac:dyDescent="0.25">
      <c r="B397" s="187"/>
      <c r="C397" s="77">
        <v>376</v>
      </c>
      <c r="D397" s="189"/>
      <c r="E397" s="77" t="s">
        <v>359</v>
      </c>
      <c r="F397" s="79" t="s">
        <v>35</v>
      </c>
      <c r="G397" s="36"/>
    </row>
    <row r="398" spans="2:7" x14ac:dyDescent="0.25">
      <c r="B398" s="187"/>
      <c r="C398" s="75">
        <v>377</v>
      </c>
      <c r="D398" s="189"/>
      <c r="E398" s="77" t="s">
        <v>157</v>
      </c>
      <c r="F398" s="79" t="s">
        <v>35</v>
      </c>
      <c r="G398" s="36"/>
    </row>
    <row r="399" spans="2:7" x14ac:dyDescent="0.25">
      <c r="B399" s="187"/>
      <c r="C399" s="77">
        <v>378</v>
      </c>
      <c r="D399" s="189"/>
      <c r="E399" s="77" t="s">
        <v>360</v>
      </c>
      <c r="F399" s="79" t="s">
        <v>35</v>
      </c>
      <c r="G399" s="36"/>
    </row>
    <row r="400" spans="2:7" x14ac:dyDescent="0.25">
      <c r="B400" s="187"/>
      <c r="C400" s="75">
        <v>379</v>
      </c>
      <c r="D400" s="189"/>
      <c r="E400" s="77" t="s">
        <v>361</v>
      </c>
      <c r="F400" s="79" t="s">
        <v>35</v>
      </c>
      <c r="G400" s="36"/>
    </row>
    <row r="401" spans="2:7" x14ac:dyDescent="0.25">
      <c r="B401" s="187"/>
      <c r="C401" s="77">
        <v>380</v>
      </c>
      <c r="D401" s="189"/>
      <c r="E401" s="77" t="s">
        <v>362</v>
      </c>
      <c r="F401" s="79" t="s">
        <v>35</v>
      </c>
      <c r="G401" s="36"/>
    </row>
    <row r="402" spans="2:7" x14ac:dyDescent="0.25">
      <c r="B402" s="187"/>
      <c r="C402" s="75">
        <v>381</v>
      </c>
      <c r="D402" s="189"/>
      <c r="E402" s="77" t="s">
        <v>161</v>
      </c>
      <c r="F402" s="79" t="s">
        <v>35</v>
      </c>
      <c r="G402" s="36"/>
    </row>
    <row r="403" spans="2:7" x14ac:dyDescent="0.25">
      <c r="B403" s="187"/>
      <c r="C403" s="77">
        <v>382</v>
      </c>
      <c r="D403" s="189" t="s">
        <v>57</v>
      </c>
      <c r="E403" s="77" t="s">
        <v>162</v>
      </c>
      <c r="F403" s="79" t="s">
        <v>35</v>
      </c>
      <c r="G403" s="36"/>
    </row>
    <row r="404" spans="2:7" x14ac:dyDescent="0.25">
      <c r="B404" s="187"/>
      <c r="C404" s="75">
        <v>383</v>
      </c>
      <c r="D404" s="189"/>
      <c r="E404" s="77" t="s">
        <v>163</v>
      </c>
      <c r="F404" s="79" t="s">
        <v>35</v>
      </c>
      <c r="G404" s="36"/>
    </row>
    <row r="405" spans="2:7" x14ac:dyDescent="0.25">
      <c r="B405" s="187"/>
      <c r="C405" s="77">
        <v>384</v>
      </c>
      <c r="D405" s="189"/>
      <c r="E405" s="77" t="s">
        <v>363</v>
      </c>
      <c r="F405" s="79" t="s">
        <v>35</v>
      </c>
      <c r="G405" s="36"/>
    </row>
    <row r="406" spans="2:7" x14ac:dyDescent="0.25">
      <c r="B406" s="187"/>
      <c r="C406" s="75">
        <v>385</v>
      </c>
      <c r="D406" s="189"/>
      <c r="E406" s="77" t="s">
        <v>164</v>
      </c>
      <c r="F406" s="79" t="s">
        <v>35</v>
      </c>
      <c r="G406" s="36"/>
    </row>
    <row r="407" spans="2:7" x14ac:dyDescent="0.25">
      <c r="B407" s="187"/>
      <c r="C407" s="77">
        <v>386</v>
      </c>
      <c r="D407" s="189"/>
      <c r="E407" s="77" t="s">
        <v>165</v>
      </c>
      <c r="F407" s="79" t="s">
        <v>35</v>
      </c>
      <c r="G407" s="36"/>
    </row>
    <row r="408" spans="2:7" x14ac:dyDescent="0.25">
      <c r="B408" s="187"/>
      <c r="C408" s="75">
        <v>387</v>
      </c>
      <c r="D408" s="189"/>
      <c r="E408" s="77" t="s">
        <v>166</v>
      </c>
      <c r="F408" s="79" t="s">
        <v>35</v>
      </c>
      <c r="G408" s="36"/>
    </row>
    <row r="409" spans="2:7" x14ac:dyDescent="0.25">
      <c r="B409" s="187"/>
      <c r="C409" s="77">
        <v>388</v>
      </c>
      <c r="D409" s="189"/>
      <c r="E409" s="77" t="s">
        <v>167</v>
      </c>
      <c r="F409" s="79" t="s">
        <v>35</v>
      </c>
      <c r="G409" s="36"/>
    </row>
    <row r="410" spans="2:7" x14ac:dyDescent="0.25">
      <c r="B410" s="187"/>
      <c r="C410" s="75">
        <v>389</v>
      </c>
      <c r="D410" s="189"/>
      <c r="E410" s="77" t="s">
        <v>364</v>
      </c>
      <c r="F410" s="79" t="s">
        <v>35</v>
      </c>
      <c r="G410" s="36"/>
    </row>
    <row r="411" spans="2:7" x14ac:dyDescent="0.25">
      <c r="B411" s="187"/>
      <c r="C411" s="77">
        <v>390</v>
      </c>
      <c r="D411" s="189" t="s">
        <v>169</v>
      </c>
      <c r="E411" s="77" t="s">
        <v>365</v>
      </c>
      <c r="F411" s="79" t="s">
        <v>35</v>
      </c>
      <c r="G411" s="36"/>
    </row>
    <row r="412" spans="2:7" x14ac:dyDescent="0.25">
      <c r="B412" s="187"/>
      <c r="C412" s="75">
        <v>391</v>
      </c>
      <c r="D412" s="189"/>
      <c r="E412" s="77" t="s">
        <v>366</v>
      </c>
      <c r="F412" s="79" t="s">
        <v>35</v>
      </c>
      <c r="G412" s="36"/>
    </row>
    <row r="413" spans="2:7" x14ac:dyDescent="0.25">
      <c r="B413" s="187"/>
      <c r="C413" s="77">
        <v>392</v>
      </c>
      <c r="D413" s="189"/>
      <c r="E413" s="77" t="s">
        <v>367</v>
      </c>
      <c r="F413" s="79" t="s">
        <v>35</v>
      </c>
      <c r="G413" s="36"/>
    </row>
    <row r="414" spans="2:7" x14ac:dyDescent="0.25">
      <c r="B414" s="187"/>
      <c r="C414" s="75">
        <v>393</v>
      </c>
      <c r="D414" s="189"/>
      <c r="E414" s="77" t="s">
        <v>368</v>
      </c>
      <c r="F414" s="79" t="s">
        <v>35</v>
      </c>
      <c r="G414" s="36"/>
    </row>
    <row r="415" spans="2:7" x14ac:dyDescent="0.25">
      <c r="B415" s="187"/>
      <c r="C415" s="77">
        <v>394</v>
      </c>
      <c r="D415" s="189"/>
      <c r="E415" s="77" t="s">
        <v>369</v>
      </c>
      <c r="F415" s="79" t="s">
        <v>35</v>
      </c>
      <c r="G415" s="36"/>
    </row>
    <row r="416" spans="2:7" x14ac:dyDescent="0.25">
      <c r="B416" s="187"/>
      <c r="C416" s="75">
        <v>395</v>
      </c>
      <c r="D416" s="189"/>
      <c r="E416" s="77" t="s">
        <v>370</v>
      </c>
      <c r="F416" s="79" t="s">
        <v>35</v>
      </c>
      <c r="G416" s="36"/>
    </row>
    <row r="417" spans="2:7" x14ac:dyDescent="0.25">
      <c r="B417" s="187"/>
      <c r="C417" s="77">
        <v>396</v>
      </c>
      <c r="D417" s="189" t="s">
        <v>176</v>
      </c>
      <c r="E417" s="77" t="s">
        <v>177</v>
      </c>
      <c r="F417" s="79" t="s">
        <v>35</v>
      </c>
      <c r="G417" s="36"/>
    </row>
    <row r="418" spans="2:7" x14ac:dyDescent="0.25">
      <c r="B418" s="187"/>
      <c r="C418" s="75">
        <v>397</v>
      </c>
      <c r="D418" s="189"/>
      <c r="E418" s="77" t="s">
        <v>178</v>
      </c>
      <c r="F418" s="79" t="s">
        <v>35</v>
      </c>
      <c r="G418" s="36"/>
    </row>
    <row r="419" spans="2:7" x14ac:dyDescent="0.25">
      <c r="B419" s="187"/>
      <c r="C419" s="77">
        <v>398</v>
      </c>
      <c r="D419" s="189"/>
      <c r="E419" s="77" t="s">
        <v>371</v>
      </c>
      <c r="F419" s="79" t="s">
        <v>35</v>
      </c>
      <c r="G419" s="36"/>
    </row>
    <row r="420" spans="2:7" x14ac:dyDescent="0.25">
      <c r="B420" s="187"/>
      <c r="C420" s="75">
        <v>399</v>
      </c>
      <c r="D420" s="189"/>
      <c r="E420" s="77" t="s">
        <v>372</v>
      </c>
      <c r="F420" s="79" t="s">
        <v>35</v>
      </c>
      <c r="G420" s="36"/>
    </row>
    <row r="421" spans="2:7" x14ac:dyDescent="0.25">
      <c r="B421" s="187"/>
      <c r="C421" s="77">
        <v>400</v>
      </c>
      <c r="D421" s="189"/>
      <c r="E421" s="77" t="s">
        <v>373</v>
      </c>
      <c r="F421" s="79" t="s">
        <v>35</v>
      </c>
      <c r="G421" s="36"/>
    </row>
    <row r="422" spans="2:7" x14ac:dyDescent="0.25">
      <c r="B422" s="187"/>
      <c r="C422" s="75">
        <v>401</v>
      </c>
      <c r="D422" s="189"/>
      <c r="E422" s="77" t="s">
        <v>374</v>
      </c>
      <c r="F422" s="79" t="s">
        <v>35</v>
      </c>
      <c r="G422" s="36"/>
    </row>
    <row r="423" spans="2:7" x14ac:dyDescent="0.25">
      <c r="B423" s="187"/>
      <c r="C423" s="77">
        <v>402</v>
      </c>
      <c r="D423" s="189"/>
      <c r="E423" s="77" t="s">
        <v>180</v>
      </c>
      <c r="F423" s="79" t="s">
        <v>35</v>
      </c>
      <c r="G423" s="36"/>
    </row>
    <row r="424" spans="2:7" ht="51" x14ac:dyDescent="0.25">
      <c r="B424" s="187"/>
      <c r="C424" s="75">
        <v>403</v>
      </c>
      <c r="D424" s="189"/>
      <c r="E424" s="77" t="s">
        <v>375</v>
      </c>
      <c r="F424" s="78" t="s">
        <v>181</v>
      </c>
      <c r="G424" s="36"/>
    </row>
    <row r="425" spans="2:7" x14ac:dyDescent="0.25">
      <c r="B425" s="187"/>
      <c r="C425" s="77">
        <v>404</v>
      </c>
      <c r="D425" s="189"/>
      <c r="E425" s="77" t="s">
        <v>376</v>
      </c>
      <c r="F425" s="79" t="s">
        <v>35</v>
      </c>
      <c r="G425" s="36"/>
    </row>
    <row r="426" spans="2:7" x14ac:dyDescent="0.25">
      <c r="B426" s="187"/>
      <c r="C426" s="75">
        <v>405</v>
      </c>
      <c r="D426" s="189"/>
      <c r="E426" s="77" t="s">
        <v>377</v>
      </c>
      <c r="F426" s="79" t="s">
        <v>35</v>
      </c>
      <c r="G426" s="36"/>
    </row>
    <row r="427" spans="2:7" x14ac:dyDescent="0.25">
      <c r="B427" s="187"/>
      <c r="C427" s="77">
        <v>406</v>
      </c>
      <c r="D427" s="189"/>
      <c r="E427" s="77" t="s">
        <v>378</v>
      </c>
      <c r="F427" s="79" t="s">
        <v>35</v>
      </c>
      <c r="G427" s="36"/>
    </row>
    <row r="428" spans="2:7" ht="25.5" x14ac:dyDescent="0.25">
      <c r="B428" s="187"/>
      <c r="C428" s="75">
        <v>407</v>
      </c>
      <c r="D428" s="189"/>
      <c r="E428" s="77" t="s">
        <v>379</v>
      </c>
      <c r="F428" s="78" t="s">
        <v>35</v>
      </c>
      <c r="G428" s="36"/>
    </row>
    <row r="429" spans="2:7" ht="26.25" x14ac:dyDescent="0.25">
      <c r="B429" s="187"/>
      <c r="C429" s="77">
        <v>408</v>
      </c>
      <c r="D429" s="189"/>
      <c r="E429" s="86" t="s">
        <v>380</v>
      </c>
      <c r="F429" s="78" t="s">
        <v>35</v>
      </c>
      <c r="G429" s="36"/>
    </row>
    <row r="430" spans="2:7" x14ac:dyDescent="0.25">
      <c r="B430" s="187"/>
      <c r="C430" s="75">
        <v>409</v>
      </c>
      <c r="D430" s="189"/>
      <c r="E430" s="86" t="s">
        <v>381</v>
      </c>
      <c r="F430" s="78" t="s">
        <v>35</v>
      </c>
      <c r="G430" s="36"/>
    </row>
    <row r="431" spans="2:7" x14ac:dyDescent="0.25">
      <c r="B431" s="187"/>
      <c r="C431" s="77">
        <v>410</v>
      </c>
      <c r="D431" s="189"/>
      <c r="E431" s="86" t="s">
        <v>382</v>
      </c>
      <c r="F431" s="78" t="s">
        <v>35</v>
      </c>
      <c r="G431" s="36"/>
    </row>
    <row r="432" spans="2:7" x14ac:dyDescent="0.25">
      <c r="B432" s="187"/>
      <c r="C432" s="75">
        <v>411</v>
      </c>
      <c r="D432" s="189"/>
      <c r="E432" s="86" t="s">
        <v>383</v>
      </c>
      <c r="F432" s="78" t="s">
        <v>35</v>
      </c>
      <c r="G432" s="36"/>
    </row>
    <row r="433" spans="2:7" x14ac:dyDescent="0.25">
      <c r="B433" s="187"/>
      <c r="C433" s="77">
        <v>412</v>
      </c>
      <c r="D433" s="189"/>
      <c r="E433" s="87" t="s">
        <v>189</v>
      </c>
      <c r="F433" s="79"/>
      <c r="G433" s="36"/>
    </row>
    <row r="434" spans="2:7" x14ac:dyDescent="0.25">
      <c r="B434" s="187"/>
      <c r="C434" s="75">
        <v>413</v>
      </c>
      <c r="D434" s="189"/>
      <c r="E434" s="77" t="s">
        <v>384</v>
      </c>
      <c r="F434" s="79" t="s">
        <v>35</v>
      </c>
      <c r="G434" s="36"/>
    </row>
    <row r="435" spans="2:7" x14ac:dyDescent="0.25">
      <c r="B435" s="187"/>
      <c r="C435" s="77">
        <v>414</v>
      </c>
      <c r="D435" s="189"/>
      <c r="E435" s="77" t="s">
        <v>385</v>
      </c>
      <c r="F435" s="79" t="s">
        <v>35</v>
      </c>
      <c r="G435" s="36"/>
    </row>
    <row r="436" spans="2:7" x14ac:dyDescent="0.25">
      <c r="B436" s="187"/>
      <c r="C436" s="75">
        <v>415</v>
      </c>
      <c r="D436" s="189"/>
      <c r="E436" s="77" t="s">
        <v>386</v>
      </c>
      <c r="F436" s="79" t="s">
        <v>35</v>
      </c>
      <c r="G436" s="36"/>
    </row>
    <row r="437" spans="2:7" x14ac:dyDescent="0.25">
      <c r="B437" s="187"/>
      <c r="C437" s="77">
        <v>416</v>
      </c>
      <c r="D437" s="189"/>
      <c r="E437" s="77" t="s">
        <v>387</v>
      </c>
      <c r="F437" s="79" t="s">
        <v>35</v>
      </c>
      <c r="G437" s="36"/>
    </row>
    <row r="438" spans="2:7" x14ac:dyDescent="0.25">
      <c r="B438" s="187"/>
      <c r="C438" s="75">
        <v>417</v>
      </c>
      <c r="D438" s="189"/>
      <c r="E438" s="77" t="s">
        <v>388</v>
      </c>
      <c r="F438" s="79" t="s">
        <v>35</v>
      </c>
      <c r="G438" s="36"/>
    </row>
    <row r="439" spans="2:7" x14ac:dyDescent="0.25">
      <c r="B439" s="187"/>
      <c r="C439" s="77">
        <v>418</v>
      </c>
      <c r="D439" s="189"/>
      <c r="E439" s="77" t="s">
        <v>389</v>
      </c>
      <c r="F439" s="79" t="s">
        <v>35</v>
      </c>
      <c r="G439" s="36"/>
    </row>
    <row r="440" spans="2:7" x14ac:dyDescent="0.25">
      <c r="B440" s="187"/>
      <c r="C440" s="75">
        <v>419</v>
      </c>
      <c r="D440" s="189"/>
      <c r="E440" s="77" t="s">
        <v>390</v>
      </c>
      <c r="F440" s="79" t="s">
        <v>35</v>
      </c>
      <c r="G440" s="36"/>
    </row>
    <row r="441" spans="2:7" x14ac:dyDescent="0.25">
      <c r="B441" s="187"/>
      <c r="C441" s="77">
        <v>420</v>
      </c>
      <c r="D441" s="189"/>
      <c r="E441" s="77" t="s">
        <v>391</v>
      </c>
      <c r="F441" s="79" t="s">
        <v>35</v>
      </c>
      <c r="G441" s="36"/>
    </row>
    <row r="442" spans="2:7" x14ac:dyDescent="0.25">
      <c r="B442" s="187"/>
      <c r="C442" s="75">
        <v>421</v>
      </c>
      <c r="D442" s="189"/>
      <c r="E442" s="77" t="s">
        <v>392</v>
      </c>
      <c r="F442" s="79" t="s">
        <v>35</v>
      </c>
      <c r="G442" s="36"/>
    </row>
    <row r="443" spans="2:7" x14ac:dyDescent="0.25">
      <c r="B443" s="187"/>
      <c r="C443" s="77">
        <v>422</v>
      </c>
      <c r="D443" s="189"/>
      <c r="E443" s="88" t="s">
        <v>393</v>
      </c>
      <c r="F443" s="79" t="s">
        <v>35</v>
      </c>
      <c r="G443" s="36"/>
    </row>
    <row r="444" spans="2:7" x14ac:dyDescent="0.25">
      <c r="B444" s="187"/>
      <c r="C444" s="75">
        <v>423</v>
      </c>
      <c r="D444" s="189"/>
      <c r="E444" s="77" t="s">
        <v>394</v>
      </c>
      <c r="F444" s="79" t="s">
        <v>35</v>
      </c>
      <c r="G444" s="36"/>
    </row>
    <row r="445" spans="2:7" x14ac:dyDescent="0.25">
      <c r="B445" s="187"/>
      <c r="C445" s="77">
        <v>424</v>
      </c>
      <c r="D445" s="189"/>
      <c r="E445" s="77" t="s">
        <v>395</v>
      </c>
      <c r="F445" s="79" t="s">
        <v>35</v>
      </c>
      <c r="G445" s="36"/>
    </row>
    <row r="446" spans="2:7" x14ac:dyDescent="0.25">
      <c r="B446" s="187"/>
      <c r="C446" s="75">
        <v>425</v>
      </c>
      <c r="D446" s="189"/>
      <c r="E446" s="77" t="s">
        <v>396</v>
      </c>
      <c r="F446" s="79" t="s">
        <v>35</v>
      </c>
      <c r="G446" s="36"/>
    </row>
    <row r="447" spans="2:7" x14ac:dyDescent="0.25">
      <c r="B447" s="187"/>
      <c r="C447" s="77">
        <v>426</v>
      </c>
      <c r="D447" s="189"/>
      <c r="E447" s="77" t="s">
        <v>397</v>
      </c>
      <c r="F447" s="79" t="s">
        <v>35</v>
      </c>
      <c r="G447" s="36"/>
    </row>
    <row r="448" spans="2:7" x14ac:dyDescent="0.25">
      <c r="B448" s="187"/>
      <c r="C448" s="75">
        <v>427</v>
      </c>
      <c r="D448" s="189"/>
      <c r="E448" s="77" t="s">
        <v>398</v>
      </c>
      <c r="F448" s="79" t="s">
        <v>35</v>
      </c>
      <c r="G448" s="36"/>
    </row>
    <row r="449" spans="2:7" x14ac:dyDescent="0.25">
      <c r="B449" s="187"/>
      <c r="C449" s="77">
        <v>428</v>
      </c>
      <c r="D449" s="189"/>
      <c r="E449" s="77" t="s">
        <v>399</v>
      </c>
      <c r="F449" s="79" t="s">
        <v>35</v>
      </c>
      <c r="G449" s="36"/>
    </row>
    <row r="450" spans="2:7" x14ac:dyDescent="0.25">
      <c r="B450" s="187"/>
      <c r="C450" s="75">
        <v>429</v>
      </c>
      <c r="D450" s="189"/>
      <c r="E450" s="77" t="s">
        <v>400</v>
      </c>
      <c r="F450" s="79" t="s">
        <v>35</v>
      </c>
      <c r="G450" s="36"/>
    </row>
    <row r="451" spans="2:7" x14ac:dyDescent="0.25">
      <c r="B451" s="187"/>
      <c r="C451" s="77">
        <v>430</v>
      </c>
      <c r="D451" s="189"/>
      <c r="E451" s="77" t="s">
        <v>401</v>
      </c>
      <c r="F451" s="79" t="s">
        <v>35</v>
      </c>
      <c r="G451" s="36"/>
    </row>
    <row r="452" spans="2:7" x14ac:dyDescent="0.25">
      <c r="B452" s="187"/>
      <c r="C452" s="75">
        <v>431</v>
      </c>
      <c r="D452" s="189"/>
      <c r="E452" s="77" t="s">
        <v>402</v>
      </c>
      <c r="F452" s="79" t="s">
        <v>35</v>
      </c>
      <c r="G452" s="36"/>
    </row>
    <row r="453" spans="2:7" x14ac:dyDescent="0.25">
      <c r="B453" s="187"/>
      <c r="C453" s="77">
        <v>432</v>
      </c>
      <c r="D453" s="189"/>
      <c r="E453" s="77" t="s">
        <v>403</v>
      </c>
      <c r="F453" s="79" t="s">
        <v>35</v>
      </c>
      <c r="G453" s="36"/>
    </row>
    <row r="454" spans="2:7" x14ac:dyDescent="0.25">
      <c r="B454" s="187"/>
      <c r="C454" s="75">
        <v>433</v>
      </c>
      <c r="D454" s="189"/>
      <c r="E454" s="77" t="s">
        <v>404</v>
      </c>
      <c r="F454" s="79" t="s">
        <v>35</v>
      </c>
      <c r="G454" s="36"/>
    </row>
    <row r="455" spans="2:7" x14ac:dyDescent="0.25">
      <c r="B455" s="187"/>
      <c r="C455" s="77">
        <v>434</v>
      </c>
      <c r="D455" s="189"/>
      <c r="E455" s="77" t="s">
        <v>405</v>
      </c>
      <c r="F455" s="79" t="s">
        <v>35</v>
      </c>
      <c r="G455" s="36"/>
    </row>
    <row r="456" spans="2:7" x14ac:dyDescent="0.25">
      <c r="B456" s="187"/>
      <c r="C456" s="75">
        <v>435</v>
      </c>
      <c r="D456" s="189"/>
      <c r="E456" s="77" t="s">
        <v>406</v>
      </c>
      <c r="F456" s="79" t="s">
        <v>35</v>
      </c>
      <c r="G456" s="36"/>
    </row>
    <row r="457" spans="2:7" x14ac:dyDescent="0.25">
      <c r="B457" s="187"/>
      <c r="C457" s="77">
        <v>436</v>
      </c>
      <c r="D457" s="189"/>
      <c r="E457" s="77" t="s">
        <v>407</v>
      </c>
      <c r="F457" s="79" t="s">
        <v>35</v>
      </c>
      <c r="G457" s="36"/>
    </row>
    <row r="458" spans="2:7" x14ac:dyDescent="0.25">
      <c r="B458" s="187"/>
      <c r="C458" s="75">
        <v>437</v>
      </c>
      <c r="D458" s="189"/>
      <c r="E458" s="77" t="s">
        <v>408</v>
      </c>
      <c r="F458" s="79" t="s">
        <v>35</v>
      </c>
      <c r="G458" s="36"/>
    </row>
    <row r="459" spans="2:7" x14ac:dyDescent="0.25">
      <c r="B459" s="187"/>
      <c r="C459" s="77">
        <v>438</v>
      </c>
      <c r="D459" s="189"/>
      <c r="E459" s="77" t="s">
        <v>409</v>
      </c>
      <c r="F459" s="79" t="s">
        <v>35</v>
      </c>
      <c r="G459" s="36"/>
    </row>
    <row r="460" spans="2:7" x14ac:dyDescent="0.25">
      <c r="B460" s="187"/>
      <c r="C460" s="75">
        <v>439</v>
      </c>
      <c r="D460" s="189"/>
      <c r="E460" s="77" t="s">
        <v>410</v>
      </c>
      <c r="F460" s="79" t="s">
        <v>35</v>
      </c>
      <c r="G460" s="36"/>
    </row>
    <row r="461" spans="2:7" x14ac:dyDescent="0.25">
      <c r="B461" s="187"/>
      <c r="C461" s="77">
        <v>440</v>
      </c>
      <c r="D461" s="189"/>
      <c r="E461" s="77" t="s">
        <v>411</v>
      </c>
      <c r="F461" s="79" t="s">
        <v>35</v>
      </c>
      <c r="G461" s="36"/>
    </row>
    <row r="462" spans="2:7" x14ac:dyDescent="0.25">
      <c r="B462" s="187"/>
      <c r="C462" s="75">
        <v>441</v>
      </c>
      <c r="D462" s="189"/>
      <c r="E462" s="77" t="s">
        <v>412</v>
      </c>
      <c r="F462" s="79" t="s">
        <v>35</v>
      </c>
      <c r="G462" s="36"/>
    </row>
    <row r="463" spans="2:7" x14ac:dyDescent="0.25">
      <c r="B463" s="187"/>
      <c r="C463" s="77">
        <v>442</v>
      </c>
      <c r="D463" s="189"/>
      <c r="E463" s="77" t="s">
        <v>413</v>
      </c>
      <c r="F463" s="79" t="s">
        <v>35</v>
      </c>
      <c r="G463" s="36"/>
    </row>
    <row r="464" spans="2:7" x14ac:dyDescent="0.25">
      <c r="B464" s="187"/>
      <c r="C464" s="75">
        <v>443</v>
      </c>
      <c r="D464" s="189"/>
      <c r="E464" s="77" t="s">
        <v>414</v>
      </c>
      <c r="F464" s="79" t="s">
        <v>35</v>
      </c>
      <c r="G464" s="36"/>
    </row>
    <row r="465" spans="2:7" x14ac:dyDescent="0.25">
      <c r="B465" s="187"/>
      <c r="C465" s="77">
        <v>444</v>
      </c>
      <c r="D465" s="189"/>
      <c r="E465" s="77" t="s">
        <v>415</v>
      </c>
      <c r="F465" s="79" t="s">
        <v>35</v>
      </c>
      <c r="G465" s="36"/>
    </row>
    <row r="466" spans="2:7" x14ac:dyDescent="0.25">
      <c r="B466" s="187"/>
      <c r="C466" s="75">
        <v>445</v>
      </c>
      <c r="D466" s="189"/>
      <c r="E466" s="77" t="s">
        <v>416</v>
      </c>
      <c r="F466" s="79" t="s">
        <v>35</v>
      </c>
      <c r="G466" s="36"/>
    </row>
    <row r="467" spans="2:7" x14ac:dyDescent="0.25">
      <c r="B467" s="187"/>
      <c r="C467" s="77">
        <v>446</v>
      </c>
      <c r="D467" s="189"/>
      <c r="E467" s="77" t="s">
        <v>417</v>
      </c>
      <c r="F467" s="79" t="s">
        <v>35</v>
      </c>
      <c r="G467" s="36"/>
    </row>
    <row r="468" spans="2:7" x14ac:dyDescent="0.25">
      <c r="B468" s="187"/>
      <c r="C468" s="75">
        <v>447</v>
      </c>
      <c r="D468" s="189"/>
      <c r="E468" s="77" t="s">
        <v>418</v>
      </c>
      <c r="F468" s="79" t="s">
        <v>35</v>
      </c>
      <c r="G468" s="36"/>
    </row>
    <row r="469" spans="2:7" x14ac:dyDescent="0.25">
      <c r="B469" s="187"/>
      <c r="C469" s="77">
        <v>448</v>
      </c>
      <c r="D469" s="189"/>
      <c r="E469" s="77" t="s">
        <v>419</v>
      </c>
      <c r="F469" s="79" t="s">
        <v>35</v>
      </c>
      <c r="G469" s="36"/>
    </row>
    <row r="470" spans="2:7" x14ac:dyDescent="0.25">
      <c r="B470" s="187"/>
      <c r="C470" s="75">
        <v>449</v>
      </c>
      <c r="D470" s="189"/>
      <c r="E470" s="77" t="s">
        <v>420</v>
      </c>
      <c r="F470" s="79" t="s">
        <v>35</v>
      </c>
      <c r="G470" s="36"/>
    </row>
    <row r="471" spans="2:7" x14ac:dyDescent="0.25">
      <c r="B471" s="187"/>
      <c r="C471" s="77">
        <v>450</v>
      </c>
      <c r="D471" s="189"/>
      <c r="E471" s="77" t="s">
        <v>421</v>
      </c>
      <c r="F471" s="79" t="s">
        <v>35</v>
      </c>
      <c r="G471" s="36"/>
    </row>
    <row r="472" spans="2:7" x14ac:dyDescent="0.25">
      <c r="B472" s="187"/>
      <c r="C472" s="75">
        <v>451</v>
      </c>
      <c r="D472" s="189" t="s">
        <v>91</v>
      </c>
      <c r="E472" s="77" t="s">
        <v>422</v>
      </c>
      <c r="F472" s="79" t="s">
        <v>35</v>
      </c>
      <c r="G472" s="36"/>
    </row>
    <row r="473" spans="2:7" x14ac:dyDescent="0.25">
      <c r="B473" s="187"/>
      <c r="C473" s="77">
        <v>452</v>
      </c>
      <c r="D473" s="189"/>
      <c r="E473" s="77" t="s">
        <v>423</v>
      </c>
      <c r="F473" s="79" t="s">
        <v>35</v>
      </c>
      <c r="G473" s="36"/>
    </row>
    <row r="474" spans="2:7" x14ac:dyDescent="0.25">
      <c r="B474" s="187"/>
      <c r="C474" s="75">
        <v>453</v>
      </c>
      <c r="D474" s="189"/>
      <c r="E474" s="77" t="s">
        <v>424</v>
      </c>
      <c r="F474" s="79" t="s">
        <v>35</v>
      </c>
      <c r="G474" s="36"/>
    </row>
    <row r="475" spans="2:7" x14ac:dyDescent="0.25">
      <c r="B475" s="187"/>
      <c r="C475" s="77">
        <v>454</v>
      </c>
      <c r="D475" s="189"/>
      <c r="E475" s="77" t="s">
        <v>223</v>
      </c>
      <c r="F475" s="79" t="s">
        <v>35</v>
      </c>
      <c r="G475" s="36"/>
    </row>
    <row r="476" spans="2:7" x14ac:dyDescent="0.25">
      <c r="B476" s="187"/>
      <c r="C476" s="75">
        <v>455</v>
      </c>
      <c r="D476" s="189"/>
      <c r="E476" s="77" t="s">
        <v>425</v>
      </c>
      <c r="F476" s="79" t="s">
        <v>35</v>
      </c>
      <c r="G476" s="36"/>
    </row>
    <row r="477" spans="2:7" x14ac:dyDescent="0.25">
      <c r="B477" s="187"/>
      <c r="C477" s="77">
        <v>456</v>
      </c>
      <c r="D477" s="189"/>
      <c r="E477" s="77" t="s">
        <v>426</v>
      </c>
      <c r="F477" s="79" t="s">
        <v>35</v>
      </c>
      <c r="G477" s="36"/>
    </row>
    <row r="478" spans="2:7" x14ac:dyDescent="0.25">
      <c r="B478" s="187"/>
      <c r="C478" s="75">
        <v>457</v>
      </c>
      <c r="D478" s="189"/>
      <c r="E478" s="77" t="s">
        <v>427</v>
      </c>
      <c r="F478" s="79" t="s">
        <v>35</v>
      </c>
      <c r="G478" s="36"/>
    </row>
    <row r="479" spans="2:7" x14ac:dyDescent="0.25">
      <c r="B479" s="187"/>
      <c r="C479" s="77">
        <v>458</v>
      </c>
      <c r="D479" s="189"/>
      <c r="E479" s="77" t="s">
        <v>428</v>
      </c>
      <c r="F479" s="79" t="s">
        <v>35</v>
      </c>
      <c r="G479" s="36"/>
    </row>
    <row r="480" spans="2:7" x14ac:dyDescent="0.25">
      <c r="B480" s="187"/>
      <c r="C480" s="75">
        <v>459</v>
      </c>
      <c r="D480" s="189"/>
      <c r="E480" s="77" t="s">
        <v>429</v>
      </c>
      <c r="F480" s="79" t="s">
        <v>35</v>
      </c>
      <c r="G480" s="36"/>
    </row>
    <row r="481" spans="2:7" x14ac:dyDescent="0.25">
      <c r="B481" s="187"/>
      <c r="C481" s="77">
        <v>460</v>
      </c>
      <c r="D481" s="189"/>
      <c r="E481" s="77" t="s">
        <v>430</v>
      </c>
      <c r="F481" s="79" t="s">
        <v>35</v>
      </c>
      <c r="G481" s="36"/>
    </row>
    <row r="482" spans="2:7" x14ac:dyDescent="0.25">
      <c r="B482" s="187"/>
      <c r="C482" s="75">
        <v>461</v>
      </c>
      <c r="D482" s="189"/>
      <c r="E482" s="77" t="s">
        <v>431</v>
      </c>
      <c r="F482" s="79" t="s">
        <v>35</v>
      </c>
      <c r="G482" s="36"/>
    </row>
    <row r="483" spans="2:7" x14ac:dyDescent="0.25">
      <c r="B483" s="187"/>
      <c r="C483" s="77">
        <v>462</v>
      </c>
      <c r="D483" s="189"/>
      <c r="E483" s="77" t="s">
        <v>432</v>
      </c>
      <c r="F483" s="79" t="s">
        <v>35</v>
      </c>
      <c r="G483" s="36"/>
    </row>
    <row r="484" spans="2:7" x14ac:dyDescent="0.25">
      <c r="B484" s="187"/>
      <c r="C484" s="75">
        <v>463</v>
      </c>
      <c r="D484" s="189"/>
      <c r="E484" s="77" t="s">
        <v>433</v>
      </c>
      <c r="F484" s="79" t="s">
        <v>35</v>
      </c>
      <c r="G484" s="36"/>
    </row>
    <row r="485" spans="2:7" x14ac:dyDescent="0.25">
      <c r="B485" s="187"/>
      <c r="C485" s="77">
        <v>464</v>
      </c>
      <c r="D485" s="189"/>
      <c r="E485" s="77" t="s">
        <v>434</v>
      </c>
      <c r="F485" s="79" t="s">
        <v>35</v>
      </c>
      <c r="G485" s="36"/>
    </row>
    <row r="486" spans="2:7" x14ac:dyDescent="0.25">
      <c r="B486" s="187"/>
      <c r="C486" s="75">
        <v>465</v>
      </c>
      <c r="D486" s="189"/>
      <c r="E486" s="77" t="s">
        <v>435</v>
      </c>
      <c r="F486" s="79" t="s">
        <v>35</v>
      </c>
      <c r="G486" s="36"/>
    </row>
    <row r="487" spans="2:7" x14ac:dyDescent="0.25">
      <c r="B487" s="187"/>
      <c r="C487" s="77">
        <v>466</v>
      </c>
      <c r="D487" s="189"/>
      <c r="E487" s="77" t="s">
        <v>436</v>
      </c>
      <c r="F487" s="79" t="s">
        <v>35</v>
      </c>
      <c r="G487" s="36"/>
    </row>
    <row r="488" spans="2:7" x14ac:dyDescent="0.25">
      <c r="B488" s="187"/>
      <c r="C488" s="75">
        <v>467</v>
      </c>
      <c r="D488" s="189"/>
      <c r="E488" s="77" t="s">
        <v>437</v>
      </c>
      <c r="F488" s="79" t="s">
        <v>35</v>
      </c>
      <c r="G488" s="36"/>
    </row>
    <row r="489" spans="2:7" x14ac:dyDescent="0.25">
      <c r="B489" s="187"/>
      <c r="C489" s="77">
        <v>468</v>
      </c>
      <c r="D489" s="189"/>
      <c r="E489" s="77" t="s">
        <v>438</v>
      </c>
      <c r="F489" s="79" t="s">
        <v>35</v>
      </c>
      <c r="G489" s="36"/>
    </row>
    <row r="490" spans="2:7" ht="15.75" thickBot="1" x14ac:dyDescent="0.3">
      <c r="B490" s="181"/>
      <c r="C490" s="80">
        <v>469</v>
      </c>
      <c r="D490" s="190"/>
      <c r="E490" s="89" t="s">
        <v>439</v>
      </c>
      <c r="F490" s="81" t="s">
        <v>35</v>
      </c>
      <c r="G490" s="37"/>
    </row>
    <row r="491" spans="2:7" ht="58.5" thickBot="1" x14ac:dyDescent="0.3">
      <c r="F491" s="72" t="s">
        <v>236</v>
      </c>
      <c r="G491" s="73">
        <f>ROUND(SUM(G374:G490),2)</f>
        <v>0</v>
      </c>
    </row>
    <row r="492" spans="2:7" x14ac:dyDescent="0.25">
      <c r="F492" s="39"/>
      <c r="G492" s="40"/>
    </row>
    <row r="493" spans="2:7" x14ac:dyDescent="0.25">
      <c r="F493" s="39"/>
      <c r="G493" s="40"/>
    </row>
    <row r="494" spans="2:7" ht="15.75" thickBot="1" x14ac:dyDescent="0.3">
      <c r="B494" s="23"/>
      <c r="C494" s="21"/>
      <c r="D494" s="22"/>
      <c r="E494" s="21"/>
    </row>
    <row r="495" spans="2:7" ht="29.25" thickBot="1" x14ac:dyDescent="0.3">
      <c r="B495" s="82" t="s">
        <v>129</v>
      </c>
      <c r="C495" s="83" t="s">
        <v>28</v>
      </c>
      <c r="D495" s="83" t="s">
        <v>29</v>
      </c>
      <c r="E495" s="83" t="s">
        <v>30</v>
      </c>
      <c r="F495" s="84" t="s">
        <v>0</v>
      </c>
      <c r="G495" s="26" t="s">
        <v>130</v>
      </c>
    </row>
    <row r="496" spans="2:7" ht="25.5" x14ac:dyDescent="0.25">
      <c r="B496" s="191" t="s">
        <v>440</v>
      </c>
      <c r="C496" s="74">
        <v>470</v>
      </c>
      <c r="D496" s="192" t="s">
        <v>238</v>
      </c>
      <c r="E496" s="75" t="s">
        <v>441</v>
      </c>
      <c r="F496" s="76" t="s">
        <v>35</v>
      </c>
      <c r="G496" s="38"/>
    </row>
    <row r="497" spans="2:7" ht="25.5" x14ac:dyDescent="0.25">
      <c r="B497" s="180"/>
      <c r="C497" s="77">
        <v>471</v>
      </c>
      <c r="D497" s="183"/>
      <c r="E497" s="77" t="s">
        <v>442</v>
      </c>
      <c r="F497" s="78" t="s">
        <v>35</v>
      </c>
      <c r="G497" s="36"/>
    </row>
    <row r="498" spans="2:7" ht="25.5" x14ac:dyDescent="0.25">
      <c r="B498" s="180"/>
      <c r="C498" s="77">
        <v>472</v>
      </c>
      <c r="D498" s="183"/>
      <c r="E498" s="77" t="s">
        <v>443</v>
      </c>
      <c r="F498" s="78" t="s">
        <v>35</v>
      </c>
      <c r="G498" s="36"/>
    </row>
    <row r="499" spans="2:7" x14ac:dyDescent="0.25">
      <c r="B499" s="180"/>
      <c r="C499" s="77">
        <v>473</v>
      </c>
      <c r="D499" s="183"/>
      <c r="E499" s="77" t="s">
        <v>444</v>
      </c>
      <c r="F499" s="79" t="s">
        <v>35</v>
      </c>
      <c r="G499" s="36"/>
    </row>
    <row r="500" spans="2:7" x14ac:dyDescent="0.25">
      <c r="B500" s="180"/>
      <c r="C500" s="77">
        <v>474</v>
      </c>
      <c r="D500" s="183"/>
      <c r="E500" s="77" t="s">
        <v>243</v>
      </c>
      <c r="F500" s="79" t="s">
        <v>35</v>
      </c>
      <c r="G500" s="36"/>
    </row>
    <row r="501" spans="2:7" x14ac:dyDescent="0.25">
      <c r="B501" s="180"/>
      <c r="C501" s="77">
        <v>475</v>
      </c>
      <c r="D501" s="183"/>
      <c r="E501" s="77" t="s">
        <v>244</v>
      </c>
      <c r="F501" s="79" t="s">
        <v>35</v>
      </c>
      <c r="G501" s="36"/>
    </row>
    <row r="502" spans="2:7" x14ac:dyDescent="0.25">
      <c r="B502" s="180"/>
      <c r="C502" s="77">
        <v>476</v>
      </c>
      <c r="D502" s="183"/>
      <c r="E502" s="77" t="s">
        <v>445</v>
      </c>
      <c r="F502" s="79" t="s">
        <v>35</v>
      </c>
      <c r="G502" s="36"/>
    </row>
    <row r="503" spans="2:7" x14ac:dyDescent="0.25">
      <c r="B503" s="180"/>
      <c r="C503" s="77">
        <v>477</v>
      </c>
      <c r="D503" s="183"/>
      <c r="E503" s="77" t="s">
        <v>446</v>
      </c>
      <c r="F503" s="79" t="s">
        <v>35</v>
      </c>
      <c r="G503" s="36"/>
    </row>
    <row r="504" spans="2:7" x14ac:dyDescent="0.25">
      <c r="B504" s="180"/>
      <c r="C504" s="77">
        <v>478</v>
      </c>
      <c r="D504" s="183"/>
      <c r="E504" s="77" t="s">
        <v>447</v>
      </c>
      <c r="F504" s="79" t="s">
        <v>35</v>
      </c>
      <c r="G504" s="36"/>
    </row>
    <row r="505" spans="2:7" x14ac:dyDescent="0.25">
      <c r="B505" s="180"/>
      <c r="C505" s="77">
        <v>479</v>
      </c>
      <c r="D505" s="183"/>
      <c r="E505" s="77" t="s">
        <v>448</v>
      </c>
      <c r="F505" s="79" t="s">
        <v>35</v>
      </c>
      <c r="G505" s="36"/>
    </row>
    <row r="506" spans="2:7" x14ac:dyDescent="0.25">
      <c r="B506" s="180"/>
      <c r="C506" s="77">
        <v>480</v>
      </c>
      <c r="D506" s="183"/>
      <c r="E506" s="77" t="s">
        <v>449</v>
      </c>
      <c r="F506" s="79" t="s">
        <v>35</v>
      </c>
      <c r="G506" s="36"/>
    </row>
    <row r="507" spans="2:7" x14ac:dyDescent="0.25">
      <c r="B507" s="180"/>
      <c r="C507" s="77">
        <v>481</v>
      </c>
      <c r="D507" s="183"/>
      <c r="E507" s="77" t="s">
        <v>450</v>
      </c>
      <c r="F507" s="79" t="s">
        <v>35</v>
      </c>
      <c r="G507" s="36"/>
    </row>
    <row r="508" spans="2:7" x14ac:dyDescent="0.25">
      <c r="B508" s="180"/>
      <c r="C508" s="77">
        <v>482</v>
      </c>
      <c r="D508" s="183"/>
      <c r="E508" s="77" t="s">
        <v>451</v>
      </c>
      <c r="F508" s="79" t="s">
        <v>35</v>
      </c>
      <c r="G508" s="36"/>
    </row>
    <row r="509" spans="2:7" x14ac:dyDescent="0.25">
      <c r="B509" s="180"/>
      <c r="C509" s="77">
        <v>483</v>
      </c>
      <c r="D509" s="183"/>
      <c r="E509" s="77" t="s">
        <v>452</v>
      </c>
      <c r="F509" s="79" t="s">
        <v>35</v>
      </c>
      <c r="G509" s="36"/>
    </row>
    <row r="510" spans="2:7" x14ac:dyDescent="0.25">
      <c r="B510" s="180"/>
      <c r="C510" s="77">
        <v>484</v>
      </c>
      <c r="D510" s="183"/>
      <c r="E510" s="77" t="s">
        <v>251</v>
      </c>
      <c r="F510" s="79" t="s">
        <v>35</v>
      </c>
      <c r="G510" s="36"/>
    </row>
    <row r="511" spans="2:7" x14ac:dyDescent="0.25">
      <c r="B511" s="180"/>
      <c r="C511" s="77">
        <v>485</v>
      </c>
      <c r="D511" s="183"/>
      <c r="E511" s="77" t="s">
        <v>453</v>
      </c>
      <c r="F511" s="79" t="s">
        <v>35</v>
      </c>
      <c r="G511" s="36"/>
    </row>
    <row r="512" spans="2:7" x14ac:dyDescent="0.25">
      <c r="B512" s="180"/>
      <c r="C512" s="77">
        <v>486</v>
      </c>
      <c r="D512" s="183"/>
      <c r="E512" s="77" t="s">
        <v>454</v>
      </c>
      <c r="F512" s="79" t="s">
        <v>35</v>
      </c>
      <c r="G512" s="36"/>
    </row>
    <row r="513" spans="2:7" x14ac:dyDescent="0.25">
      <c r="B513" s="180"/>
      <c r="C513" s="77">
        <v>487</v>
      </c>
      <c r="D513" s="183"/>
      <c r="E513" s="77" t="s">
        <v>455</v>
      </c>
      <c r="F513" s="79" t="s">
        <v>35</v>
      </c>
      <c r="G513" s="36"/>
    </row>
    <row r="514" spans="2:7" x14ac:dyDescent="0.25">
      <c r="B514" s="180"/>
      <c r="C514" s="77">
        <v>488</v>
      </c>
      <c r="D514" s="183"/>
      <c r="E514" s="77" t="s">
        <v>456</v>
      </c>
      <c r="F514" s="79" t="s">
        <v>35</v>
      </c>
      <c r="G514" s="36"/>
    </row>
    <row r="515" spans="2:7" x14ac:dyDescent="0.25">
      <c r="B515" s="180"/>
      <c r="C515" s="77">
        <v>489</v>
      </c>
      <c r="D515" s="183"/>
      <c r="E515" s="77" t="s">
        <v>254</v>
      </c>
      <c r="F515" s="79" t="s">
        <v>35</v>
      </c>
      <c r="G515" s="36"/>
    </row>
    <row r="516" spans="2:7" x14ac:dyDescent="0.25">
      <c r="B516" s="180"/>
      <c r="C516" s="77">
        <v>490</v>
      </c>
      <c r="D516" s="183"/>
      <c r="E516" s="77" t="s">
        <v>255</v>
      </c>
      <c r="F516" s="79" t="s">
        <v>35</v>
      </c>
      <c r="G516" s="36"/>
    </row>
    <row r="517" spans="2:7" x14ac:dyDescent="0.25">
      <c r="B517" s="180"/>
      <c r="C517" s="77">
        <v>491</v>
      </c>
      <c r="D517" s="183"/>
      <c r="E517" s="77" t="s">
        <v>457</v>
      </c>
      <c r="F517" s="79" t="s">
        <v>35</v>
      </c>
      <c r="G517" s="36"/>
    </row>
    <row r="518" spans="2:7" x14ac:dyDescent="0.25">
      <c r="B518" s="180"/>
      <c r="C518" s="77">
        <v>492</v>
      </c>
      <c r="D518" s="183"/>
      <c r="E518" s="77" t="s">
        <v>258</v>
      </c>
      <c r="F518" s="79" t="s">
        <v>35</v>
      </c>
      <c r="G518" s="36"/>
    </row>
    <row r="519" spans="2:7" x14ac:dyDescent="0.25">
      <c r="B519" s="180"/>
      <c r="C519" s="77">
        <v>493</v>
      </c>
      <c r="D519" s="183"/>
      <c r="E519" s="77" t="s">
        <v>458</v>
      </c>
      <c r="F519" s="79" t="s">
        <v>35</v>
      </c>
      <c r="G519" s="36"/>
    </row>
    <row r="520" spans="2:7" x14ac:dyDescent="0.25">
      <c r="B520" s="180"/>
      <c r="C520" s="77">
        <v>494</v>
      </c>
      <c r="D520" s="183"/>
      <c r="E520" s="77" t="s">
        <v>459</v>
      </c>
      <c r="F520" s="79" t="s">
        <v>35</v>
      </c>
      <c r="G520" s="36"/>
    </row>
    <row r="521" spans="2:7" x14ac:dyDescent="0.25">
      <c r="B521" s="180"/>
      <c r="C521" s="77">
        <v>495</v>
      </c>
      <c r="D521" s="183"/>
      <c r="E521" s="77" t="s">
        <v>262</v>
      </c>
      <c r="F521" s="79" t="s">
        <v>35</v>
      </c>
      <c r="G521" s="36"/>
    </row>
    <row r="522" spans="2:7" x14ac:dyDescent="0.25">
      <c r="B522" s="180"/>
      <c r="C522" s="77">
        <v>496</v>
      </c>
      <c r="D522" s="183"/>
      <c r="E522" s="77" t="s">
        <v>460</v>
      </c>
      <c r="F522" s="79" t="s">
        <v>35</v>
      </c>
      <c r="G522" s="36"/>
    </row>
    <row r="523" spans="2:7" x14ac:dyDescent="0.25">
      <c r="B523" s="180"/>
      <c r="C523" s="77">
        <v>497</v>
      </c>
      <c r="D523" s="183"/>
      <c r="E523" s="77" t="s">
        <v>461</v>
      </c>
      <c r="F523" s="79" t="s">
        <v>35</v>
      </c>
      <c r="G523" s="36"/>
    </row>
    <row r="524" spans="2:7" x14ac:dyDescent="0.25">
      <c r="B524" s="180"/>
      <c r="C524" s="77">
        <v>498</v>
      </c>
      <c r="D524" s="183"/>
      <c r="E524" s="77" t="s">
        <v>462</v>
      </c>
      <c r="F524" s="79" t="s">
        <v>35</v>
      </c>
      <c r="G524" s="36"/>
    </row>
    <row r="525" spans="2:7" x14ac:dyDescent="0.25">
      <c r="B525" s="180"/>
      <c r="C525" s="77">
        <v>499</v>
      </c>
      <c r="D525" s="183"/>
      <c r="E525" s="77" t="s">
        <v>463</v>
      </c>
      <c r="F525" s="79" t="s">
        <v>35</v>
      </c>
      <c r="G525" s="36"/>
    </row>
    <row r="526" spans="2:7" x14ac:dyDescent="0.25">
      <c r="B526" s="180"/>
      <c r="C526" s="77">
        <v>500</v>
      </c>
      <c r="D526" s="183"/>
      <c r="E526" s="77" t="s">
        <v>262</v>
      </c>
      <c r="F526" s="79" t="s">
        <v>35</v>
      </c>
      <c r="G526" s="36"/>
    </row>
    <row r="527" spans="2:7" x14ac:dyDescent="0.25">
      <c r="B527" s="180"/>
      <c r="C527" s="77">
        <v>501</v>
      </c>
      <c r="D527" s="183"/>
      <c r="E527" s="77" t="s">
        <v>266</v>
      </c>
      <c r="F527" s="79" t="s">
        <v>35</v>
      </c>
      <c r="G527" s="36"/>
    </row>
    <row r="528" spans="2:7" x14ac:dyDescent="0.25">
      <c r="B528" s="180"/>
      <c r="C528" s="77">
        <v>502</v>
      </c>
      <c r="D528" s="183"/>
      <c r="E528" s="77" t="s">
        <v>464</v>
      </c>
      <c r="F528" s="79" t="s">
        <v>35</v>
      </c>
      <c r="G528" s="36"/>
    </row>
    <row r="529" spans="2:8" x14ac:dyDescent="0.25">
      <c r="B529" s="180"/>
      <c r="C529" s="77">
        <v>503</v>
      </c>
      <c r="D529" s="183"/>
      <c r="E529" s="77" t="s">
        <v>465</v>
      </c>
      <c r="F529" s="79" t="s">
        <v>35</v>
      </c>
      <c r="G529" s="36"/>
    </row>
    <row r="530" spans="2:8" x14ac:dyDescent="0.25">
      <c r="B530" s="180"/>
      <c r="C530" s="77">
        <v>504</v>
      </c>
      <c r="D530" s="183"/>
      <c r="E530" s="77" t="s">
        <v>466</v>
      </c>
      <c r="F530" s="79" t="s">
        <v>35</v>
      </c>
      <c r="G530" s="36"/>
    </row>
    <row r="531" spans="2:8" x14ac:dyDescent="0.25">
      <c r="B531" s="180"/>
      <c r="C531" s="77">
        <v>505</v>
      </c>
      <c r="D531" s="183"/>
      <c r="E531" s="77" t="s">
        <v>269</v>
      </c>
      <c r="F531" s="79" t="s">
        <v>35</v>
      </c>
      <c r="G531" s="36"/>
    </row>
    <row r="532" spans="2:8" x14ac:dyDescent="0.25">
      <c r="B532" s="180"/>
      <c r="C532" s="77">
        <v>506</v>
      </c>
      <c r="D532" s="183"/>
      <c r="E532" s="77" t="s">
        <v>270</v>
      </c>
      <c r="F532" s="79" t="s">
        <v>35</v>
      </c>
      <c r="G532" s="36"/>
    </row>
    <row r="533" spans="2:8" x14ac:dyDescent="0.25">
      <c r="B533" s="180"/>
      <c r="C533" s="77">
        <v>507</v>
      </c>
      <c r="D533" s="183"/>
      <c r="E533" s="77" t="s">
        <v>467</v>
      </c>
      <c r="F533" s="79" t="s">
        <v>35</v>
      </c>
      <c r="G533" s="36"/>
    </row>
    <row r="534" spans="2:8" x14ac:dyDescent="0.25">
      <c r="B534" s="180"/>
      <c r="C534" s="77">
        <v>508</v>
      </c>
      <c r="D534" s="183"/>
      <c r="E534" s="77" t="s">
        <v>272</v>
      </c>
      <c r="F534" s="79" t="s">
        <v>35</v>
      </c>
      <c r="G534" s="36"/>
    </row>
    <row r="535" spans="2:8" x14ac:dyDescent="0.25">
      <c r="B535" s="180"/>
      <c r="C535" s="77">
        <v>509</v>
      </c>
      <c r="D535" s="183"/>
      <c r="E535" s="77" t="s">
        <v>468</v>
      </c>
      <c r="F535" s="79" t="s">
        <v>35</v>
      </c>
      <c r="G535" s="36"/>
    </row>
    <row r="536" spans="2:8" x14ac:dyDescent="0.25">
      <c r="B536" s="180"/>
      <c r="C536" s="77">
        <v>510</v>
      </c>
      <c r="D536" s="183"/>
      <c r="E536" s="77" t="s">
        <v>262</v>
      </c>
      <c r="F536" s="79" t="s">
        <v>35</v>
      </c>
      <c r="G536" s="36"/>
    </row>
    <row r="537" spans="2:8" ht="15.75" thickBot="1" x14ac:dyDescent="0.3">
      <c r="B537" s="181"/>
      <c r="C537" s="80">
        <v>511</v>
      </c>
      <c r="D537" s="186"/>
      <c r="E537" s="80" t="s">
        <v>274</v>
      </c>
      <c r="F537" s="81" t="s">
        <v>35</v>
      </c>
      <c r="G537" s="37"/>
    </row>
    <row r="538" spans="2:8" ht="58.5" thickBot="1" x14ac:dyDescent="0.3">
      <c r="F538" s="72" t="s">
        <v>236</v>
      </c>
      <c r="G538" s="73">
        <f>ROUND(SUM(G496:G537),2)</f>
        <v>0</v>
      </c>
    </row>
    <row r="541" spans="2:8" s="71" customFormat="1" ht="141.6" customHeight="1" x14ac:dyDescent="0.25">
      <c r="B541" s="193" t="s">
        <v>532</v>
      </c>
      <c r="C541" s="193"/>
      <c r="D541" s="193"/>
      <c r="E541" s="193"/>
      <c r="F541" s="193"/>
      <c r="G541" s="193"/>
      <c r="H541" s="70"/>
    </row>
    <row r="542" spans="2:8" ht="15" customHeight="1" x14ac:dyDescent="0.25">
      <c r="B542" s="41"/>
      <c r="C542" s="41"/>
      <c r="D542" s="41"/>
      <c r="E542" s="41"/>
      <c r="F542" s="41"/>
      <c r="G542" s="41"/>
    </row>
    <row r="544" spans="2:8" x14ac:dyDescent="0.25">
      <c r="B544" s="12" t="s">
        <v>5</v>
      </c>
    </row>
  </sheetData>
  <sheetProtection algorithmName="SHA-512" hashValue="9mA7uZV1BVP4j0giSpn39wSwh1z+P3smaWNpIGwVSc+u8QT+FJYT2xC85qS0c/bfKA89qc+arZKKwi8+x/tgKw==" saltValue="N7v3eg7Vh5MPA0y0+q+TmA==" spinCount="100000" sheet="1" objects="1" scenarios="1" formatCells="0" formatColumns="0" formatRows="0" insertColumns="0" insertRows="0" insertHyperlinks="0" deleteColumns="0" deleteRows="0"/>
  <mergeCells count="45">
    <mergeCell ref="B496:B537"/>
    <mergeCell ref="D496:D537"/>
    <mergeCell ref="B541:G541"/>
    <mergeCell ref="B374:B490"/>
    <mergeCell ref="D374:D382"/>
    <mergeCell ref="D383:D391"/>
    <mergeCell ref="D392:D402"/>
    <mergeCell ref="D403:D410"/>
    <mergeCell ref="D411:D416"/>
    <mergeCell ref="D417:D471"/>
    <mergeCell ref="D472:D490"/>
    <mergeCell ref="B215:B254"/>
    <mergeCell ref="D215:D254"/>
    <mergeCell ref="B259:B369"/>
    <mergeCell ref="D259:D267"/>
    <mergeCell ref="D268:D279"/>
    <mergeCell ref="D280:D283"/>
    <mergeCell ref="D284:D291"/>
    <mergeCell ref="D292:D299"/>
    <mergeCell ref="D300:D312"/>
    <mergeCell ref="D313:D326"/>
    <mergeCell ref="D327:D344"/>
    <mergeCell ref="D345:D369"/>
    <mergeCell ref="B110:B211"/>
    <mergeCell ref="D110:D118"/>
    <mergeCell ref="D119:D128"/>
    <mergeCell ref="D129:D140"/>
    <mergeCell ref="D141:D147"/>
    <mergeCell ref="D148:D153"/>
    <mergeCell ref="D154:D191"/>
    <mergeCell ref="D192:D211"/>
    <mergeCell ref="A2:G2"/>
    <mergeCell ref="A3:G3"/>
    <mergeCell ref="A4:G4"/>
    <mergeCell ref="A5:E5"/>
    <mergeCell ref="B7:B105"/>
    <mergeCell ref="D7:D14"/>
    <mergeCell ref="D15:D21"/>
    <mergeCell ref="D22:D25"/>
    <mergeCell ref="D26:D33"/>
    <mergeCell ref="D34:D41"/>
    <mergeCell ref="D42:D55"/>
    <mergeCell ref="D56:D72"/>
    <mergeCell ref="D73:D88"/>
    <mergeCell ref="D89:D105"/>
  </mergeCells>
  <pageMargins left="0.7" right="0.7" top="0.75" bottom="0.75" header="0.3" footer="0.3"/>
  <pageSetup paperSize="9"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EC84A-6AFE-465F-B266-22E29F545B45}">
  <dimension ref="A1:L65"/>
  <sheetViews>
    <sheetView workbookViewId="0">
      <selection activeCell="J12" sqref="J12:K12"/>
    </sheetView>
  </sheetViews>
  <sheetFormatPr defaultColWidth="9.140625" defaultRowHeight="15" x14ac:dyDescent="0.25"/>
  <cols>
    <col min="1" max="1" width="2.5703125" style="108" customWidth="1"/>
    <col min="2" max="2" width="38.5703125" style="108" customWidth="1"/>
    <col min="3" max="3" width="11.28515625" style="108" bestFit="1" customWidth="1"/>
    <col min="4" max="4" width="9.140625" style="108"/>
    <col min="5" max="5" width="23.5703125" style="108" customWidth="1"/>
    <col min="6" max="6" width="13.85546875" style="108" customWidth="1"/>
    <col min="7" max="7" width="32.5703125" style="108" bestFit="1" customWidth="1"/>
    <col min="8" max="8" width="32.85546875" style="108" customWidth="1"/>
    <col min="9" max="9" width="11.5703125" style="108" customWidth="1"/>
    <col min="10" max="10" width="9.140625" style="108"/>
    <col min="11" max="11" width="14.140625" style="108" customWidth="1"/>
    <col min="12" max="12" width="15.42578125" style="108" customWidth="1"/>
    <col min="13" max="16384" width="9.140625" style="108"/>
  </cols>
  <sheetData>
    <row r="1" spans="1:12" x14ac:dyDescent="0.25">
      <c r="I1" s="108" t="s">
        <v>469</v>
      </c>
    </row>
    <row r="2" spans="1:12" ht="15.6" customHeight="1" x14ac:dyDescent="0.25">
      <c r="A2" s="195" t="s">
        <v>525</v>
      </c>
      <c r="B2" s="195"/>
      <c r="C2" s="195"/>
      <c r="D2" s="195"/>
      <c r="E2" s="195"/>
      <c r="F2" s="195"/>
      <c r="G2" s="195"/>
      <c r="H2" s="195"/>
      <c r="I2" s="195"/>
    </row>
    <row r="3" spans="1:12" ht="14.45" customHeight="1" x14ac:dyDescent="0.25">
      <c r="A3" s="196" t="s">
        <v>521</v>
      </c>
      <c r="B3" s="196"/>
      <c r="C3" s="196"/>
      <c r="D3" s="196"/>
      <c r="E3" s="196"/>
      <c r="F3" s="196"/>
      <c r="G3" s="196"/>
      <c r="H3" s="196"/>
      <c r="I3" s="196"/>
    </row>
    <row r="4" spans="1:12" ht="25.5" customHeight="1" x14ac:dyDescent="0.25">
      <c r="A4" s="197" t="s">
        <v>470</v>
      </c>
      <c r="B4" s="197"/>
      <c r="C4" s="197"/>
      <c r="D4" s="197"/>
      <c r="E4" s="197"/>
      <c r="F4" s="197"/>
      <c r="G4" s="197"/>
      <c r="H4" s="197"/>
      <c r="I4" s="197"/>
    </row>
    <row r="6" spans="1:12" ht="15.75" thickBot="1" x14ac:dyDescent="0.3">
      <c r="B6" s="120" t="s">
        <v>471</v>
      </c>
      <c r="H6" s="120" t="s">
        <v>472</v>
      </c>
    </row>
    <row r="7" spans="1:12" ht="43.5" thickBot="1" x14ac:dyDescent="0.3">
      <c r="B7" s="115" t="s">
        <v>473</v>
      </c>
      <c r="C7" s="115" t="s">
        <v>0</v>
      </c>
      <c r="D7" s="115" t="s">
        <v>474</v>
      </c>
      <c r="E7" s="107" t="s">
        <v>475</v>
      </c>
      <c r="F7" s="107" t="s">
        <v>476</v>
      </c>
      <c r="H7" s="115" t="s">
        <v>473</v>
      </c>
      <c r="I7" s="115" t="s">
        <v>0</v>
      </c>
      <c r="J7" s="115" t="s">
        <v>474</v>
      </c>
      <c r="K7" s="107" t="s">
        <v>475</v>
      </c>
      <c r="L7" s="107" t="s">
        <v>476</v>
      </c>
    </row>
    <row r="8" spans="1:12" x14ac:dyDescent="0.25">
      <c r="B8" s="126" t="s">
        <v>477</v>
      </c>
      <c r="C8" s="127" t="s">
        <v>35</v>
      </c>
      <c r="D8" s="127">
        <v>1</v>
      </c>
      <c r="E8" s="2"/>
      <c r="F8" s="112">
        <f>ROUND(D8*E8,2)</f>
        <v>0</v>
      </c>
      <c r="H8" s="135" t="s">
        <v>477</v>
      </c>
      <c r="I8" s="136" t="s">
        <v>35</v>
      </c>
      <c r="J8" s="136">
        <v>1</v>
      </c>
      <c r="K8" s="2"/>
      <c r="L8" s="134">
        <f t="shared" ref="L8:L12" si="0">ROUND(J8*K8,2)</f>
        <v>0</v>
      </c>
    </row>
    <row r="9" spans="1:12" x14ac:dyDescent="0.25">
      <c r="B9" s="116" t="s">
        <v>478</v>
      </c>
      <c r="C9" s="117" t="s">
        <v>35</v>
      </c>
      <c r="D9" s="117">
        <v>1</v>
      </c>
      <c r="E9" s="2"/>
      <c r="F9" s="113">
        <f t="shared" ref="F9:F12" si="1">ROUND(D9*E9,2)</f>
        <v>0</v>
      </c>
      <c r="H9" s="116" t="s">
        <v>478</v>
      </c>
      <c r="I9" s="117" t="s">
        <v>35</v>
      </c>
      <c r="J9" s="117">
        <v>1</v>
      </c>
      <c r="K9" s="2"/>
      <c r="L9" s="113">
        <f t="shared" si="0"/>
        <v>0</v>
      </c>
    </row>
    <row r="10" spans="1:12" x14ac:dyDescent="0.25">
      <c r="B10" s="116" t="s">
        <v>479</v>
      </c>
      <c r="C10" s="117" t="s">
        <v>480</v>
      </c>
      <c r="D10" s="117">
        <v>35</v>
      </c>
      <c r="E10" s="2"/>
      <c r="F10" s="113">
        <f t="shared" si="1"/>
        <v>0</v>
      </c>
      <c r="H10" s="116" t="s">
        <v>479</v>
      </c>
      <c r="I10" s="117" t="s">
        <v>480</v>
      </c>
      <c r="J10" s="117">
        <v>35</v>
      </c>
      <c r="K10" s="2"/>
      <c r="L10" s="113">
        <f t="shared" si="0"/>
        <v>0</v>
      </c>
    </row>
    <row r="11" spans="1:12" x14ac:dyDescent="0.25">
      <c r="A11" s="137"/>
      <c r="B11" s="116" t="s">
        <v>481</v>
      </c>
      <c r="C11" s="117" t="s">
        <v>35</v>
      </c>
      <c r="D11" s="117">
        <v>1</v>
      </c>
      <c r="E11" s="2"/>
      <c r="F11" s="113">
        <f t="shared" si="1"/>
        <v>0</v>
      </c>
      <c r="H11" s="116" t="s">
        <v>481</v>
      </c>
      <c r="I11" s="117" t="s">
        <v>35</v>
      </c>
      <c r="J11" s="117">
        <v>1</v>
      </c>
      <c r="K11" s="2"/>
      <c r="L11" s="113">
        <f t="shared" si="0"/>
        <v>0</v>
      </c>
    </row>
    <row r="12" spans="1:12" ht="15.75" thickBot="1" x14ac:dyDescent="0.3">
      <c r="A12" s="198"/>
      <c r="B12" s="118" t="s">
        <v>482</v>
      </c>
      <c r="C12" s="119" t="s">
        <v>35</v>
      </c>
      <c r="D12" s="119">
        <v>1</v>
      </c>
      <c r="E12" s="2"/>
      <c r="F12" s="114">
        <f t="shared" si="1"/>
        <v>0</v>
      </c>
      <c r="H12" s="118" t="s">
        <v>482</v>
      </c>
      <c r="I12" s="119" t="s">
        <v>35</v>
      </c>
      <c r="J12" s="119">
        <v>1</v>
      </c>
      <c r="K12" s="2"/>
      <c r="L12" s="114">
        <f t="shared" si="0"/>
        <v>0</v>
      </c>
    </row>
    <row r="13" spans="1:12" ht="15.75" thickBot="1" x14ac:dyDescent="0.3">
      <c r="A13" s="198"/>
      <c r="E13" s="110" t="s">
        <v>483</v>
      </c>
      <c r="F13" s="130">
        <f>SUM(F8:F12)</f>
        <v>0</v>
      </c>
      <c r="K13" s="110" t="s">
        <v>483</v>
      </c>
      <c r="L13" s="130">
        <f>SUM(L8:L12)</f>
        <v>0</v>
      </c>
    </row>
    <row r="14" spans="1:12" x14ac:dyDescent="0.25">
      <c r="A14" s="133"/>
      <c r="E14" s="128"/>
      <c r="F14" s="129"/>
    </row>
    <row r="16" spans="1:12" ht="15.75" thickBot="1" x14ac:dyDescent="0.3">
      <c r="B16" s="120" t="s">
        <v>484</v>
      </c>
      <c r="H16" s="120" t="s">
        <v>485</v>
      </c>
    </row>
    <row r="17" spans="2:12" ht="43.5" thickBot="1" x14ac:dyDescent="0.3">
      <c r="B17" s="115" t="s">
        <v>473</v>
      </c>
      <c r="C17" s="115" t="s">
        <v>0</v>
      </c>
      <c r="D17" s="115" t="s">
        <v>474</v>
      </c>
      <c r="E17" s="107" t="s">
        <v>475</v>
      </c>
      <c r="F17" s="107" t="s">
        <v>476</v>
      </c>
      <c r="H17" s="115" t="s">
        <v>473</v>
      </c>
      <c r="I17" s="115" t="s">
        <v>0</v>
      </c>
      <c r="J17" s="115" t="s">
        <v>474</v>
      </c>
      <c r="K17" s="107" t="s">
        <v>475</v>
      </c>
      <c r="L17" s="107" t="s">
        <v>476</v>
      </c>
    </row>
    <row r="18" spans="2:12" x14ac:dyDescent="0.25">
      <c r="B18" s="126" t="s">
        <v>477</v>
      </c>
      <c r="C18" s="127" t="s">
        <v>35</v>
      </c>
      <c r="D18" s="127">
        <v>1</v>
      </c>
      <c r="E18" s="2"/>
      <c r="F18" s="112">
        <f t="shared" ref="F18:F24" si="2">ROUND(D18*E18,2)</f>
        <v>0</v>
      </c>
      <c r="H18" s="126" t="s">
        <v>477</v>
      </c>
      <c r="I18" s="127" t="s">
        <v>35</v>
      </c>
      <c r="J18" s="127">
        <v>1</v>
      </c>
      <c r="K18" s="2"/>
      <c r="L18" s="112">
        <f t="shared" ref="L18:L28" si="3">ROUND(J18*K18,2)</f>
        <v>0</v>
      </c>
    </row>
    <row r="19" spans="2:12" x14ac:dyDescent="0.25">
      <c r="B19" s="116" t="s">
        <v>478</v>
      </c>
      <c r="C19" s="117" t="s">
        <v>35</v>
      </c>
      <c r="D19" s="117">
        <v>1</v>
      </c>
      <c r="E19" s="2"/>
      <c r="F19" s="113">
        <f t="shared" si="2"/>
        <v>0</v>
      </c>
      <c r="H19" s="116" t="s">
        <v>478</v>
      </c>
      <c r="I19" s="117" t="s">
        <v>35</v>
      </c>
      <c r="J19" s="117">
        <v>1</v>
      </c>
      <c r="K19" s="2"/>
      <c r="L19" s="113">
        <f t="shared" si="3"/>
        <v>0</v>
      </c>
    </row>
    <row r="20" spans="2:12" x14ac:dyDescent="0.25">
      <c r="B20" s="116" t="s">
        <v>486</v>
      </c>
      <c r="C20" s="117" t="s">
        <v>487</v>
      </c>
      <c r="D20" s="117">
        <v>500</v>
      </c>
      <c r="E20" s="2"/>
      <c r="F20" s="113">
        <f t="shared" si="2"/>
        <v>0</v>
      </c>
      <c r="H20" s="116" t="s">
        <v>486</v>
      </c>
      <c r="I20" s="117" t="s">
        <v>487</v>
      </c>
      <c r="J20" s="117">
        <v>500</v>
      </c>
      <c r="K20" s="2"/>
      <c r="L20" s="113">
        <f t="shared" si="3"/>
        <v>0</v>
      </c>
    </row>
    <row r="21" spans="2:12" x14ac:dyDescent="0.25">
      <c r="B21" s="116" t="s">
        <v>479</v>
      </c>
      <c r="C21" s="117" t="s">
        <v>480</v>
      </c>
      <c r="D21" s="117">
        <v>35</v>
      </c>
      <c r="E21" s="2"/>
      <c r="F21" s="113">
        <f t="shared" si="2"/>
        <v>0</v>
      </c>
      <c r="H21" s="116" t="s">
        <v>479</v>
      </c>
      <c r="I21" s="117" t="s">
        <v>480</v>
      </c>
      <c r="J21" s="117">
        <v>35</v>
      </c>
      <c r="K21" s="2"/>
      <c r="L21" s="113">
        <f t="shared" si="3"/>
        <v>0</v>
      </c>
    </row>
    <row r="22" spans="2:12" x14ac:dyDescent="0.25">
      <c r="B22" s="116" t="s">
        <v>481</v>
      </c>
      <c r="C22" s="117" t="s">
        <v>35</v>
      </c>
      <c r="D22" s="117">
        <v>1</v>
      </c>
      <c r="E22" s="2"/>
      <c r="F22" s="113">
        <f t="shared" si="2"/>
        <v>0</v>
      </c>
      <c r="H22" s="116" t="s">
        <v>481</v>
      </c>
      <c r="I22" s="117" t="s">
        <v>35</v>
      </c>
      <c r="J22" s="117">
        <v>1</v>
      </c>
      <c r="K22" s="2"/>
      <c r="L22" s="113">
        <f t="shared" si="3"/>
        <v>0</v>
      </c>
    </row>
    <row r="23" spans="2:12" ht="16.149999999999999" customHeight="1" x14ac:dyDescent="0.25">
      <c r="B23" s="116" t="s">
        <v>482</v>
      </c>
      <c r="C23" s="117" t="s">
        <v>35</v>
      </c>
      <c r="D23" s="117">
        <v>1</v>
      </c>
      <c r="E23" s="2"/>
      <c r="F23" s="113">
        <f t="shared" si="2"/>
        <v>0</v>
      </c>
      <c r="H23" s="116" t="s">
        <v>482</v>
      </c>
      <c r="I23" s="117" t="s">
        <v>35</v>
      </c>
      <c r="J23" s="117">
        <v>1</v>
      </c>
      <c r="K23" s="2"/>
      <c r="L23" s="113">
        <f t="shared" si="3"/>
        <v>0</v>
      </c>
    </row>
    <row r="24" spans="2:12" ht="15.75" thickBot="1" x14ac:dyDescent="0.3">
      <c r="B24" s="118" t="s">
        <v>488</v>
      </c>
      <c r="C24" s="119" t="s">
        <v>480</v>
      </c>
      <c r="D24" s="119">
        <v>5</v>
      </c>
      <c r="E24" s="2"/>
      <c r="F24" s="114">
        <f t="shared" si="2"/>
        <v>0</v>
      </c>
      <c r="H24" s="132" t="s">
        <v>489</v>
      </c>
      <c r="I24" s="117" t="s">
        <v>35</v>
      </c>
      <c r="J24" s="117">
        <v>1</v>
      </c>
      <c r="K24" s="2"/>
      <c r="L24" s="113">
        <f t="shared" si="3"/>
        <v>0</v>
      </c>
    </row>
    <row r="25" spans="2:12" ht="15.75" thickBot="1" x14ac:dyDescent="0.3">
      <c r="E25" s="110" t="s">
        <v>483</v>
      </c>
      <c r="F25" s="130">
        <f>SUM(F18:F24)</f>
        <v>0</v>
      </c>
      <c r="H25" s="116" t="s">
        <v>490</v>
      </c>
      <c r="I25" s="117" t="s">
        <v>480</v>
      </c>
      <c r="J25" s="117">
        <v>5</v>
      </c>
      <c r="K25" s="2"/>
      <c r="L25" s="113">
        <f t="shared" si="3"/>
        <v>0</v>
      </c>
    </row>
    <row r="26" spans="2:12" x14ac:dyDescent="0.25">
      <c r="H26" s="116" t="s">
        <v>491</v>
      </c>
      <c r="I26" s="117" t="s">
        <v>480</v>
      </c>
      <c r="J26" s="117">
        <v>15</v>
      </c>
      <c r="K26" s="2"/>
      <c r="L26" s="113">
        <f t="shared" si="3"/>
        <v>0</v>
      </c>
    </row>
    <row r="27" spans="2:12" x14ac:dyDescent="0.25">
      <c r="H27" s="116" t="s">
        <v>492</v>
      </c>
      <c r="I27" s="117" t="s">
        <v>480</v>
      </c>
      <c r="J27" s="117">
        <v>45</v>
      </c>
      <c r="K27" s="2"/>
      <c r="L27" s="113">
        <f t="shared" si="3"/>
        <v>0</v>
      </c>
    </row>
    <row r="28" spans="2:12" ht="15.75" thickBot="1" x14ac:dyDescent="0.3">
      <c r="H28" s="131" t="s">
        <v>493</v>
      </c>
      <c r="I28" s="119" t="s">
        <v>35</v>
      </c>
      <c r="J28" s="119">
        <v>1</v>
      </c>
      <c r="K28" s="2"/>
      <c r="L28" s="113">
        <f t="shared" si="3"/>
        <v>0</v>
      </c>
    </row>
    <row r="29" spans="2:12" ht="15.75" thickBot="1" x14ac:dyDescent="0.3">
      <c r="K29" s="110" t="s">
        <v>483</v>
      </c>
      <c r="L29" s="130">
        <f>SUM(L18:L28)</f>
        <v>0</v>
      </c>
    </row>
    <row r="31" spans="2:12" ht="15.75" thickBot="1" x14ac:dyDescent="0.3">
      <c r="B31" s="120" t="s">
        <v>494</v>
      </c>
      <c r="H31" s="120" t="s">
        <v>495</v>
      </c>
    </row>
    <row r="32" spans="2:12" ht="43.5" thickBot="1" x14ac:dyDescent="0.3">
      <c r="B32" s="115" t="s">
        <v>473</v>
      </c>
      <c r="C32" s="115" t="s">
        <v>0</v>
      </c>
      <c r="D32" s="115" t="s">
        <v>474</v>
      </c>
      <c r="E32" s="107" t="s">
        <v>475</v>
      </c>
      <c r="F32" s="107" t="s">
        <v>476</v>
      </c>
      <c r="H32" s="115" t="s">
        <v>473</v>
      </c>
      <c r="I32" s="115" t="s">
        <v>0</v>
      </c>
      <c r="J32" s="115" t="s">
        <v>474</v>
      </c>
      <c r="K32" s="107" t="s">
        <v>475</v>
      </c>
      <c r="L32" s="107" t="s">
        <v>476</v>
      </c>
    </row>
    <row r="33" spans="2:12" x14ac:dyDescent="0.25">
      <c r="B33" s="116" t="s">
        <v>477</v>
      </c>
      <c r="C33" s="117" t="s">
        <v>35</v>
      </c>
      <c r="D33" s="117">
        <v>1</v>
      </c>
      <c r="E33" s="2"/>
      <c r="F33" s="112">
        <f t="shared" ref="F33:F37" si="4">ROUND(D33*E33,2)</f>
        <v>0</v>
      </c>
      <c r="H33" s="116" t="s">
        <v>477</v>
      </c>
      <c r="I33" s="117" t="s">
        <v>35</v>
      </c>
      <c r="J33" s="117">
        <v>1</v>
      </c>
      <c r="K33" s="2"/>
      <c r="L33" s="112">
        <f t="shared" ref="L33:L37" si="5">ROUND(J33*K33,2)</f>
        <v>0</v>
      </c>
    </row>
    <row r="34" spans="2:12" x14ac:dyDescent="0.25">
      <c r="B34" s="116" t="s">
        <v>478</v>
      </c>
      <c r="C34" s="117" t="s">
        <v>35</v>
      </c>
      <c r="D34" s="117">
        <v>1</v>
      </c>
      <c r="E34" s="2"/>
      <c r="F34" s="113">
        <f t="shared" si="4"/>
        <v>0</v>
      </c>
      <c r="H34" s="116" t="s">
        <v>478</v>
      </c>
      <c r="I34" s="117" t="s">
        <v>35</v>
      </c>
      <c r="J34" s="117">
        <v>1</v>
      </c>
      <c r="K34" s="2"/>
      <c r="L34" s="113">
        <f t="shared" si="5"/>
        <v>0</v>
      </c>
    </row>
    <row r="35" spans="2:12" x14ac:dyDescent="0.25">
      <c r="B35" s="116" t="s">
        <v>479</v>
      </c>
      <c r="C35" s="117" t="s">
        <v>480</v>
      </c>
      <c r="D35" s="117">
        <v>35</v>
      </c>
      <c r="E35" s="2"/>
      <c r="F35" s="113">
        <f t="shared" si="4"/>
        <v>0</v>
      </c>
      <c r="H35" s="116" t="s">
        <v>479</v>
      </c>
      <c r="I35" s="117" t="s">
        <v>480</v>
      </c>
      <c r="J35" s="117">
        <v>35</v>
      </c>
      <c r="K35" s="2"/>
      <c r="L35" s="113">
        <f t="shared" si="5"/>
        <v>0</v>
      </c>
    </row>
    <row r="36" spans="2:12" x14ac:dyDescent="0.25">
      <c r="B36" s="116" t="s">
        <v>481</v>
      </c>
      <c r="C36" s="117" t="s">
        <v>35</v>
      </c>
      <c r="D36" s="117">
        <v>1</v>
      </c>
      <c r="E36" s="2"/>
      <c r="F36" s="113">
        <f t="shared" si="4"/>
        <v>0</v>
      </c>
      <c r="H36" s="116" t="s">
        <v>481</v>
      </c>
      <c r="I36" s="117" t="s">
        <v>35</v>
      </c>
      <c r="J36" s="117">
        <v>1</v>
      </c>
      <c r="K36" s="2"/>
      <c r="L36" s="113">
        <f t="shared" si="5"/>
        <v>0</v>
      </c>
    </row>
    <row r="37" spans="2:12" ht="15.75" thickBot="1" x14ac:dyDescent="0.3">
      <c r="B37" s="118" t="s">
        <v>482</v>
      </c>
      <c r="C37" s="119" t="s">
        <v>35</v>
      </c>
      <c r="D37" s="119">
        <v>1</v>
      </c>
      <c r="E37" s="2"/>
      <c r="F37" s="114">
        <f t="shared" si="4"/>
        <v>0</v>
      </c>
      <c r="H37" s="118" t="s">
        <v>482</v>
      </c>
      <c r="I37" s="119" t="s">
        <v>35</v>
      </c>
      <c r="J37" s="119">
        <v>1</v>
      </c>
      <c r="K37" s="2"/>
      <c r="L37" s="114">
        <f t="shared" si="5"/>
        <v>0</v>
      </c>
    </row>
    <row r="38" spans="2:12" ht="15.75" thickBot="1" x14ac:dyDescent="0.3">
      <c r="E38" s="110" t="s">
        <v>483</v>
      </c>
      <c r="F38" s="111">
        <f>SUM(F33:F37)</f>
        <v>0</v>
      </c>
      <c r="K38" s="110" t="s">
        <v>483</v>
      </c>
      <c r="L38" s="111">
        <f>SUM(L33:L37)</f>
        <v>0</v>
      </c>
    </row>
    <row r="39" spans="2:12" x14ac:dyDescent="0.25">
      <c r="E39" s="128"/>
      <c r="F39" s="129"/>
      <c r="K39" s="128"/>
      <c r="L39" s="129"/>
    </row>
    <row r="41" spans="2:12" ht="15.75" thickBot="1" x14ac:dyDescent="0.3">
      <c r="B41" s="120" t="s">
        <v>496</v>
      </c>
      <c r="H41" s="120" t="s">
        <v>497</v>
      </c>
    </row>
    <row r="42" spans="2:12" ht="43.5" thickBot="1" x14ac:dyDescent="0.3">
      <c r="B42" s="115" t="s">
        <v>473</v>
      </c>
      <c r="C42" s="115" t="s">
        <v>0</v>
      </c>
      <c r="D42" s="115" t="s">
        <v>474</v>
      </c>
      <c r="E42" s="107" t="s">
        <v>475</v>
      </c>
      <c r="F42" s="107" t="s">
        <v>476</v>
      </c>
      <c r="H42" s="115" t="s">
        <v>473</v>
      </c>
      <c r="I42" s="115" t="s">
        <v>0</v>
      </c>
      <c r="J42" s="115" t="s">
        <v>474</v>
      </c>
      <c r="K42" s="107" t="s">
        <v>475</v>
      </c>
      <c r="L42" s="107" t="s">
        <v>476</v>
      </c>
    </row>
    <row r="43" spans="2:12" x14ac:dyDescent="0.25">
      <c r="B43" s="126" t="s">
        <v>477</v>
      </c>
      <c r="C43" s="127" t="s">
        <v>35</v>
      </c>
      <c r="D43" s="127">
        <v>1</v>
      </c>
      <c r="E43" s="2"/>
      <c r="F43" s="112">
        <f t="shared" ref="F43:F51" si="6">ROUND(D43*E43,2)</f>
        <v>0</v>
      </c>
      <c r="H43" s="116" t="s">
        <v>477</v>
      </c>
      <c r="I43" s="117" t="s">
        <v>35</v>
      </c>
      <c r="J43" s="117">
        <v>1</v>
      </c>
      <c r="K43" s="2"/>
      <c r="L43" s="112">
        <f t="shared" ref="L43:L48" si="7">ROUND(J43*K43,2)</f>
        <v>0</v>
      </c>
    </row>
    <row r="44" spans="2:12" x14ac:dyDescent="0.25">
      <c r="B44" s="116" t="s">
        <v>478</v>
      </c>
      <c r="C44" s="117" t="s">
        <v>35</v>
      </c>
      <c r="D44" s="117">
        <v>1</v>
      </c>
      <c r="E44" s="2"/>
      <c r="F44" s="113">
        <f t="shared" si="6"/>
        <v>0</v>
      </c>
      <c r="H44" s="116" t="s">
        <v>478</v>
      </c>
      <c r="I44" s="117" t="s">
        <v>35</v>
      </c>
      <c r="J44" s="117">
        <v>1</v>
      </c>
      <c r="K44" s="2"/>
      <c r="L44" s="113">
        <f t="shared" si="7"/>
        <v>0</v>
      </c>
    </row>
    <row r="45" spans="2:12" x14ac:dyDescent="0.25">
      <c r="B45" s="116" t="s">
        <v>479</v>
      </c>
      <c r="C45" s="117" t="s">
        <v>480</v>
      </c>
      <c r="D45" s="117">
        <v>35</v>
      </c>
      <c r="E45" s="2"/>
      <c r="F45" s="113">
        <f t="shared" si="6"/>
        <v>0</v>
      </c>
      <c r="H45" s="116" t="s">
        <v>479</v>
      </c>
      <c r="I45" s="117" t="s">
        <v>480</v>
      </c>
      <c r="J45" s="117">
        <v>35</v>
      </c>
      <c r="K45" s="2"/>
      <c r="L45" s="113">
        <f t="shared" si="7"/>
        <v>0</v>
      </c>
    </row>
    <row r="46" spans="2:12" x14ac:dyDescent="0.25">
      <c r="B46" s="116" t="s">
        <v>481</v>
      </c>
      <c r="C46" s="117" t="s">
        <v>35</v>
      </c>
      <c r="D46" s="117">
        <v>1</v>
      </c>
      <c r="E46" s="2"/>
      <c r="F46" s="113">
        <f t="shared" si="6"/>
        <v>0</v>
      </c>
      <c r="H46" s="116" t="s">
        <v>486</v>
      </c>
      <c r="I46" s="117" t="s">
        <v>487</v>
      </c>
      <c r="J46" s="117">
        <v>500</v>
      </c>
      <c r="K46" s="2"/>
      <c r="L46" s="113">
        <f t="shared" si="7"/>
        <v>0</v>
      </c>
    </row>
    <row r="47" spans="2:12" x14ac:dyDescent="0.25">
      <c r="B47" s="116" t="s">
        <v>482</v>
      </c>
      <c r="C47" s="117" t="s">
        <v>35</v>
      </c>
      <c r="D47" s="117">
        <v>1</v>
      </c>
      <c r="E47" s="2"/>
      <c r="F47" s="113">
        <f t="shared" si="6"/>
        <v>0</v>
      </c>
      <c r="H47" s="116" t="s">
        <v>481</v>
      </c>
      <c r="I47" s="117" t="s">
        <v>35</v>
      </c>
      <c r="J47" s="117">
        <v>1</v>
      </c>
      <c r="K47" s="2"/>
      <c r="L47" s="113">
        <f t="shared" si="7"/>
        <v>0</v>
      </c>
    </row>
    <row r="48" spans="2:12" ht="15.75" thickBot="1" x14ac:dyDescent="0.3">
      <c r="B48" s="116" t="s">
        <v>486</v>
      </c>
      <c r="C48" s="117" t="s">
        <v>487</v>
      </c>
      <c r="D48" s="117">
        <v>500</v>
      </c>
      <c r="E48" s="2"/>
      <c r="F48" s="113">
        <f t="shared" si="6"/>
        <v>0</v>
      </c>
      <c r="H48" s="118" t="s">
        <v>482</v>
      </c>
      <c r="I48" s="119" t="s">
        <v>35</v>
      </c>
      <c r="J48" s="119">
        <v>2</v>
      </c>
      <c r="K48" s="2"/>
      <c r="L48" s="125">
        <f t="shared" si="7"/>
        <v>0</v>
      </c>
    </row>
    <row r="49" spans="2:12" ht="15.75" thickBot="1" x14ac:dyDescent="0.3">
      <c r="B49" s="116" t="s">
        <v>492</v>
      </c>
      <c r="C49" s="117" t="s">
        <v>480</v>
      </c>
      <c r="D49" s="117">
        <v>45</v>
      </c>
      <c r="E49" s="2"/>
      <c r="F49" s="113">
        <f t="shared" si="6"/>
        <v>0</v>
      </c>
      <c r="K49" s="110" t="s">
        <v>483</v>
      </c>
      <c r="L49" s="111">
        <f>SUM(L43:L48)</f>
        <v>0</v>
      </c>
    </row>
    <row r="50" spans="2:12" x14ac:dyDescent="0.25">
      <c r="B50" s="121" t="s">
        <v>498</v>
      </c>
      <c r="C50" s="117" t="s">
        <v>480</v>
      </c>
      <c r="D50" s="122">
        <v>70</v>
      </c>
      <c r="E50" s="2"/>
      <c r="F50" s="113">
        <f t="shared" si="6"/>
        <v>0</v>
      </c>
    </row>
    <row r="51" spans="2:12" ht="15.75" thickBot="1" x14ac:dyDescent="0.3">
      <c r="B51" s="123" t="s">
        <v>499</v>
      </c>
      <c r="C51" s="119" t="s">
        <v>35</v>
      </c>
      <c r="D51" s="124">
        <v>1</v>
      </c>
      <c r="E51" s="2"/>
      <c r="F51" s="114">
        <f t="shared" si="6"/>
        <v>0</v>
      </c>
      <c r="H51" s="120" t="s">
        <v>500</v>
      </c>
    </row>
    <row r="52" spans="2:12" ht="43.5" thickBot="1" x14ac:dyDescent="0.3">
      <c r="E52" s="110" t="s">
        <v>483</v>
      </c>
      <c r="F52" s="111">
        <f>SUM(F43:F51)</f>
        <v>0</v>
      </c>
      <c r="H52" s="115" t="s">
        <v>473</v>
      </c>
      <c r="I52" s="115" t="s">
        <v>0</v>
      </c>
      <c r="J52" s="115" t="s">
        <v>474</v>
      </c>
      <c r="K52" s="107" t="s">
        <v>475</v>
      </c>
      <c r="L52" s="107" t="s">
        <v>476</v>
      </c>
    </row>
    <row r="53" spans="2:12" x14ac:dyDescent="0.25">
      <c r="H53" s="116" t="s">
        <v>477</v>
      </c>
      <c r="I53" s="117" t="s">
        <v>35</v>
      </c>
      <c r="J53" s="117">
        <v>1</v>
      </c>
      <c r="K53" s="2"/>
      <c r="L53" s="112">
        <f t="shared" ref="L53:L57" si="8">ROUND(J53*K53,2)</f>
        <v>0</v>
      </c>
    </row>
    <row r="54" spans="2:12" x14ac:dyDescent="0.25">
      <c r="H54" s="116" t="s">
        <v>478</v>
      </c>
      <c r="I54" s="117" t="s">
        <v>35</v>
      </c>
      <c r="J54" s="117">
        <v>1</v>
      </c>
      <c r="K54" s="2"/>
      <c r="L54" s="113">
        <f t="shared" si="8"/>
        <v>0</v>
      </c>
    </row>
    <row r="55" spans="2:12" x14ac:dyDescent="0.25">
      <c r="H55" s="116" t="s">
        <v>479</v>
      </c>
      <c r="I55" s="117" t="s">
        <v>480</v>
      </c>
      <c r="J55" s="117">
        <v>35</v>
      </c>
      <c r="K55" s="2"/>
      <c r="L55" s="113">
        <f t="shared" si="8"/>
        <v>0</v>
      </c>
    </row>
    <row r="56" spans="2:12" x14ac:dyDescent="0.25">
      <c r="H56" s="116" t="s">
        <v>481</v>
      </c>
      <c r="I56" s="117" t="s">
        <v>35</v>
      </c>
      <c r="J56" s="117">
        <v>1</v>
      </c>
      <c r="K56" s="2"/>
      <c r="L56" s="113">
        <f t="shared" si="8"/>
        <v>0</v>
      </c>
    </row>
    <row r="57" spans="2:12" ht="15.75" thickBot="1" x14ac:dyDescent="0.3">
      <c r="H57" s="118" t="s">
        <v>482</v>
      </c>
      <c r="I57" s="119" t="s">
        <v>35</v>
      </c>
      <c r="J57" s="119">
        <v>1</v>
      </c>
      <c r="K57" s="2"/>
      <c r="L57" s="114">
        <f t="shared" si="8"/>
        <v>0</v>
      </c>
    </row>
    <row r="58" spans="2:12" ht="15.75" thickBot="1" x14ac:dyDescent="0.3">
      <c r="K58" s="110" t="s">
        <v>483</v>
      </c>
      <c r="L58" s="111">
        <f>SUM(L53:L57)</f>
        <v>0</v>
      </c>
    </row>
    <row r="59" spans="2:12" ht="43.5" thickBot="1" x14ac:dyDescent="0.3">
      <c r="B59" s="106" t="s">
        <v>501</v>
      </c>
      <c r="C59" s="107">
        <f>ROUND(SUM(F13,F25,L13,L29,F38,L38,F52,L49,L58),2)</f>
        <v>0</v>
      </c>
    </row>
    <row r="60" spans="2:12" ht="81.75" customHeight="1" x14ac:dyDescent="0.25">
      <c r="B60" s="199" t="s">
        <v>530</v>
      </c>
      <c r="C60" s="199"/>
      <c r="D60" s="199"/>
      <c r="E60" s="199"/>
      <c r="F60" s="199"/>
      <c r="G60" s="199"/>
      <c r="H60" s="199"/>
      <c r="I60" s="199"/>
    </row>
    <row r="62" spans="2:12" x14ac:dyDescent="0.25">
      <c r="B62" s="194" t="s">
        <v>502</v>
      </c>
      <c r="C62" s="194"/>
      <c r="D62" s="194"/>
      <c r="E62" s="194"/>
      <c r="F62" s="194"/>
      <c r="G62" s="194"/>
      <c r="H62" s="194"/>
      <c r="I62" s="194"/>
    </row>
    <row r="63" spans="2:12" x14ac:dyDescent="0.25">
      <c r="B63" s="5"/>
      <c r="C63" s="5"/>
      <c r="D63" s="5"/>
      <c r="E63" s="5"/>
      <c r="F63" s="5"/>
      <c r="G63" s="5"/>
      <c r="H63" s="5"/>
      <c r="I63" s="5"/>
    </row>
    <row r="64" spans="2:12" x14ac:dyDescent="0.25">
      <c r="B64" s="5"/>
      <c r="C64" s="5"/>
      <c r="D64" s="5"/>
      <c r="E64" s="5"/>
      <c r="F64" s="5"/>
      <c r="G64" s="5"/>
      <c r="H64" s="5"/>
      <c r="I64" s="5"/>
    </row>
    <row r="65" spans="2:9" x14ac:dyDescent="0.25">
      <c r="B65" s="5"/>
      <c r="C65" s="5"/>
      <c r="D65" s="5"/>
      <c r="E65" s="5"/>
      <c r="F65" s="5"/>
      <c r="G65" s="5"/>
      <c r="H65" s="5"/>
      <c r="I65" s="5"/>
    </row>
  </sheetData>
  <sheetProtection algorithmName="SHA-512" hashValue="wX85letd+M3Wy236FQNCWNDpWK4Bo3lcuQHrE7oLn1hv828o00dnFvV+tA+Ox7cxelYf6G9K1iplL1C5KyJfkA==" saltValue="PC2BysqGV8WZt05L/qIomg==" spinCount="100000" sheet="1" objects="1" scenarios="1" formatCells="0" formatColumns="0" formatRows="0"/>
  <mergeCells count="6">
    <mergeCell ref="B62:I62"/>
    <mergeCell ref="A2:I2"/>
    <mergeCell ref="A3:I3"/>
    <mergeCell ref="A4:I4"/>
    <mergeCell ref="A12:A13"/>
    <mergeCell ref="B60:I6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069ED-0B01-4B58-9CBD-893687507FFA}">
  <dimension ref="A1:L71"/>
  <sheetViews>
    <sheetView tabSelected="1" workbookViewId="0">
      <selection activeCell="D15" sqref="D15:E15"/>
    </sheetView>
  </sheetViews>
  <sheetFormatPr defaultColWidth="9.140625" defaultRowHeight="15" x14ac:dyDescent="0.25"/>
  <cols>
    <col min="1" max="1" width="2.7109375" style="108" customWidth="1"/>
    <col min="2" max="2" width="36.28515625" style="108" customWidth="1"/>
    <col min="3" max="3" width="11.28515625" style="108" bestFit="1" customWidth="1"/>
    <col min="4" max="4" width="9.140625" style="108"/>
    <col min="5" max="5" width="23.28515625" style="108" customWidth="1"/>
    <col min="6" max="6" width="18.7109375" style="108" customWidth="1"/>
    <col min="7" max="7" width="12.42578125" style="108" customWidth="1"/>
    <col min="8" max="8" width="33.42578125" style="108" customWidth="1"/>
    <col min="9" max="9" width="12.5703125" style="108" customWidth="1"/>
    <col min="10" max="10" width="9.140625" style="108"/>
    <col min="11" max="11" width="13.7109375" style="108" customWidth="1"/>
    <col min="12" max="12" width="10.7109375" style="108" customWidth="1"/>
    <col min="13" max="16384" width="9.140625" style="108"/>
  </cols>
  <sheetData>
    <row r="1" spans="1:12" x14ac:dyDescent="0.25">
      <c r="I1" s="108" t="s">
        <v>503</v>
      </c>
    </row>
    <row r="2" spans="1:12" ht="30" customHeight="1" x14ac:dyDescent="0.25">
      <c r="A2" s="200" t="s">
        <v>526</v>
      </c>
      <c r="B2" s="200"/>
      <c r="C2" s="200"/>
      <c r="D2" s="200"/>
      <c r="E2" s="200"/>
      <c r="F2" s="200"/>
      <c r="G2" s="200"/>
      <c r="H2" s="200"/>
      <c r="I2" s="200"/>
    </row>
    <row r="3" spans="1:12" ht="14.45" customHeight="1" x14ac:dyDescent="0.25">
      <c r="A3" s="201"/>
      <c r="B3" s="201"/>
      <c r="C3" s="201"/>
      <c r="D3" s="201"/>
      <c r="E3" s="201"/>
      <c r="F3" s="201"/>
      <c r="G3" s="201"/>
      <c r="H3" s="201"/>
      <c r="I3" s="201"/>
    </row>
    <row r="4" spans="1:12" ht="14.45" customHeight="1" x14ac:dyDescent="0.25">
      <c r="A4" s="202" t="s">
        <v>527</v>
      </c>
      <c r="B4" s="202"/>
      <c r="C4" s="202"/>
      <c r="D4" s="202"/>
      <c r="E4" s="202"/>
      <c r="F4" s="202"/>
      <c r="G4" s="202"/>
      <c r="H4" s="202"/>
      <c r="I4" s="202"/>
      <c r="J4" s="153"/>
    </row>
    <row r="6" spans="1:12" ht="16.149999999999999" customHeight="1" thickBot="1" x14ac:dyDescent="0.3">
      <c r="B6" s="120" t="s">
        <v>504</v>
      </c>
      <c r="H6" s="120" t="s">
        <v>505</v>
      </c>
    </row>
    <row r="7" spans="1:12" ht="43.5" thickBot="1" x14ac:dyDescent="0.3">
      <c r="B7" s="150" t="s">
        <v>473</v>
      </c>
      <c r="C7" s="151" t="s">
        <v>0</v>
      </c>
      <c r="D7" s="151" t="s">
        <v>474</v>
      </c>
      <c r="E7" s="141" t="s">
        <v>475</v>
      </c>
      <c r="F7" s="142" t="s">
        <v>476</v>
      </c>
      <c r="H7" s="144" t="s">
        <v>473</v>
      </c>
      <c r="I7" s="145" t="s">
        <v>0</v>
      </c>
      <c r="J7" s="146" t="s">
        <v>474</v>
      </c>
      <c r="K7" s="147" t="s">
        <v>475</v>
      </c>
      <c r="L7" s="148" t="s">
        <v>476</v>
      </c>
    </row>
    <row r="8" spans="1:12" x14ac:dyDescent="0.25">
      <c r="B8" s="135" t="s">
        <v>477</v>
      </c>
      <c r="C8" s="136" t="s">
        <v>35</v>
      </c>
      <c r="D8" s="136">
        <v>1</v>
      </c>
      <c r="E8" s="1"/>
      <c r="F8" s="134">
        <f>ROUND(D8*E8,2)</f>
        <v>0</v>
      </c>
      <c r="H8" s="126" t="s">
        <v>477</v>
      </c>
      <c r="I8" s="127" t="s">
        <v>35</v>
      </c>
      <c r="J8" s="127">
        <v>1</v>
      </c>
      <c r="K8" s="4"/>
      <c r="L8" s="112">
        <f>ROUND(J8*K8,2)</f>
        <v>0</v>
      </c>
    </row>
    <row r="9" spans="1:12" x14ac:dyDescent="0.25">
      <c r="B9" s="116" t="s">
        <v>506</v>
      </c>
      <c r="C9" s="117" t="s">
        <v>35</v>
      </c>
      <c r="D9" s="117">
        <v>1</v>
      </c>
      <c r="E9" s="2"/>
      <c r="F9" s="113">
        <f>ROUND(D9*E9,2)</f>
        <v>0</v>
      </c>
      <c r="H9" s="116" t="s">
        <v>506</v>
      </c>
      <c r="I9" s="117" t="s">
        <v>35</v>
      </c>
      <c r="J9" s="117">
        <v>1</v>
      </c>
      <c r="K9" s="2"/>
      <c r="L9" s="113">
        <f>ROUND(J9*K9,2)</f>
        <v>0</v>
      </c>
    </row>
    <row r="10" spans="1:12" x14ac:dyDescent="0.25">
      <c r="B10" s="116" t="s">
        <v>478</v>
      </c>
      <c r="C10" s="117" t="s">
        <v>35</v>
      </c>
      <c r="D10" s="117">
        <v>2</v>
      </c>
      <c r="E10" s="2"/>
      <c r="F10" s="113">
        <f>ROUND(D10*E10,2)</f>
        <v>0</v>
      </c>
      <c r="H10" s="116" t="s">
        <v>478</v>
      </c>
      <c r="I10" s="117" t="s">
        <v>35</v>
      </c>
      <c r="J10" s="117">
        <v>2</v>
      </c>
      <c r="K10" s="2"/>
      <c r="L10" s="113">
        <f>ROUND(J10*K10,2)</f>
        <v>0</v>
      </c>
    </row>
    <row r="11" spans="1:12" x14ac:dyDescent="0.25">
      <c r="B11" s="116" t="s">
        <v>479</v>
      </c>
      <c r="C11" s="117" t="s">
        <v>480</v>
      </c>
      <c r="D11" s="117">
        <v>20</v>
      </c>
      <c r="E11" s="2"/>
      <c r="F11" s="113">
        <f t="shared" ref="F11:F15" si="0">ROUND(D11*E11,2)</f>
        <v>0</v>
      </c>
      <c r="H11" s="116" t="s">
        <v>479</v>
      </c>
      <c r="I11" s="117" t="s">
        <v>480</v>
      </c>
      <c r="J11" s="117">
        <v>20</v>
      </c>
      <c r="K11" s="2"/>
      <c r="L11" s="113">
        <f t="shared" ref="L11:L13" si="1">ROUND(J11*K11,2)</f>
        <v>0</v>
      </c>
    </row>
    <row r="12" spans="1:12" x14ac:dyDescent="0.25">
      <c r="B12" s="116" t="s">
        <v>481</v>
      </c>
      <c r="C12" s="117" t="s">
        <v>35</v>
      </c>
      <c r="D12" s="117">
        <v>1</v>
      </c>
      <c r="E12" s="2"/>
      <c r="F12" s="113">
        <f>ROUND(D12*E12,2)</f>
        <v>0</v>
      </c>
      <c r="H12" s="116" t="s">
        <v>481</v>
      </c>
      <c r="I12" s="117" t="s">
        <v>35</v>
      </c>
      <c r="J12" s="117">
        <v>1</v>
      </c>
      <c r="K12" s="2"/>
      <c r="L12" s="113">
        <f t="shared" si="1"/>
        <v>0</v>
      </c>
    </row>
    <row r="13" spans="1:12" ht="15.75" thickBot="1" x14ac:dyDescent="0.3">
      <c r="B13" s="116" t="s">
        <v>482</v>
      </c>
      <c r="C13" s="117" t="s">
        <v>35</v>
      </c>
      <c r="D13" s="117">
        <v>1</v>
      </c>
      <c r="E13" s="2"/>
      <c r="F13" s="113">
        <f t="shared" si="0"/>
        <v>0</v>
      </c>
      <c r="H13" s="118" t="s">
        <v>482</v>
      </c>
      <c r="I13" s="119" t="s">
        <v>35</v>
      </c>
      <c r="J13" s="119">
        <v>1</v>
      </c>
      <c r="K13" s="3"/>
      <c r="L13" s="114">
        <f t="shared" si="1"/>
        <v>0</v>
      </c>
    </row>
    <row r="14" spans="1:12" ht="15.75" thickBot="1" x14ac:dyDescent="0.3">
      <c r="B14" s="116" t="s">
        <v>499</v>
      </c>
      <c r="C14" s="117" t="s">
        <v>35</v>
      </c>
      <c r="D14" s="117">
        <v>1</v>
      </c>
      <c r="E14" s="2"/>
      <c r="F14" s="113">
        <f t="shared" si="0"/>
        <v>0</v>
      </c>
      <c r="K14" s="143" t="s">
        <v>483</v>
      </c>
      <c r="L14" s="149">
        <f>SUM(L8:L13)</f>
        <v>0</v>
      </c>
    </row>
    <row r="15" spans="1:12" ht="15.75" thickBot="1" x14ac:dyDescent="0.3">
      <c r="B15" s="118" t="s">
        <v>507</v>
      </c>
      <c r="C15" s="119" t="s">
        <v>480</v>
      </c>
      <c r="D15" s="119">
        <v>2</v>
      </c>
      <c r="E15" s="3"/>
      <c r="F15" s="113">
        <f t="shared" si="0"/>
        <v>0</v>
      </c>
    </row>
    <row r="16" spans="1:12" ht="15.75" thickBot="1" x14ac:dyDescent="0.3">
      <c r="E16" s="110" t="s">
        <v>483</v>
      </c>
      <c r="F16" s="111">
        <f>SUM(F8:F15)</f>
        <v>0</v>
      </c>
    </row>
    <row r="19" spans="2:12" ht="15.75" thickBot="1" x14ac:dyDescent="0.3">
      <c r="B19" s="120" t="s">
        <v>508</v>
      </c>
      <c r="H19" s="120" t="s">
        <v>509</v>
      </c>
    </row>
    <row r="20" spans="2:12" ht="43.5" thickBot="1" x14ac:dyDescent="0.3">
      <c r="B20" s="150" t="s">
        <v>473</v>
      </c>
      <c r="C20" s="151" t="s">
        <v>0</v>
      </c>
      <c r="D20" s="152" t="s">
        <v>474</v>
      </c>
      <c r="E20" s="141" t="s">
        <v>475</v>
      </c>
      <c r="F20" s="142" t="s">
        <v>476</v>
      </c>
      <c r="H20" s="144" t="s">
        <v>473</v>
      </c>
      <c r="I20" s="145" t="s">
        <v>0</v>
      </c>
      <c r="J20" s="146" t="s">
        <v>474</v>
      </c>
      <c r="K20" s="147" t="s">
        <v>475</v>
      </c>
      <c r="L20" s="148" t="s">
        <v>476</v>
      </c>
    </row>
    <row r="21" spans="2:12" x14ac:dyDescent="0.25">
      <c r="B21" s="135" t="s">
        <v>477</v>
      </c>
      <c r="C21" s="136" t="s">
        <v>35</v>
      </c>
      <c r="D21" s="136">
        <v>1</v>
      </c>
      <c r="E21" s="1"/>
      <c r="F21" s="134">
        <f t="shared" ref="F21:F23" si="2">ROUND(D21*E21,2)</f>
        <v>0</v>
      </c>
      <c r="H21" s="126" t="s">
        <v>477</v>
      </c>
      <c r="I21" s="127" t="s">
        <v>35</v>
      </c>
      <c r="J21" s="127">
        <v>1</v>
      </c>
      <c r="K21" s="4"/>
      <c r="L21" s="112">
        <f>ROUND(J21*K21,2)</f>
        <v>0</v>
      </c>
    </row>
    <row r="22" spans="2:12" x14ac:dyDescent="0.25">
      <c r="B22" s="116" t="s">
        <v>506</v>
      </c>
      <c r="C22" s="117" t="s">
        <v>35</v>
      </c>
      <c r="D22" s="117">
        <v>1</v>
      </c>
      <c r="E22" s="2"/>
      <c r="F22" s="113">
        <f t="shared" si="2"/>
        <v>0</v>
      </c>
      <c r="H22" s="116" t="s">
        <v>506</v>
      </c>
      <c r="I22" s="117" t="s">
        <v>35</v>
      </c>
      <c r="J22" s="117">
        <v>1</v>
      </c>
      <c r="K22" s="2"/>
      <c r="L22" s="113">
        <f t="shared" ref="L22:L29" si="3">ROUND(J22*K22,2)</f>
        <v>0</v>
      </c>
    </row>
    <row r="23" spans="2:12" x14ac:dyDescent="0.25">
      <c r="B23" s="116" t="s">
        <v>478</v>
      </c>
      <c r="C23" s="117" t="s">
        <v>35</v>
      </c>
      <c r="D23" s="117">
        <v>2</v>
      </c>
      <c r="E23" s="2"/>
      <c r="F23" s="113">
        <f t="shared" si="2"/>
        <v>0</v>
      </c>
      <c r="H23" s="116" t="s">
        <v>478</v>
      </c>
      <c r="I23" s="117" t="s">
        <v>35</v>
      </c>
      <c r="J23" s="117">
        <v>2</v>
      </c>
      <c r="K23" s="2"/>
      <c r="L23" s="113">
        <f t="shared" si="3"/>
        <v>0</v>
      </c>
    </row>
    <row r="24" spans="2:12" x14ac:dyDescent="0.25">
      <c r="B24" s="116" t="s">
        <v>479</v>
      </c>
      <c r="C24" s="117" t="s">
        <v>480</v>
      </c>
      <c r="D24" s="117">
        <v>20</v>
      </c>
      <c r="E24" s="2"/>
      <c r="F24" s="113">
        <f>ROUND(D24*E24,2)</f>
        <v>0</v>
      </c>
      <c r="H24" s="116" t="s">
        <v>479</v>
      </c>
      <c r="I24" s="117" t="s">
        <v>480</v>
      </c>
      <c r="J24" s="117">
        <v>20</v>
      </c>
      <c r="K24" s="2"/>
      <c r="L24" s="113">
        <f t="shared" si="3"/>
        <v>0</v>
      </c>
    </row>
    <row r="25" spans="2:12" x14ac:dyDescent="0.25">
      <c r="B25" s="116" t="s">
        <v>481</v>
      </c>
      <c r="C25" s="117" t="s">
        <v>35</v>
      </c>
      <c r="D25" s="117">
        <v>1</v>
      </c>
      <c r="E25" s="2"/>
      <c r="F25" s="113">
        <f>ROUND(D25*E25,2)</f>
        <v>0</v>
      </c>
      <c r="H25" s="116" t="s">
        <v>481</v>
      </c>
      <c r="I25" s="117" t="s">
        <v>35</v>
      </c>
      <c r="J25" s="117">
        <v>1</v>
      </c>
      <c r="K25" s="2"/>
      <c r="L25" s="113">
        <f t="shared" si="3"/>
        <v>0</v>
      </c>
    </row>
    <row r="26" spans="2:12" ht="15.75" thickBot="1" x14ac:dyDescent="0.3">
      <c r="B26" s="118" t="s">
        <v>482</v>
      </c>
      <c r="C26" s="119" t="s">
        <v>35</v>
      </c>
      <c r="D26" s="119">
        <v>1</v>
      </c>
      <c r="E26" s="2"/>
      <c r="F26" s="125">
        <f>ROUND(D26*E26,2)</f>
        <v>0</v>
      </c>
      <c r="H26" s="116" t="s">
        <v>482</v>
      </c>
      <c r="I26" s="117" t="s">
        <v>35</v>
      </c>
      <c r="J26" s="117">
        <v>1</v>
      </c>
      <c r="K26" s="2"/>
      <c r="L26" s="113">
        <f t="shared" si="3"/>
        <v>0</v>
      </c>
    </row>
    <row r="27" spans="2:12" ht="15.75" thickBot="1" x14ac:dyDescent="0.3">
      <c r="E27" s="110" t="s">
        <v>483</v>
      </c>
      <c r="F27" s="111">
        <f>SUM(F21:F26)</f>
        <v>0</v>
      </c>
      <c r="H27" s="116" t="s">
        <v>499</v>
      </c>
      <c r="I27" s="117" t="s">
        <v>35</v>
      </c>
      <c r="J27" s="117">
        <v>1</v>
      </c>
      <c r="K27" s="2"/>
      <c r="L27" s="113">
        <f t="shared" si="3"/>
        <v>0</v>
      </c>
    </row>
    <row r="28" spans="2:12" x14ac:dyDescent="0.25">
      <c r="H28" s="132" t="s">
        <v>490</v>
      </c>
      <c r="I28" s="117" t="s">
        <v>480</v>
      </c>
      <c r="J28" s="117">
        <v>6</v>
      </c>
      <c r="K28" s="2"/>
      <c r="L28" s="113">
        <f t="shared" si="3"/>
        <v>0</v>
      </c>
    </row>
    <row r="29" spans="2:12" ht="15.75" thickBot="1" x14ac:dyDescent="0.3">
      <c r="B29" s="120" t="s">
        <v>510</v>
      </c>
      <c r="H29" s="118" t="s">
        <v>507</v>
      </c>
      <c r="I29" s="119" t="s">
        <v>480</v>
      </c>
      <c r="J29" s="119">
        <v>2</v>
      </c>
      <c r="K29" s="3"/>
      <c r="L29" s="114">
        <f t="shared" si="3"/>
        <v>0</v>
      </c>
    </row>
    <row r="30" spans="2:12" ht="29.25" thickBot="1" x14ac:dyDescent="0.3">
      <c r="B30" s="144" t="s">
        <v>473</v>
      </c>
      <c r="C30" s="145" t="s">
        <v>0</v>
      </c>
      <c r="D30" s="146" t="s">
        <v>474</v>
      </c>
      <c r="E30" s="147" t="s">
        <v>475</v>
      </c>
      <c r="F30" s="148" t="s">
        <v>476</v>
      </c>
      <c r="K30" s="143" t="s">
        <v>483</v>
      </c>
      <c r="L30" s="149">
        <f>SUM(L21:L29)</f>
        <v>0</v>
      </c>
    </row>
    <row r="31" spans="2:12" x14ac:dyDescent="0.25">
      <c r="B31" s="126" t="s">
        <v>477</v>
      </c>
      <c r="C31" s="127" t="s">
        <v>35</v>
      </c>
      <c r="D31" s="127">
        <v>1</v>
      </c>
      <c r="E31" s="4"/>
      <c r="F31" s="112">
        <f t="shared" ref="F31:F41" si="4">ROUND(D31*E31,2)</f>
        <v>0</v>
      </c>
    </row>
    <row r="32" spans="2:12" ht="15.75" thickBot="1" x14ac:dyDescent="0.3">
      <c r="B32" s="116" t="s">
        <v>506</v>
      </c>
      <c r="C32" s="117" t="s">
        <v>35</v>
      </c>
      <c r="D32" s="117">
        <v>1</v>
      </c>
      <c r="E32" s="2"/>
      <c r="F32" s="113">
        <f t="shared" si="4"/>
        <v>0</v>
      </c>
      <c r="H32" s="120" t="s">
        <v>511</v>
      </c>
    </row>
    <row r="33" spans="1:12" ht="43.5" thickBot="1" x14ac:dyDescent="0.3">
      <c r="B33" s="116" t="s">
        <v>478</v>
      </c>
      <c r="C33" s="117" t="s">
        <v>35</v>
      </c>
      <c r="D33" s="117">
        <v>2</v>
      </c>
      <c r="E33" s="2"/>
      <c r="F33" s="113">
        <f t="shared" si="4"/>
        <v>0</v>
      </c>
      <c r="H33" s="138" t="s">
        <v>473</v>
      </c>
      <c r="I33" s="139" t="s">
        <v>0</v>
      </c>
      <c r="J33" s="140" t="s">
        <v>474</v>
      </c>
      <c r="K33" s="141" t="s">
        <v>475</v>
      </c>
      <c r="L33" s="142" t="s">
        <v>476</v>
      </c>
    </row>
    <row r="34" spans="1:12" x14ac:dyDescent="0.25">
      <c r="B34" s="116" t="s">
        <v>479</v>
      </c>
      <c r="C34" s="117" t="s">
        <v>480</v>
      </c>
      <c r="D34" s="117">
        <v>20</v>
      </c>
      <c r="E34" s="2"/>
      <c r="F34" s="113">
        <f t="shared" si="4"/>
        <v>0</v>
      </c>
      <c r="H34" s="135" t="s">
        <v>477</v>
      </c>
      <c r="I34" s="136" t="s">
        <v>35</v>
      </c>
      <c r="J34" s="136">
        <v>1</v>
      </c>
      <c r="K34" s="1"/>
      <c r="L34" s="134">
        <f t="shared" ref="L34:L39" si="5">ROUND(J34*K34,2)</f>
        <v>0</v>
      </c>
    </row>
    <row r="35" spans="1:12" x14ac:dyDescent="0.25">
      <c r="B35" s="116" t="s">
        <v>481</v>
      </c>
      <c r="C35" s="117" t="s">
        <v>35</v>
      </c>
      <c r="D35" s="117">
        <v>1</v>
      </c>
      <c r="E35" s="2"/>
      <c r="F35" s="113">
        <f t="shared" si="4"/>
        <v>0</v>
      </c>
      <c r="H35" s="116" t="s">
        <v>506</v>
      </c>
      <c r="I35" s="117" t="s">
        <v>35</v>
      </c>
      <c r="J35" s="117">
        <v>1</v>
      </c>
      <c r="K35" s="2"/>
      <c r="L35" s="113">
        <f t="shared" si="5"/>
        <v>0</v>
      </c>
    </row>
    <row r="36" spans="1:12" x14ac:dyDescent="0.25">
      <c r="B36" s="116" t="s">
        <v>482</v>
      </c>
      <c r="C36" s="117" t="s">
        <v>35</v>
      </c>
      <c r="D36" s="117">
        <v>1</v>
      </c>
      <c r="E36" s="2"/>
      <c r="F36" s="113">
        <f t="shared" si="4"/>
        <v>0</v>
      </c>
      <c r="H36" s="116" t="s">
        <v>478</v>
      </c>
      <c r="I36" s="117" t="s">
        <v>35</v>
      </c>
      <c r="J36" s="117">
        <v>2</v>
      </c>
      <c r="K36" s="2"/>
      <c r="L36" s="113">
        <f t="shared" si="5"/>
        <v>0</v>
      </c>
    </row>
    <row r="37" spans="1:12" x14ac:dyDescent="0.25">
      <c r="B37" s="121" t="s">
        <v>512</v>
      </c>
      <c r="C37" s="117" t="s">
        <v>480</v>
      </c>
      <c r="D37" s="122">
        <v>565</v>
      </c>
      <c r="E37" s="2"/>
      <c r="F37" s="113">
        <f t="shared" si="4"/>
        <v>0</v>
      </c>
      <c r="H37" s="116" t="s">
        <v>479</v>
      </c>
      <c r="I37" s="117" t="s">
        <v>480</v>
      </c>
      <c r="J37" s="117">
        <v>20</v>
      </c>
      <c r="K37" s="2"/>
      <c r="L37" s="113">
        <f t="shared" si="5"/>
        <v>0</v>
      </c>
    </row>
    <row r="38" spans="1:12" x14ac:dyDescent="0.25">
      <c r="B38" s="116" t="s">
        <v>499</v>
      </c>
      <c r="C38" s="117" t="s">
        <v>35</v>
      </c>
      <c r="D38" s="117">
        <v>1</v>
      </c>
      <c r="E38" s="2"/>
      <c r="F38" s="113">
        <f t="shared" si="4"/>
        <v>0</v>
      </c>
      <c r="H38" s="116" t="s">
        <v>481</v>
      </c>
      <c r="I38" s="117" t="s">
        <v>35</v>
      </c>
      <c r="J38" s="117">
        <v>1</v>
      </c>
      <c r="K38" s="2"/>
      <c r="L38" s="113">
        <f t="shared" si="5"/>
        <v>0</v>
      </c>
    </row>
    <row r="39" spans="1:12" ht="15.75" thickBot="1" x14ac:dyDescent="0.3">
      <c r="B39" s="116" t="s">
        <v>513</v>
      </c>
      <c r="C39" s="117" t="s">
        <v>35</v>
      </c>
      <c r="D39" s="117">
        <v>3</v>
      </c>
      <c r="E39" s="2"/>
      <c r="F39" s="113">
        <f t="shared" si="4"/>
        <v>0</v>
      </c>
      <c r="H39" s="118" t="s">
        <v>482</v>
      </c>
      <c r="I39" s="119" t="s">
        <v>35</v>
      </c>
      <c r="J39" s="119">
        <v>1</v>
      </c>
      <c r="K39" s="2"/>
      <c r="L39" s="125">
        <f t="shared" si="5"/>
        <v>0</v>
      </c>
    </row>
    <row r="40" spans="1:12" ht="15.75" thickBot="1" x14ac:dyDescent="0.3">
      <c r="B40" s="132" t="s">
        <v>490</v>
      </c>
      <c r="C40" s="117" t="s">
        <v>480</v>
      </c>
      <c r="D40" s="117">
        <v>6</v>
      </c>
      <c r="E40" s="2"/>
      <c r="F40" s="113">
        <f t="shared" si="4"/>
        <v>0</v>
      </c>
      <c r="K40" s="110" t="s">
        <v>483</v>
      </c>
      <c r="L40" s="111">
        <f>SUM(L34:L39)</f>
        <v>0</v>
      </c>
    </row>
    <row r="41" spans="1:12" ht="15.75" thickBot="1" x14ac:dyDescent="0.3">
      <c r="B41" s="118" t="s">
        <v>507</v>
      </c>
      <c r="C41" s="119" t="s">
        <v>480</v>
      </c>
      <c r="D41" s="119">
        <v>2</v>
      </c>
      <c r="E41" s="3"/>
      <c r="F41" s="114">
        <f t="shared" si="4"/>
        <v>0</v>
      </c>
    </row>
    <row r="42" spans="1:12" ht="15.75" thickBot="1" x14ac:dyDescent="0.3">
      <c r="E42" s="143" t="s">
        <v>483</v>
      </c>
      <c r="F42" s="111">
        <f>SUM(F31:F41)</f>
        <v>0</v>
      </c>
      <c r="H42" s="120" t="s">
        <v>514</v>
      </c>
    </row>
    <row r="43" spans="1:12" ht="43.5" thickBot="1" x14ac:dyDescent="0.3">
      <c r="H43" s="138" t="s">
        <v>473</v>
      </c>
      <c r="I43" s="139" t="s">
        <v>0</v>
      </c>
      <c r="J43" s="140" t="s">
        <v>474</v>
      </c>
      <c r="K43" s="141" t="s">
        <v>475</v>
      </c>
      <c r="L43" s="142" t="s">
        <v>476</v>
      </c>
    </row>
    <row r="44" spans="1:12" ht="15.75" thickBot="1" x14ac:dyDescent="0.3">
      <c r="B44" s="120" t="s">
        <v>515</v>
      </c>
      <c r="H44" s="135" t="s">
        <v>477</v>
      </c>
      <c r="I44" s="136" t="s">
        <v>35</v>
      </c>
      <c r="J44" s="136">
        <v>1</v>
      </c>
      <c r="K44" s="1"/>
      <c r="L44" s="134">
        <f t="shared" ref="L44:L51" si="6">ROUND(J44*K44,2)</f>
        <v>0</v>
      </c>
    </row>
    <row r="45" spans="1:12" ht="29.25" thickBot="1" x14ac:dyDescent="0.3">
      <c r="B45" s="138" t="s">
        <v>473</v>
      </c>
      <c r="C45" s="139" t="s">
        <v>0</v>
      </c>
      <c r="D45" s="140" t="s">
        <v>474</v>
      </c>
      <c r="E45" s="141" t="s">
        <v>475</v>
      </c>
      <c r="F45" s="142" t="s">
        <v>476</v>
      </c>
      <c r="H45" s="116" t="s">
        <v>506</v>
      </c>
      <c r="I45" s="117" t="s">
        <v>35</v>
      </c>
      <c r="J45" s="117">
        <v>1</v>
      </c>
      <c r="K45" s="2"/>
      <c r="L45" s="113">
        <f t="shared" si="6"/>
        <v>0</v>
      </c>
    </row>
    <row r="46" spans="1:12" x14ac:dyDescent="0.25">
      <c r="B46" s="135" t="s">
        <v>477</v>
      </c>
      <c r="C46" s="136" t="s">
        <v>35</v>
      </c>
      <c r="D46" s="136">
        <v>1</v>
      </c>
      <c r="E46" s="2"/>
      <c r="F46" s="113">
        <f t="shared" ref="F46:F51" si="7">ROUND(D46*E46,2)</f>
        <v>0</v>
      </c>
      <c r="H46" s="116" t="s">
        <v>478</v>
      </c>
      <c r="I46" s="117" t="s">
        <v>35</v>
      </c>
      <c r="J46" s="117">
        <v>2</v>
      </c>
      <c r="K46" s="2"/>
      <c r="L46" s="113">
        <f t="shared" si="6"/>
        <v>0</v>
      </c>
    </row>
    <row r="47" spans="1:12" x14ac:dyDescent="0.25">
      <c r="A47" s="108" t="s">
        <v>516</v>
      </c>
      <c r="B47" s="116" t="s">
        <v>506</v>
      </c>
      <c r="C47" s="117" t="s">
        <v>35</v>
      </c>
      <c r="D47" s="117">
        <v>1</v>
      </c>
      <c r="E47" s="2"/>
      <c r="F47" s="113">
        <f t="shared" si="7"/>
        <v>0</v>
      </c>
      <c r="H47" s="116" t="s">
        <v>479</v>
      </c>
      <c r="I47" s="117" t="s">
        <v>480</v>
      </c>
      <c r="J47" s="117">
        <v>20</v>
      </c>
      <c r="K47" s="2"/>
      <c r="L47" s="113">
        <f t="shared" si="6"/>
        <v>0</v>
      </c>
    </row>
    <row r="48" spans="1:12" x14ac:dyDescent="0.25">
      <c r="B48" s="116" t="s">
        <v>478</v>
      </c>
      <c r="C48" s="117" t="s">
        <v>35</v>
      </c>
      <c r="D48" s="117">
        <v>2</v>
      </c>
      <c r="E48" s="2"/>
      <c r="F48" s="113">
        <f t="shared" si="7"/>
        <v>0</v>
      </c>
      <c r="H48" s="116" t="s">
        <v>481</v>
      </c>
      <c r="I48" s="117" t="s">
        <v>35</v>
      </c>
      <c r="J48" s="117">
        <v>1</v>
      </c>
      <c r="K48" s="2"/>
      <c r="L48" s="113">
        <f t="shared" si="6"/>
        <v>0</v>
      </c>
    </row>
    <row r="49" spans="2:12" x14ac:dyDescent="0.25">
      <c r="B49" s="116" t="s">
        <v>479</v>
      </c>
      <c r="C49" s="117" t="s">
        <v>480</v>
      </c>
      <c r="D49" s="117">
        <v>20</v>
      </c>
      <c r="E49" s="2"/>
      <c r="F49" s="113">
        <f t="shared" si="7"/>
        <v>0</v>
      </c>
      <c r="H49" s="116" t="s">
        <v>482</v>
      </c>
      <c r="I49" s="117" t="s">
        <v>35</v>
      </c>
      <c r="J49" s="117">
        <v>1</v>
      </c>
      <c r="K49" s="2"/>
      <c r="L49" s="113">
        <f t="shared" si="6"/>
        <v>0</v>
      </c>
    </row>
    <row r="50" spans="2:12" x14ac:dyDescent="0.25">
      <c r="B50" s="116" t="s">
        <v>481</v>
      </c>
      <c r="C50" s="117" t="s">
        <v>35</v>
      </c>
      <c r="D50" s="117">
        <v>1</v>
      </c>
      <c r="E50" s="2"/>
      <c r="F50" s="113">
        <f t="shared" si="7"/>
        <v>0</v>
      </c>
      <c r="H50" s="116" t="s">
        <v>499</v>
      </c>
      <c r="I50" s="117" t="s">
        <v>35</v>
      </c>
      <c r="J50" s="117">
        <v>1</v>
      </c>
      <c r="K50" s="2"/>
      <c r="L50" s="113">
        <f t="shared" si="6"/>
        <v>0</v>
      </c>
    </row>
    <row r="51" spans="2:12" ht="15.75" thickBot="1" x14ac:dyDescent="0.3">
      <c r="B51" s="118" t="s">
        <v>482</v>
      </c>
      <c r="C51" s="119" t="s">
        <v>35</v>
      </c>
      <c r="D51" s="119">
        <v>1</v>
      </c>
      <c r="E51" s="2"/>
      <c r="F51" s="125">
        <f t="shared" si="7"/>
        <v>0</v>
      </c>
      <c r="H51" s="118" t="s">
        <v>507</v>
      </c>
      <c r="I51" s="119" t="s">
        <v>480</v>
      </c>
      <c r="J51" s="119">
        <v>2</v>
      </c>
      <c r="K51" s="3"/>
      <c r="L51" s="125">
        <f t="shared" si="6"/>
        <v>0</v>
      </c>
    </row>
    <row r="52" spans="2:12" ht="15.75" thickBot="1" x14ac:dyDescent="0.3">
      <c r="E52" s="110" t="s">
        <v>483</v>
      </c>
      <c r="F52" s="111">
        <f>SUM(F46:F51)</f>
        <v>0</v>
      </c>
      <c r="K52" s="110" t="s">
        <v>483</v>
      </c>
      <c r="L52" s="111">
        <f>SUM(L44:L51)</f>
        <v>0</v>
      </c>
    </row>
    <row r="54" spans="2:12" ht="15.75" thickBot="1" x14ac:dyDescent="0.3">
      <c r="B54" s="120" t="s">
        <v>517</v>
      </c>
    </row>
    <row r="55" spans="2:12" ht="29.25" thickBot="1" x14ac:dyDescent="0.3">
      <c r="B55" s="138" t="s">
        <v>473</v>
      </c>
      <c r="C55" s="139" t="s">
        <v>0</v>
      </c>
      <c r="D55" s="140" t="s">
        <v>474</v>
      </c>
      <c r="E55" s="141" t="s">
        <v>475</v>
      </c>
      <c r="F55" s="142" t="s">
        <v>476</v>
      </c>
    </row>
    <row r="56" spans="2:12" x14ac:dyDescent="0.25">
      <c r="B56" s="135" t="s">
        <v>477</v>
      </c>
      <c r="C56" s="136" t="s">
        <v>35</v>
      </c>
      <c r="D56" s="136">
        <v>1</v>
      </c>
      <c r="E56" s="1"/>
      <c r="F56" s="134">
        <f t="shared" ref="F56:F63" si="8">ROUND(D56*E56,2)</f>
        <v>0</v>
      </c>
    </row>
    <row r="57" spans="2:12" x14ac:dyDescent="0.25">
      <c r="B57" s="116" t="s">
        <v>506</v>
      </c>
      <c r="C57" s="117" t="s">
        <v>35</v>
      </c>
      <c r="D57" s="117">
        <v>1</v>
      </c>
      <c r="E57" s="2"/>
      <c r="F57" s="113">
        <f t="shared" si="8"/>
        <v>0</v>
      </c>
    </row>
    <row r="58" spans="2:12" x14ac:dyDescent="0.25">
      <c r="B58" s="116" t="s">
        <v>478</v>
      </c>
      <c r="C58" s="117" t="s">
        <v>35</v>
      </c>
      <c r="D58" s="117">
        <v>2</v>
      </c>
      <c r="E58" s="2"/>
      <c r="F58" s="113">
        <f>ROUND(D58*E58,2)</f>
        <v>0</v>
      </c>
    </row>
    <row r="59" spans="2:12" x14ac:dyDescent="0.25">
      <c r="B59" s="116" t="s">
        <v>479</v>
      </c>
      <c r="C59" s="117" t="s">
        <v>480</v>
      </c>
      <c r="D59" s="117">
        <v>20</v>
      </c>
      <c r="E59" s="2"/>
      <c r="F59" s="113">
        <f t="shared" si="8"/>
        <v>0</v>
      </c>
    </row>
    <row r="60" spans="2:12" x14ac:dyDescent="0.25">
      <c r="B60" s="116" t="s">
        <v>481</v>
      </c>
      <c r="C60" s="117" t="s">
        <v>35</v>
      </c>
      <c r="D60" s="117">
        <v>1</v>
      </c>
      <c r="E60" s="2"/>
      <c r="F60" s="113">
        <f>ROUND(D60*E60,2)</f>
        <v>0</v>
      </c>
    </row>
    <row r="61" spans="2:12" x14ac:dyDescent="0.25">
      <c r="B61" s="116" t="s">
        <v>482</v>
      </c>
      <c r="C61" s="117" t="s">
        <v>35</v>
      </c>
      <c r="D61" s="117">
        <v>1</v>
      </c>
      <c r="E61" s="2"/>
      <c r="F61" s="113">
        <f t="shared" si="8"/>
        <v>0</v>
      </c>
    </row>
    <row r="62" spans="2:12" x14ac:dyDescent="0.25">
      <c r="B62" s="116" t="s">
        <v>499</v>
      </c>
      <c r="C62" s="117" t="s">
        <v>35</v>
      </c>
      <c r="D62" s="117">
        <v>1</v>
      </c>
      <c r="E62" s="2"/>
      <c r="F62" s="113">
        <f>ROUND(D62*E62,2)</f>
        <v>0</v>
      </c>
    </row>
    <row r="63" spans="2:12" ht="15.75" thickBot="1" x14ac:dyDescent="0.3">
      <c r="B63" s="118" t="s">
        <v>507</v>
      </c>
      <c r="C63" s="119" t="s">
        <v>480</v>
      </c>
      <c r="D63" s="119">
        <v>2</v>
      </c>
      <c r="E63" s="3"/>
      <c r="F63" s="125">
        <f t="shared" si="8"/>
        <v>0</v>
      </c>
    </row>
    <row r="64" spans="2:12" ht="43.5" thickBot="1" x14ac:dyDescent="0.3">
      <c r="E64" s="110" t="s">
        <v>483</v>
      </c>
      <c r="F64" s="111">
        <f>SUM(F56:F63)</f>
        <v>0</v>
      </c>
      <c r="H64" s="106" t="s">
        <v>501</v>
      </c>
      <c r="I64" s="107">
        <f>ROUND(SUM(F16,L14,F27,L30,F42,L40,F52,L52,F64),2)</f>
        <v>0</v>
      </c>
    </row>
    <row r="66" spans="2:9" ht="61.9" customHeight="1" x14ac:dyDescent="0.25">
      <c r="B66" s="199" t="s">
        <v>528</v>
      </c>
      <c r="C66" s="199"/>
      <c r="D66" s="199"/>
      <c r="E66" s="199"/>
      <c r="F66" s="199"/>
      <c r="G66" s="199"/>
      <c r="H66" s="199"/>
      <c r="I66" s="199"/>
    </row>
    <row r="67" spans="2:9" ht="14.45" customHeight="1" x14ac:dyDescent="0.25">
      <c r="B67" s="109"/>
      <c r="C67" s="109"/>
      <c r="D67" s="109"/>
      <c r="E67" s="109"/>
      <c r="F67" s="109"/>
      <c r="G67" s="109"/>
      <c r="H67" s="109"/>
      <c r="I67" s="109"/>
    </row>
    <row r="69" spans="2:9" x14ac:dyDescent="0.25">
      <c r="B69" s="194" t="s">
        <v>502</v>
      </c>
      <c r="C69" s="194"/>
      <c r="D69" s="194"/>
      <c r="E69" s="194"/>
      <c r="F69" s="194"/>
      <c r="G69" s="194"/>
      <c r="H69" s="194"/>
      <c r="I69" s="194"/>
    </row>
    <row r="70" spans="2:9" x14ac:dyDescent="0.25">
      <c r="B70" s="5"/>
      <c r="C70" s="5"/>
      <c r="D70" s="5"/>
      <c r="E70" s="5"/>
      <c r="F70" s="5"/>
      <c r="G70" s="5"/>
      <c r="H70" s="5"/>
      <c r="I70" s="5"/>
    </row>
    <row r="71" spans="2:9" x14ac:dyDescent="0.25">
      <c r="B71" s="5"/>
      <c r="C71" s="5"/>
      <c r="D71" s="5"/>
      <c r="E71" s="5"/>
      <c r="F71" s="5"/>
      <c r="G71" s="5"/>
      <c r="H71" s="5"/>
      <c r="I71" s="5"/>
    </row>
  </sheetData>
  <sheetProtection algorithmName="SHA-512" hashValue="layyqchWKHP6nO/ULHrWe683MwuXgkc8qGns99YbSoCxon1ndV4qW4YmDnLOldicFcczYHgyX5mjpwLrLI9RXg==" saltValue="aMXXWjKxUqigSxxiHhfw7w==" spinCount="100000" sheet="1" objects="1" scenarios="1" formatCells="0" formatColumns="0" formatRows="0" insertColumns="0" insertRows="0" insertHyperlinks="0" deleteColumns="0" deleteRows="0"/>
  <protectedRanges>
    <protectedRange algorithmName="SHA-512" hashValue="QF3vAhySHXXP1IdBKicTZp6aOPFUN/gVxudw8Vg4PjTMm2/CMRrigvnrwPpaMdfbm6a/Rs0HGvTFiRNY+or6ZQ==" saltValue="PyeX7KF41U4/HNPHAI8IQA==" spinCount="100000" sqref="E56:E63 E46:E51 K44:K51 E31:E41 K34:K39 K21:K29 E21:E26 E8:E15 K8:K13 B69" name="Range1"/>
  </protectedRanges>
  <mergeCells count="5">
    <mergeCell ref="A2:I2"/>
    <mergeCell ref="A3:I3"/>
    <mergeCell ref="A4:I4"/>
    <mergeCell ref="B66:I66"/>
    <mergeCell ref="B69:I6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3.1._FP_Minerālo_mat_pārstr_iek</vt:lpstr>
      <vt:lpstr>3.1.1._FP_MM_parstr_iek_rez.d.</vt:lpstr>
      <vt:lpstr>3.1.2._RubbleMaster100GO_apkope</vt:lpstr>
      <vt:lpstr>3.1.3._PowerscreenCH1400 apkope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2024-08-02T06:26:13Z</dcterms:modified>
</cp:coreProperties>
</file>