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R:\Iepirkumu_un_ligumu_dala\Aktualie iepirkumi\TIRGUS_PRIEKSIZPETES_2023\2024_GADS\BKUS_2024_115_TP_Operāciju rentgeniekārtas iegāde un tehniskā apkalpošana_Ginta\"/>
    </mc:Choice>
  </mc:AlternateContent>
  <xr:revisionPtr revIDLastSave="0" documentId="8_{914397ED-C140-4C44-8E52-E4CAB1A37170}" xr6:coauthVersionLast="47" xr6:coauthVersionMax="47" xr10:uidLastSave="{00000000-0000-0000-0000-000000000000}"/>
  <bookViews>
    <workbookView xWindow="-108" yWindow="-108" windowWidth="23256" windowHeight="12576" xr2:uid="{1755E477-9CCF-46DB-ADF3-F3CF0AB50FF5}"/>
  </bookViews>
  <sheets>
    <sheet name="Obligātās prasības" sheetId="4" r:id="rId1"/>
    <sheet name="1.daļa" sheetId="1" r:id="rId2"/>
    <sheet name="Iekārtu tehniskā apkalpošana" sheetId="3" r:id="rId3"/>
    <sheet name="Finanšu piedāvājums" sheetId="2"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 i="2" l="1"/>
  <c r="D4" i="2"/>
  <c r="F3" i="2" l="1"/>
  <c r="D3" i="2"/>
</calcChain>
</file>

<file path=xl/sharedStrings.xml><?xml version="1.0" encoding="utf-8"?>
<sst xmlns="http://schemas.openxmlformats.org/spreadsheetml/2006/main" count="312" uniqueCount="278">
  <si>
    <t>Nr.</t>
  </si>
  <si>
    <t xml:space="preserve">Preces nosaukums, veicamās funkcijas, tehniskās prasības un komplektācija </t>
  </si>
  <si>
    <t>Skaits, gab.</t>
  </si>
  <si>
    <t xml:space="preserve">Veicamās funkcijas: </t>
  </si>
  <si>
    <t>1.</t>
  </si>
  <si>
    <t>1.1.</t>
  </si>
  <si>
    <t>Ģenerators</t>
  </si>
  <si>
    <t>1.1.1.</t>
  </si>
  <si>
    <t>1.1.2.</t>
  </si>
  <si>
    <t>1.1.3.</t>
  </si>
  <si>
    <t>1.1.4.</t>
  </si>
  <si>
    <t>1.1.5.</t>
  </si>
  <si>
    <t>1.1.6.</t>
  </si>
  <si>
    <t>1.1.7.</t>
  </si>
  <si>
    <t>1.1.8.</t>
  </si>
  <si>
    <t>1.1.9.</t>
  </si>
  <si>
    <t>1.1.10.</t>
  </si>
  <si>
    <t>1.3.</t>
  </si>
  <si>
    <t>1.3.1</t>
  </si>
  <si>
    <t>1.3.2</t>
  </si>
  <si>
    <t>1.3.3</t>
  </si>
  <si>
    <t>1.3.4</t>
  </si>
  <si>
    <t>1.3.8</t>
  </si>
  <si>
    <t>1.3.9</t>
  </si>
  <si>
    <t>1.4.1</t>
  </si>
  <si>
    <t>1.4.2</t>
  </si>
  <si>
    <t>1.4.3</t>
  </si>
  <si>
    <t>1.4.4</t>
  </si>
  <si>
    <t>1.4.5</t>
  </si>
  <si>
    <t>1.4.6</t>
  </si>
  <si>
    <t>1.4.7</t>
  </si>
  <si>
    <t>1.5.</t>
  </si>
  <si>
    <t>1.5.1</t>
  </si>
  <si>
    <t>1.5.2</t>
  </si>
  <si>
    <t>1.5.3</t>
  </si>
  <si>
    <t>1.5.4</t>
  </si>
  <si>
    <t>Pacientu reģistrācijas, t.s. ātrā pacientu datu ievade neatliekamās palīdzības situācijās</t>
  </si>
  <si>
    <t>1.5.5</t>
  </si>
  <si>
    <t>1.5.6</t>
  </si>
  <si>
    <t>Izmeklēšanas protokoli jaundzimušiem, bērniem, pusaudžiem un pieaugušiem</t>
  </si>
  <si>
    <t>1.5.7</t>
  </si>
  <si>
    <t>1.6.</t>
  </si>
  <si>
    <t>Dokumentēšana un arhivēšana</t>
  </si>
  <si>
    <t>1.6.1</t>
  </si>
  <si>
    <t>Arhivācija uz cietā diska</t>
  </si>
  <si>
    <t>1.6.2</t>
  </si>
  <si>
    <t>Attēlu atmiņa ne mazāka kā 4 000 attēli vai vismaz 240 GB</t>
  </si>
  <si>
    <t>1.6.3</t>
  </si>
  <si>
    <t>Integrēta pacientu datu bāze, izmeklējumu apstrādei un arhivēšanai</t>
  </si>
  <si>
    <t>1.6.4</t>
  </si>
  <si>
    <t>Pilna DICOM pakete iekārtas pieslēgšanai pie Slimnīcas PACS arhīva un  Modality Worklist, Archive</t>
  </si>
  <si>
    <t>1.6.5</t>
  </si>
  <si>
    <t>Datu saņemšana un sūtīšana uz PACS arhīvu, izmantojot DICOM formātu</t>
  </si>
  <si>
    <t>1.6.6</t>
  </si>
  <si>
    <t>1.6.7</t>
  </si>
  <si>
    <t>Iespēja iestatīt automātisko izmeklējumu dzēšanu saskaņā ar lietotāja norādēm</t>
  </si>
  <si>
    <t>1.6.8</t>
  </si>
  <si>
    <t>1.7.</t>
  </si>
  <si>
    <t>1.7.1</t>
  </si>
  <si>
    <t>1.7.2</t>
  </si>
  <si>
    <t>1.7.3</t>
  </si>
  <si>
    <t>1.7.4</t>
  </si>
  <si>
    <t>1.7.5</t>
  </si>
  <si>
    <t>1.7.6</t>
  </si>
  <si>
    <t>1.7.7</t>
  </si>
  <si>
    <t>1.7.8</t>
  </si>
  <si>
    <t>1.7.9</t>
  </si>
  <si>
    <t>1.8.</t>
  </si>
  <si>
    <t>Komplektācija</t>
  </si>
  <si>
    <t>Maksimālais spriegums ne mazāk kā 120 kV</t>
  </si>
  <si>
    <t>Vismaz trīs FOV</t>
  </si>
  <si>
    <t>Rentgena spuldze</t>
  </si>
  <si>
    <t>Mazākais iekārtas garums ne vairāk kā 210 cm</t>
  </si>
  <si>
    <t>Mazākais iekārtas augstums ne vairāk kā 180 cm</t>
  </si>
  <si>
    <t>Iekārtas platums ne vairāk kā 85 cm</t>
  </si>
  <si>
    <t>Mobila darba stacija:</t>
  </si>
  <si>
    <t>Attēla apstrāde:</t>
  </si>
  <si>
    <t>Kustību artefaktu novēršanas funkcija</t>
  </si>
  <si>
    <t>Metāla artefaktu samazināšanas funkcija</t>
  </si>
  <si>
    <t>Attēla brīva rotācija</t>
  </si>
  <si>
    <t>Attēlu krāsu invertēšana (melns/balts)</t>
  </si>
  <si>
    <t>Anotācijas pievienošana attēliem</t>
  </si>
  <si>
    <t>Automātiska spilgtuma un kontrasta regulācija reālā laikā</t>
  </si>
  <si>
    <t>Maksimālais spilgtums (kalibrēts) vismaz 500 cd/m2</t>
  </si>
  <si>
    <t xml:space="preserve">Vismaz trīs dozas režīmi </t>
  </si>
  <si>
    <t>Vadības monitors:</t>
  </si>
  <si>
    <t>Protokolu izvēle</t>
  </si>
  <si>
    <t>Automātiska un manuāla ekspozīcijas parametru izvēle</t>
  </si>
  <si>
    <t>Minimālā kontrasta attiecība vismaz 1:400</t>
  </si>
  <si>
    <t>Ekspozīcijas indikators</t>
  </si>
  <si>
    <t xml:space="preserve">Rentgena ģeneratora parametru attēlošana </t>
  </si>
  <si>
    <t>Attēla detektors plakanā tipa:</t>
  </si>
  <si>
    <t>C-loka dziļums vismaz 70 cm</t>
  </si>
  <si>
    <t>C-loka vertikālā brīvā distance vismaz 75 cm</t>
  </si>
  <si>
    <t>SID vismaz 95 cm</t>
  </si>
  <si>
    <t>Krasu apzīmējumi C-loka pozīciju maiņai (pozīcijas maiņas rokturis/slēdzis apzīmēts ar attiecīgo krāsu) vai cits ekvivalents risinājums</t>
  </si>
  <si>
    <t>C-loka monitors sinhronizēts ar mobilo darbu staciju</t>
  </si>
  <si>
    <t>Mobila darba stacijas ieslēgšanās laiks ne ilgāk kā 2 minūtes</t>
  </si>
  <si>
    <t>Automātiskais DoseReport pēc izmeklējuma pabeigšanai</t>
  </si>
  <si>
    <t>Detektora izmērs vismaz 30x30 cm</t>
  </si>
  <si>
    <t>Pulsu skaits fluoroskopijas režīmā robežās vismaz 1 - 15 pulsi/s (vismaz trīs režīmi)</t>
  </si>
  <si>
    <t>Pikseļa izmērs ne lielāks kā 185 µm</t>
  </si>
  <si>
    <t xml:space="preserve">Lāzera tēmēklis centrēšanai no spuldzes </t>
  </si>
  <si>
    <t>USB ports ar iespēju ierakstīt atsevišķus attēlus</t>
  </si>
  <si>
    <t>Vēlams WiFi</t>
  </si>
  <si>
    <t>1.1.11</t>
  </si>
  <si>
    <t>1.1.12</t>
  </si>
  <si>
    <t>1.1.13</t>
  </si>
  <si>
    <t>1.1.14</t>
  </si>
  <si>
    <t>1.6.9</t>
  </si>
  <si>
    <t>1.6.10</t>
  </si>
  <si>
    <t>Kājas pedālis (bezvadu) ar bloķēšanas funkciju</t>
  </si>
  <si>
    <r>
      <t xml:space="preserve">2 nominālās fokusa vērtības:  0.3 </t>
    </r>
    <r>
      <rPr>
        <sz val="11"/>
        <rFont val="Aptos Narrow"/>
        <family val="2"/>
      </rPr>
      <t>±</t>
    </r>
    <r>
      <rPr>
        <sz val="11"/>
        <rFont val="Times New Roman"/>
        <family val="1"/>
        <charset val="186"/>
      </rPr>
      <t>0.1 mm un 0.5±0.1  mm</t>
    </r>
  </si>
  <si>
    <r>
      <t xml:space="preserve">Monitoru skata leņķis vismaz </t>
    </r>
    <r>
      <rPr>
        <sz val="12"/>
        <rFont val="Times New Roman"/>
        <family val="1"/>
        <charset val="186"/>
      </rPr>
      <t>170</t>
    </r>
    <r>
      <rPr>
        <sz val="12"/>
        <rFont val="Calibri"/>
        <family val="2"/>
        <charset val="186"/>
      </rPr>
      <t>°</t>
    </r>
    <r>
      <rPr>
        <sz val="12"/>
        <rFont val="Times New Roman"/>
        <family val="1"/>
        <charset val="186"/>
      </rPr>
      <t xml:space="preserve"> </t>
    </r>
  </si>
  <si>
    <t>Iekārtas nosaukums</t>
  </si>
  <si>
    <t>Iekārtu skaits ****</t>
  </si>
  <si>
    <t>Vienas vienības cena, EUR bez PVN</t>
  </si>
  <si>
    <t>Summa, EUR bez PVN</t>
  </si>
  <si>
    <t>PVN likme, %</t>
  </si>
  <si>
    <t xml:space="preserve">Vērtējamā summa </t>
  </si>
  <si>
    <t>Komentārs</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</si>
  <si>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</si>
  <si>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</si>
  <si>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</si>
  <si>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daļas numurs</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</si>
  <si>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</si>
  <si>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</si>
  <si>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</si>
  <si>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</si>
  <si>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</si>
  <si>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</si>
  <si>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</si>
  <si>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</si>
  <si>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</si>
  <si>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</si>
  <si>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</si>
  <si>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Piezīmes</t>
  </si>
  <si>
    <t>1. daļa</t>
  </si>
  <si>
    <t>Piemērs</t>
  </si>
  <si>
    <t>1. pozīcija</t>
  </si>
  <si>
    <t>Mākslīgā plaušu ventilācijas ierīce</t>
  </si>
  <si>
    <t>1000h apkope</t>
  </si>
  <si>
    <t>JĀ</t>
  </si>
  <si>
    <t>2 gadu pārbaude</t>
  </si>
  <si>
    <t xml:space="preserve">Fluoroskopija ar attēlu saglabāšanas iespēju vismaz - bez attēlu saglabāšanas, pēdējā attēla saglabāšana, sērijas saglabāšana </t>
  </si>
  <si>
    <t>Brīdinājuma signāls ilgstošām ekspozīcijām - skaņas signāls pēc 5 min ekspozīcijas</t>
  </si>
  <si>
    <t>Operāciju rentgeniekārtas iegāde un tehniskā apkalpošana</t>
  </si>
  <si>
    <t>Operāciju rentgeniekārta traumatoloģijas, ortopēdijas, mikroķurgijas, mugurkaula, uroloģijas, caurskates u.c. operāciju veikšanai, iekļaujot specializētās programmas, ko iesaka iekārtas ražotājs</t>
  </si>
  <si>
    <t>Operāciju rentgeniekārtas iegāde</t>
  </si>
  <si>
    <t>Jauda ne mazāk kā 15 kW</t>
  </si>
  <si>
    <t xml:space="preserve">Maksimālā anoda siltum izkliede vismaz 70 kHU/min </t>
  </si>
  <si>
    <t>C-loks aprīkots ar vadības skārienjūtīgu monitoru (jutīgs medicīniskajiem cimdiem), vismaz 15'' pa diagonāli</t>
  </si>
  <si>
    <t>Detektora matricas formāts vismaz 1548 x 1548 pikseļi;</t>
  </si>
  <si>
    <t>Izšķirtspēja ne mazāk kā 3 Lp/mm</t>
  </si>
  <si>
    <t>Izņemamais fokusētais režģis</t>
  </si>
  <si>
    <t>Ekspozīcijas laika un vismaz divu dozas lielumu attēlošana (vismaz DAP un ieejas virsmas doza)</t>
  </si>
  <si>
    <t>Simetriska un asimetriska kolimēšana</t>
  </si>
  <si>
    <t>Attēlu apstrādes, pēcapstrādes un anotācijas rīki (vismaz distances un leņķa mērīšana,  iespēja pievienot tekstu uz attēla, iespēja mainīt spilgtumu un kontrastu gan manuāli, gan automātiski , iespēja palielināt attēlu utt)</t>
  </si>
  <si>
    <t>Vēlams detektora pozīcijas apzīmējums, kas sakrīt ar apzīmējumu uz rentgenattēla, vieglākai komunikācijai starp ķirurgu un radiologa asistentu</t>
  </si>
  <si>
    <t>Monitora rotācija ap vertikālo asi vismaz ± 130 °</t>
  </si>
  <si>
    <t>Digitālās fluoroskopijas režīmā strāvas diapazons vismaz no 3mA līdz 120 mA</t>
  </si>
  <si>
    <t>Iespēja pieslēgt ārējo/ papildu monitoru (DVI)</t>
  </si>
  <si>
    <t>1.3.5</t>
  </si>
  <si>
    <t>Fluoroskopijas režīms - pulsed, vēlams continuous</t>
  </si>
  <si>
    <t>Divi krāsaini medicīniskie vēlams salokāmie monitori, vismaz 19'' pa diagonāli vai viens 4K UHD krāsainais medicīniskais monitors, ne mazāks kā 32''</t>
  </si>
  <si>
    <r>
      <t>Digitālās radiogrāfijas strāvas diapazons vismaz no 3mA līdz</t>
    </r>
    <r>
      <rPr>
        <sz val="11"/>
        <rFont val="Times New Roman"/>
        <family val="1"/>
      </rPr>
      <t xml:space="preserve"> 120 mA</t>
    </r>
  </si>
  <si>
    <t>1.2.</t>
  </si>
  <si>
    <t>1.2.1.</t>
  </si>
  <si>
    <t>1.2.2</t>
  </si>
  <si>
    <t>1.2.3</t>
  </si>
  <si>
    <t>1.2.4</t>
  </si>
  <si>
    <t>1.2.5</t>
  </si>
  <si>
    <t>1.3.6</t>
  </si>
  <si>
    <t>1.3.7</t>
  </si>
  <si>
    <t>1.5.8</t>
  </si>
  <si>
    <t>1.5.9</t>
  </si>
  <si>
    <t>1.8.1</t>
  </si>
  <si>
    <t>1.8.2</t>
  </si>
  <si>
    <t>1.8.3</t>
  </si>
  <si>
    <t>1.8.4</t>
  </si>
  <si>
    <t>1.8.5</t>
  </si>
  <si>
    <t>1.8.6</t>
  </si>
  <si>
    <t>1.8.7</t>
  </si>
  <si>
    <t>1.8.8</t>
  </si>
  <si>
    <t>1.8.9</t>
  </si>
  <si>
    <t>1.8.10</t>
  </si>
  <si>
    <t>Diviem 19" krāsainiem monitoriem - monitoru izšķirtspēja vismaz 1280 x 1024 pikseļi, vai vienam  32" krāsainam monitoram -  monitoru izšķirtspēja vismaz 3840 x 2160 pikseļi</t>
  </si>
  <si>
    <t>1.9.1.</t>
  </si>
  <si>
    <t>nr.</t>
  </si>
  <si>
    <t>Obligātās prsības iekārtām un iesniegtajam piedāvājumam</t>
  </si>
  <si>
    <t>Pretendenta piedāvājums, atsauce uz informatīvo materiālu (Informatīvā materiāla nosaukums, lpp.)</t>
  </si>
  <si>
    <t>1.daļa Mazāka izmēra pārvietojāma rentgeniekārta</t>
  </si>
  <si>
    <t>Ražotāja apliecinājums 1, 1.lpp</t>
  </si>
  <si>
    <t xml:space="preserve">Piedāvājumam jāpievieno: </t>
  </si>
  <si>
    <t xml:space="preserve">Preces ražotāja izsniegta autorizācijas vēstule, kas apliecina, ka pretendents ir tiesīgs izplatīt un nodrošināt tehnisko apkalpošanu* piedāvātai Precei Latvijas Republikā. </t>
  </si>
  <si>
    <t>Piedāvātas Preces  atbilstības deklarācijas kopija.</t>
  </si>
  <si>
    <t>Piedāvātas Preces CE sertifikāta kopija, ja attiecināms.</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</si>
  <si>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</si>
  <si>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t>
  </si>
  <si>
    <t>Piedāvājumā iesniegt ikgadējās uzturēšanas izmaksas pēcgarantijas periodā .</t>
  </si>
  <si>
    <t>Cenu iesniegt finanšu piedāvājumā</t>
  </si>
  <si>
    <t>Prasības precei:</t>
  </si>
  <si>
    <t>Piedāvātā Prece ir jauna, iepriekš nelietota un nav izmantota prezentācijās; tā nesatur iepriekš lietotas vai atjaunotas sastāvdaļas vai komponentes. Tā ir ražota ne agrāk kā 12 mēnešus pirms piegādes.</t>
  </si>
  <si>
    <t>Piedāvājot savu preci pretendents apstiprina preces piegādes nosacījumu izpildi.</t>
  </si>
  <si>
    <t xml:space="preserve">Piedāvātajām precēm garantijas termiņš ir vismaz 24 (divdesmi četri) mēneši no pieņemšanas – nodošanas akta abpusēja parakstīšanas brīža. Garantijā tiek iekļautas bezmaksas tehniskās apkopes, tehniskā uzraudzība (elektrodrošības pārbaude, tehnisko parametru mērījumi un pacienta dozas mērītāja pārbaude), remontdarbus un rezerves daļas, programmatūras uzturēšanu un ražotāja noteikto bezmaksas programmatūras versiju atjaunošana </t>
  </si>
  <si>
    <r>
      <t xml:space="preserve">Garantijas laikā Piegādātājs </t>
    </r>
    <r>
      <rPr>
        <b/>
        <sz val="11"/>
        <color theme="1"/>
        <rFont val="Times New Roman"/>
        <family val="1"/>
        <charset val="186"/>
      </rPr>
      <t>bez papildus samaksas</t>
    </r>
    <r>
      <rPr>
        <sz val="11"/>
        <color theme="1"/>
        <rFont val="Times New Roman"/>
        <family val="1"/>
        <charset val="186"/>
      </rPr>
      <t xml:space="preserve"> nodrošina konsultācijas un atkārtotas apmācības par Preci, ja tādas ir nepieciešamas lietotājam.</t>
    </r>
  </si>
  <si>
    <t>Nododot Preci ekspluatācijā, piegādātājs nodrošina Iekārtas, tās palīgierīču un sistēmu uzstādīšanu, kā arī ražotāja pārbaudi, ja tādu ražotājs ir paredzējis. Piegādātājs nodrošina ražotāja pārbaudes apstiprinošas dokumentācijas iesniegšanu.</t>
  </si>
  <si>
    <t xml:space="preserve">Piedāvājot savu preci pretendents apstiprina preces piegādes nosacījumu izpildi. 
	</t>
  </si>
  <si>
    <t>Piegādājot Preci, Piegādātājs nodod sekojošu dokumentāciju: lietošanas instrukciju latviešu valodā gan papīra, gan digitālā formātā, oriģinālā valodā - digitālā formātā</t>
  </si>
  <si>
    <t>Pēc preces piegādes, piegādātājs nodrošina tehniskās uzraudzības pārbaudes atbilstoši MK noteikumu Nr.482 3. pielikuma 1., 2. tabulai, darba zonas radiācijas monitoringa pārbaudi atbilstoši MK noteikumiem Nr.1284 un pacienta dozas mērītāja pārbaudi</t>
  </si>
  <si>
    <t xml:space="preserve">Piegādātājs nodrošina izmeklējumu protokolu izveidi atbilstoši klīniskajām vajadzībām un lietotāju apmācības ar iekārtu, izsniedzot atbilstošus apmācību sertifikātus. </t>
  </si>
  <si>
    <t>Piegādājot Preci, Piegādātājs nodod servisa rokasgrāmatas daļu, kur norādīts cik un kāda tehniskā apkalpošana (apkopes un tehniskā uzraudzība) ir jāveic.</t>
  </si>
  <si>
    <t>Nododot Iekārtu ekspluatācijā, piegādātājs nodrošina pilnu radioloģijas attēla apriti (iekārtas pieslēgšana Slimnīcas informācijas sistēmai, attēlu arhivācijas sistēmai)</t>
  </si>
  <si>
    <t xml:space="preserve">Prece tiek piegādāta 30 dienu laikā, bet ne ilgāk kā 120 dienu laikā lūdzam norādīt iekārtas piegādes laiku </t>
  </si>
  <si>
    <t xml:space="preserve">Piedāvājot savu preci pretendents apstiprina tehniskās apkalpošanas nodrošināšanas nosacījumu izpildi. </t>
  </si>
  <si>
    <t>Servisa darbi jāveic ražotāja sertificētam inženierim</t>
  </si>
  <si>
    <t>Konsultācijas, kā arī atkārtotas apmācības iekārtu lietošanā, ja tādas ir nepieciešamas, gan no ražotāju pārstāvjiem Latvijas teritorijā, gan ārpus Latvijas (vismaz attālināti)</t>
  </si>
  <si>
    <t>Ražotāja noteiktos periodiskos darbus (tehniskās apkopes un pārbaudes) laiku iepriekš jāsaskaņo ar BKUS līguma kontaktpersonu</t>
  </si>
  <si>
    <t>Visu veidu tehniskā apkalpošana jādokumentē un jānoslēdz ar abpusēji parakstītu pieņemšanas/nodošanas vai servisa aktu.</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</si>
  <si>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</si>
  <si>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</si>
  <si>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 xml:space="preserve">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 </t>
  </si>
  <si>
    <t>Tehniskās apkalpošanas procedūras veikšanai nepieciešamo piederumu (vienreizlietojamās sistēmas, kontūri u.tml.) izmaksas jāiekļauj pakalpojuma cenā.</t>
  </si>
  <si>
    <t>Jānorāda paredzamais tehniskās apkalpošanas ilgums, kas ir nepieciešams, lai varētu plānot ierīces pieejamību. Apmaksa par darba ilgumu tiks veikta pēc pieņemšanas/nodošanas vai servisa aktā minētā laika</t>
  </si>
  <si>
    <t>Ja tehniskās apkalpošanas apjomi un saturs periodiski mainās, tad to ierakstīt Finanšu piedāvājuma 10. kolonnā „Piezīmes”.</t>
  </si>
  <si>
    <t>Informēt Pasūtītāju gadījumos, ja ražotājs plāno pārtraukt tehnisko pavadību un tiklīdz ražotājs ir pārtraucis iekārtas tehnisko pavadību.</t>
  </si>
  <si>
    <t>Papildus informācija par iepirkumu un piedāvājuma aizpildīšanas prasībām:</t>
  </si>
  <si>
    <t xml:space="preserve">Pretendents tehniskajā piedāvājumā norāda Preces ražotāju, modeli un  atbilstošos parametrus. </t>
  </si>
  <si>
    <t>Parametru atbilstību pamatot ar norādi uz tehniskajām datu lapām vai informatīviem materiāliem,  norādot atsauci tehniskajā piedāvājumā uz konkrēto lapaspusi un punktu. Informatīvajā materiālā norādīt tehniskās specifikācijas punktu, uz kuru attiecināms. Vai iesniegt ražotāja apliecinājumu par punkta izpildi.</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</si>
  <si>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</si>
  <si>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</si>
  <si>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</si>
  <si>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</si>
  <si>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</si>
  <si>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</si>
  <si>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r>
      <t>Jānorāda Preces ražotāja noteiktais preces paredzamais lietošanas ilgums (</t>
    </r>
    <r>
      <rPr>
        <i/>
        <sz val="11"/>
        <color theme="1"/>
        <rFont val="Times New Roman"/>
        <family val="1"/>
        <charset val="186"/>
      </rPr>
      <t>gados</t>
    </r>
    <r>
      <rPr>
        <sz val="11"/>
        <color theme="1"/>
        <rFont val="Times New Roman"/>
        <family val="1"/>
        <charset val="186"/>
      </rPr>
      <t xml:space="preserve">) </t>
    </r>
    <r>
      <rPr>
        <sz val="11"/>
        <rFont val="Times New Roman"/>
        <family val="1"/>
        <charset val="186"/>
      </rPr>
      <t>Paredzemais lietošanas ilgums ne mazāks kā 7 gadi.</t>
    </r>
  </si>
  <si>
    <t>C</t>
  </si>
  <si>
    <r>
      <t>Jānorāda Preces ražotāja noteiktais elektroenerģijas patēriņš darba režīmā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t>
    </r>
  </si>
  <si>
    <t>D</t>
  </si>
  <si>
    <t>E</t>
  </si>
  <si>
    <t>F</t>
  </si>
  <si>
    <t>G</t>
  </si>
  <si>
    <t>Daļa</t>
  </si>
  <si>
    <t>VĒRTĒŠANAS KRITĒRIJI</t>
  </si>
  <si>
    <t>ĪPATSVARS</t>
  </si>
  <si>
    <t>A</t>
  </si>
  <si>
    <t>Elektroenerģijas patēriņš darba režīmā</t>
  </si>
  <si>
    <t>∑</t>
  </si>
  <si>
    <t>Rotācija ap horizontālo asi  ± 181° un vairāk</t>
  </si>
  <si>
    <t>Detektora pozīcijas apzīmējums, kas sakrīt ar apzīmējumu uz rentgenattēla, vieglākai komunikācijai starp ķirurgu un radiologa asistentu</t>
  </si>
  <si>
    <t>Pikseļa izmērs 155 µm un mazāk</t>
  </si>
  <si>
    <t>Rotācija ap horizontālo asi  ± 200° un vairāk</t>
  </si>
  <si>
    <t>C-loka svars ne lielāks kā 360 kg</t>
  </si>
  <si>
    <t>Arkas horizontālā kustība vismaz 20 cm</t>
  </si>
  <si>
    <t>Arkas orbitālā kustība vismaz 120°</t>
  </si>
  <si>
    <r>
      <t xml:space="preserve">Arkas rotācija ap horizontālo asi vismaz ± </t>
    </r>
    <r>
      <rPr>
        <sz val="12"/>
        <rFont val="Times New Roman"/>
        <family val="1"/>
        <charset val="186"/>
      </rPr>
      <t>180</t>
    </r>
    <r>
      <rPr>
        <sz val="12"/>
        <rFont val="Times New Roman"/>
        <family val="1"/>
      </rPr>
      <t>°</t>
    </r>
  </si>
  <si>
    <t>Motorizēta augstuma maiņa diapazonā vismaz 45 cm</t>
  </si>
  <si>
    <t>Arkas kustība ap vertikālo asi vismaz ± 10°</t>
  </si>
  <si>
    <t xml:space="preserve">Tehniskās prasības C-loka iekārtai: </t>
  </si>
  <si>
    <t>C-loks ir aprīkots ar centrālo bremžu sistēmu</t>
  </si>
  <si>
    <t>C-loks ir aprīkots ar rokturi (pedālis, kloķis vai cits) riteņu pozīcijas maiņai, kas nodrošina iekārtas pārvietošanu taisni un uz sāniem</t>
  </si>
  <si>
    <t xml:space="preserve">CsI vai CMOS tipa detektors </t>
  </si>
  <si>
    <t>Lāzera tēmēklis centrēšanai no detektora</t>
  </si>
  <si>
    <t>Manuālā kolimācija</t>
  </si>
  <si>
    <t>Iegūtā attēla attēlošana uz vadības monitora</t>
  </si>
  <si>
    <t>Trokšņa artefaktu samazināšanas funkcija</t>
  </si>
  <si>
    <t>Attēlu apstrāde gan uz C-loka monitora, gan uz mobilās darba stacijas</t>
  </si>
  <si>
    <t>WiFi</t>
  </si>
  <si>
    <t>Preces paredzamais lietošanas ilgums ne mazāks kā 7 gadi</t>
  </si>
  <si>
    <t xml:space="preserve">Komisija katrā daļā piešķir īpatsvaru (punktu skaitu), šādā kārtībā:
1) A (Preču kopējās izmaksas) un C (Elektroenerģijas patēriņš) daļai - viszemākajai vērtība tiek piešķirts maksimālais punktu skaits.  Ja piedāvājumā nav norādīta informācija par elektroenerģijas patēriņu tiek piešķirti 0 punkti. Ja tiek norādīts elektroenerģijas patēriņa diapazons, puntku piešķiršanai tiek izmantota augstākā vērtība.
2) Nākamās vērtības A (Preču kopējās izmaksas) un C (Elektroenerģijas patēriņš) daļai tiek aprēķinātas proporcionāli
A vai C = (A vai C zemākā iesniegtā vērtība no visiem pretendentiem )/(faktiskā iesniegtā vērtība konkrētajam pretendentam) x Piešķiramais punktu skaits.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puntku piešķiršanai tiek izmantota zemākā vērtība. 
4) Nākamās vērtības B (Preces ražotāja noteiktais preces paredzamais lietošanas ilgums) daļai tiek aprēķinātas proporcionāli
B = (faktiskā iesniegtā vērtība konkrētajam pretendentam)/(B augstākā iesniegtā vērtība no visiem pretendentiem ) x Piešķiramais punktu skaits. Ja piedāvājumā nav norādīta informācija par preces lietošanas ilgumu tiek pieņemts, ka lietošanas ilgums ir noteiktais garantijas laiks.
5) D (Rotācija ap horizontālo asi  ± 200° un vairāk) - tiek piešķirti 2 punkti par izpildi un 0 par neatbilstību prasībai 
6) E (Pikseļa izmērs 155 µm un mazāk ) - tiek piešķirti 3 punkti par izpildi, tiek piešķirti 0 punkti par pikseļa izmēru diapazonā no 184µm līdz 156µm
7) F  (Detektora pozīcijas apzīmējums, kas sakrīt ar apzīmējumu uz rentgenattēla, vieglākai komunikācijai starp ķirurgu un radiologa asistentu) - tiek piešķirts 1 punkts par izpildi un 0 par neatbilstību prasībai
8) G (WiFi) - tiek piešķirti 3 punkti par izpildi un 0 par neatbilstību prasībai
</t>
  </si>
  <si>
    <r>
      <t>Maksimālais</t>
    </r>
    <r>
      <rPr>
        <sz val="11"/>
        <color theme="1"/>
        <rFont val="Times New Roman"/>
        <family val="1"/>
        <charset val="186"/>
      </rPr>
      <t xml:space="preserve"> </t>
    </r>
    <r>
      <rPr>
        <b/>
        <sz val="11"/>
        <color theme="1"/>
        <rFont val="Times New Roman"/>
        <family val="1"/>
        <charset val="186"/>
      </rPr>
      <t>īpatsvars</t>
    </r>
    <r>
      <rPr>
        <sz val="11"/>
        <color theme="1"/>
        <rFont val="Times New Roman"/>
        <family val="1"/>
        <charset val="186"/>
      </rPr>
      <t xml:space="preserve"> (kopējais punktu skaits) </t>
    </r>
    <r>
      <rPr>
        <b/>
        <sz val="11"/>
        <color theme="1"/>
        <rFont val="Times New Roman"/>
        <family val="1"/>
        <charset val="186"/>
      </rPr>
      <t>∑</t>
    </r>
    <r>
      <rPr>
        <sz val="11"/>
        <color theme="1"/>
        <rFont val="Times New Roman"/>
        <family val="1"/>
        <charset val="186"/>
      </rPr>
      <t>=</t>
    </r>
    <r>
      <rPr>
        <b/>
        <sz val="11"/>
        <color theme="1"/>
        <rFont val="Times New Roman"/>
        <family val="1"/>
        <charset val="186"/>
      </rPr>
      <t>A</t>
    </r>
    <r>
      <rPr>
        <sz val="11"/>
        <color theme="1"/>
        <rFont val="Times New Roman"/>
        <family val="1"/>
        <charset val="186"/>
      </rPr>
      <t>+</t>
    </r>
    <r>
      <rPr>
        <b/>
        <sz val="11"/>
        <color theme="1"/>
        <rFont val="Times New Roman"/>
        <family val="1"/>
        <charset val="186"/>
      </rPr>
      <t>B+C+D+E+F+G</t>
    </r>
  </si>
  <si>
    <t>Lai nodrošinātu Ministru kabineta 2015. gada 28. jūlija noteikumu Nr. 442 "Kārtība, kādā tiek nodrošināta informācijas un komunikācijas tehnoloģiju sistēmu atbilstība minimālajām drošības prasībām"- izpildi, Pasūtītājs neiegādāsies Preci: 1) no personas, kura reģistrēta Ķīnā, Krievijā vai Baltkrievijā; 2) no personas, kuras patiesais labuma guvējs ir Ķīnas, Krievijas vai Baltkrievijas pilsonis; 3) kuras pakalpojuma nodrošināšanai izmanto programmatūtu, kas ražota Ķīnā, Krievijā vai Baltkrievijā; 4) kuras iekārtu ražotāja juridiskā persona ir Ķīna, Krievija vai Baltkrievija. Pretendentam un piedāvājumam ir jāatbilst Ministru kabineta 2015. gada 28. jūlija noteikumu Nr. 442 "Kārtība, kādā tiek nodrošināta informācijas un komunikācijas tehnoloģiju sistēmu atbilstība minimālajām drošības prasībām"  36., 36.1, 36.3 punktu noteikumiem. Ja atbilstoši Ministru kabineta 2015. gada 28. jūlija noteikumu Nr. 442 "Kārtība, kādā tiek nodrošināta informācijas un komunikācijas tehnoloģiju sistēmu atbilstība minimālajām drošības prasībām"  36., 36.1, 36.3 punktiem Pasūtītājs ir saņēmis kompetentās iestādes atzinumu par aizliegumu slēgt līgumu ar izvēlēto pretendentu, Pasūtītājs noraidīs piedāvājumu kā neatbilstošu  Ministru kabineta 2015. gada 28. jūlija noteikumu Nr. 442 "Kārtība, kādā tiek nodrošināta informācijas un komunikācijas tehnoloģiju sistēmu atbilstība minimālajām drošības prasībām" noteikumiem.</t>
  </si>
  <si>
    <t>Piegādātājs norāda: 
1) Pretendenta patieso labuma guvēju: 
2) Preces, tās komponenšu un izmantotās programmatūras ražotāju, ražotājvalsti:</t>
  </si>
  <si>
    <t>Pretendentam pēcgarantijas periodā jānodrošina 3 gadu , iekļaujot tehniskās apkopes, remontdarbus un rezerves daļas, programmatūras uzturēšanu un ražotāja noteikto bezmaksas programmatūras versiju atjaunošana.</t>
  </si>
  <si>
    <t>Tiek piešķirti 80 punkti par zemāko cenu un 20 punkti par noteikto iekārtas tehnisko prasību papildus izpildi. Maksimālais punktu skaits - 100. Vērtējamo summu sastāda cena par iekārtu, periodiski veicamo darbu pēcgarantijas periodā un rentgena spuldzes nomaiņas izmaksas. Līguma slēgšanas tiesības tiks piešķirtas vienam pretendam ar saimnieciski izdevīgāko piedāvājumu.</t>
  </si>
  <si>
    <r>
      <t xml:space="preserve">Vērtējamā summa </t>
    </r>
    <r>
      <rPr>
        <i/>
        <sz val="10"/>
        <color theme="1"/>
        <rFont val="Times New Roman"/>
        <family val="1"/>
        <charset val="186"/>
      </rPr>
      <t>(iegādes, summa par visiem periodiski veicamajiem darbiem pēcgarantijas periodā un rentgena spuldzes nomaiņa</t>
    </r>
    <r>
      <rPr>
        <sz val="10"/>
        <color theme="1"/>
        <rFont val="Times New Roman"/>
        <family val="1"/>
        <charset val="186"/>
      </rPr>
      <t>)</t>
    </r>
  </si>
  <si>
    <t>Rentgena spuldzes nomaiņa (ja pēcgarantijas periodā nepieciešams)</t>
  </si>
  <si>
    <t>Summa par visiem periodiski veicamajiem darbiem pēcgarantijas periodā (ja ražotājs tādu ir paredzējis)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</si>
</sst>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426]_-;\-* #,##0.00\ [$€-426]_-;_-* &quot;-&quot;??\ [$€-426]_-;_-@_-"/>
    <numFmt numFmtId="165" formatCode="#,##0.00\ &quot;€&quot;"/>
    <numFmt numFmtId="166" formatCode="_-[$€-2]\ * #,##0.00_-;\-[$€-2]\ * #,##0.00_-;_-[$€-2]\ * &quot;-&quot;??_-;_-@_-"/>
  </numFmts>
  <fonts count="45" x14ac:knownFonts="1">
    <font>
      <sz val="11"/>
      <color theme="1"/>
      <name val="Aptos Narrow"/>
      <family val="2"/>
      <scheme val="minor"/>
    </font>
    <font>
      <sz val="11"/>
      <color theme="1"/>
      <name val="Aptos Narrow"/>
      <family val="2"/>
      <charset val="186"/>
      <scheme val="minor"/>
    </font>
    <font>
      <sz val="11"/>
      <color theme="1"/>
      <name val="Aptos Narrow"/>
      <family val="2"/>
      <charset val="186"/>
      <scheme val="minor"/>
    </font>
    <font>
      <sz val="11"/>
      <color theme="1"/>
      <name val="Aptos Narrow"/>
      <family val="2"/>
      <charset val="186"/>
      <scheme val="minor"/>
    </font>
    <font>
      <sz val="11"/>
      <color theme="1"/>
      <name val="Aptos Narrow"/>
      <family val="2"/>
      <charset val="186"/>
      <scheme val="minor"/>
    </font>
    <font>
      <b/>
      <sz val="11"/>
      <color theme="1"/>
      <name val="Times New Roman"/>
      <family val="1"/>
      <charset val="186"/>
    </font>
    <font>
      <sz val="11"/>
      <color theme="1"/>
      <name val="Times New Roman"/>
      <family val="1"/>
      <charset val="186"/>
    </font>
    <font>
      <i/>
      <sz val="11"/>
      <color theme="1"/>
      <name val="Times New Roman"/>
      <family val="1"/>
      <charset val="186"/>
    </font>
    <font>
      <sz val="11"/>
      <name val="Times New Roman"/>
      <family val="1"/>
      <charset val="186"/>
    </font>
    <font>
      <sz val="11"/>
      <name val="Aptos Narrow"/>
      <family val="2"/>
      <charset val="186"/>
      <scheme val="minor"/>
    </font>
    <font>
      <sz val="12"/>
      <name val="Times New Roman"/>
      <family val="1"/>
      <charset val="186"/>
    </font>
    <font>
      <sz val="12"/>
      <name val="Times New Roman"/>
      <family val="1"/>
    </font>
    <font>
      <sz val="11"/>
      <color rgb="FF000000"/>
      <name val="Calibri"/>
      <family val="2"/>
      <charset val="186"/>
    </font>
    <font>
      <sz val="12"/>
      <name val="Calibri"/>
      <family val="2"/>
      <charset val="186"/>
    </font>
    <font>
      <sz val="12"/>
      <color rgb="FFFF0000"/>
      <name val="Times New Roman"/>
      <family val="1"/>
      <charset val="186"/>
    </font>
    <font>
      <sz val="8"/>
      <name val="Aptos Narrow"/>
      <family val="2"/>
      <scheme val="minor"/>
    </font>
    <font>
      <sz val="11"/>
      <color theme="1"/>
      <name val="Aptos Narrow"/>
      <family val="2"/>
      <scheme val="minor"/>
    </font>
    <font>
      <sz val="11"/>
      <name val="Aptos Narrow"/>
      <family val="2"/>
    </font>
    <font>
      <sz val="12"/>
      <color rgb="FF000000"/>
      <name val="Times New Roman"/>
      <family val="1"/>
      <charset val="186"/>
    </font>
    <font>
      <i/>
      <sz val="8"/>
      <color rgb="FF000000"/>
      <name val="Times New Roman"/>
      <family val="1"/>
      <charset val="186"/>
    </font>
    <font>
      <sz val="8"/>
      <color rgb="FF000000"/>
      <name val="Times New Roman"/>
      <family val="1"/>
      <charset val="186"/>
    </font>
    <font>
      <sz val="11"/>
      <color rgb="FF000000"/>
      <name val="Aptos Narrow"/>
      <family val="2"/>
    </font>
    <font>
      <sz val="8"/>
      <name val="Times New Roman"/>
      <family val="1"/>
      <charset val="186"/>
    </font>
    <font>
      <b/>
      <sz val="8"/>
      <name val="Times New Roman"/>
      <family val="1"/>
      <charset val="186"/>
    </font>
    <font>
      <b/>
      <u/>
      <sz val="8"/>
      <name val="Times New Roman"/>
      <family val="1"/>
      <charset val="186"/>
    </font>
    <font>
      <sz val="11"/>
      <name val="Aptos Narrow"/>
      <family val="2"/>
      <scheme val="minor"/>
    </font>
    <font>
      <sz val="10"/>
      <name val="Times New Roman"/>
      <family val="1"/>
      <charset val="186"/>
    </font>
    <font>
      <sz val="9"/>
      <name val="Times New Roman"/>
      <family val="1"/>
      <charset val="186"/>
    </font>
    <font>
      <b/>
      <i/>
      <sz val="11"/>
      <color rgb="FF00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1"/>
      <color rgb="FFFF0000"/>
      <name val="Aptos Narrow"/>
      <family val="2"/>
      <scheme val="minor"/>
    </font>
    <font>
      <sz val="12"/>
      <color theme="1"/>
      <name val="Times New Roman"/>
      <family val="1"/>
      <charset val="186"/>
    </font>
    <font>
      <i/>
      <sz val="12"/>
      <color theme="1"/>
      <name val="Times New Roman"/>
      <family val="1"/>
      <charset val="186"/>
    </font>
    <font>
      <sz val="12"/>
      <color theme="1"/>
      <name val="Times New Roman"/>
      <family val="1"/>
    </font>
    <font>
      <sz val="11"/>
      <name val="Times New Roman"/>
      <family val="1"/>
    </font>
    <font>
      <b/>
      <sz val="11"/>
      <color rgb="FF000000"/>
      <name val="Times New Roman"/>
      <family val="1"/>
      <charset val="186"/>
    </font>
    <font>
      <b/>
      <sz val="11"/>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10"/>
      <color theme="1"/>
      <name val="Times New Roman"/>
      <family val="1"/>
      <charset val="186"/>
    </font>
    <font>
      <sz val="10"/>
      <color theme="1"/>
      <name val="Times New Roman"/>
      <family val="1"/>
      <charset val="186"/>
    </font>
  </fonts>
  <fills count="14">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D9D9D9"/>
        <bgColor rgb="FF000000"/>
      </patternFill>
    </fill>
    <fill>
      <patternFill patternType="solid">
        <fgColor rgb="FFFFFFFF"/>
        <bgColor indexed="64"/>
      </patternFill>
    </fill>
    <fill>
      <patternFill patternType="solid">
        <fgColor rgb="FFFFFF00"/>
        <bgColor indexed="64"/>
      </patternFill>
    </fill>
    <fill>
      <patternFill patternType="solid">
        <fgColor theme="3" tint="0.89999084444715716"/>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5" tint="0.79998168889431442"/>
        <bgColor rgb="FFDBDBDB"/>
      </patternFill>
    </fill>
    <fill>
      <patternFill patternType="solid">
        <fgColor theme="0"/>
        <bgColor indexed="64"/>
      </patternFill>
    </fill>
    <fill>
      <patternFill patternType="solid">
        <fgColor rgb="FFFBE4D5"/>
        <bgColor indexed="64"/>
      </patternFill>
    </fill>
  </fills>
  <borders count="12">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bottom/>
      <diagonal/>
    </border>
    <border>
      <left style="thin">
        <color auto="1"/>
      </left>
      <right/>
      <top style="thin">
        <color auto="1"/>
      </top>
      <bottom/>
      <diagonal/>
    </border>
    <border>
      <left style="thin">
        <color auto="1"/>
      </left>
      <right style="thin">
        <color indexed="64"/>
      </right>
      <top/>
      <bottom style="thin">
        <color indexed="64"/>
      </bottom>
      <diagonal/>
    </border>
    <border>
      <left style="thin">
        <color indexed="64"/>
      </left>
      <right/>
      <top/>
      <bottom/>
      <diagonal/>
    </border>
  </borders>
  <cellStyleXfs count="12">
    <xf numFmtId="0" fontId="0" fillId="0" borderId="0"/>
    <xf numFmtId="0" fontId="4" fillId="0" borderId="0"/>
    <xf numFmtId="0" fontId="4" fillId="0" borderId="0"/>
    <xf numFmtId="0" fontId="12" fillId="0" borderId="0"/>
    <xf numFmtId="0" fontId="16" fillId="0" borderId="0"/>
    <xf numFmtId="9" fontId="16" fillId="0" borderId="0" applyFont="0" applyFill="0" applyBorder="0" applyAlignment="0" applyProtection="0"/>
    <xf numFmtId="0" fontId="26" fillId="0" borderId="0"/>
    <xf numFmtId="0" fontId="3" fillId="0" borderId="0"/>
    <xf numFmtId="0" fontId="2" fillId="0" borderId="0"/>
    <xf numFmtId="0" fontId="2" fillId="0" borderId="0"/>
    <xf numFmtId="0" fontId="2" fillId="0" borderId="0"/>
    <xf numFmtId="0" fontId="1" fillId="0" borderId="0"/>
  </cellStyleXfs>
  <cellXfs count="156">
    <xf numFmtId="0" fontId="0" fillId="0" borderId="0" xfId="0"/>
    <xf numFmtId="0" fontId="4" fillId="0" borderId="0" xfId="1"/>
    <xf numFmtId="0" fontId="6" fillId="2" borderId="4" xfId="0" applyFont="1" applyFill="1" applyBorder="1" applyAlignment="1">
      <alignment horizontal="left"/>
    </xf>
    <xf numFmtId="0" fontId="6" fillId="2" borderId="5" xfId="0" applyFont="1" applyFill="1" applyBorder="1"/>
    <xf numFmtId="0" fontId="6" fillId="2" borderId="3" xfId="0" applyFont="1" applyFill="1" applyBorder="1" applyAlignment="1">
      <alignment wrapText="1"/>
    </xf>
    <xf numFmtId="0" fontId="7" fillId="2" borderId="3" xfId="0" applyFont="1" applyFill="1" applyBorder="1" applyAlignment="1">
      <alignment wrapText="1"/>
    </xf>
    <xf numFmtId="49" fontId="6" fillId="0" borderId="3" xfId="0" applyNumberFormat="1" applyFont="1" applyBorder="1" applyAlignment="1">
      <alignment horizontal="left"/>
    </xf>
    <xf numFmtId="0" fontId="8" fillId="0" borderId="4" xfId="0" applyFont="1" applyBorder="1" applyAlignment="1">
      <alignment horizontal="left" wrapText="1"/>
    </xf>
    <xf numFmtId="0" fontId="4" fillId="0" borderId="3" xfId="1" applyBorder="1"/>
    <xf numFmtId="0" fontId="5" fillId="2" borderId="9" xfId="0" applyFont="1" applyFill="1" applyBorder="1" applyAlignment="1">
      <alignment horizontal="left"/>
    </xf>
    <xf numFmtId="0" fontId="8" fillId="0" borderId="3" xfId="0" applyFont="1" applyBorder="1" applyAlignment="1">
      <alignment horizontal="left" wrapText="1"/>
    </xf>
    <xf numFmtId="0" fontId="5" fillId="0" borderId="3" xfId="0" applyFont="1" applyBorder="1" applyAlignment="1">
      <alignment horizontal="left"/>
    </xf>
    <xf numFmtId="49" fontId="6" fillId="0" borderId="3" xfId="1" applyNumberFormat="1" applyFont="1" applyBorder="1"/>
    <xf numFmtId="0" fontId="9" fillId="0" borderId="0" xfId="1" applyFont="1"/>
    <xf numFmtId="49" fontId="6" fillId="0" borderId="0" xfId="1" applyNumberFormat="1" applyFont="1"/>
    <xf numFmtId="0" fontId="5" fillId="2" borderId="6" xfId="0" applyFont="1" applyFill="1" applyBorder="1"/>
    <xf numFmtId="0" fontId="11" fillId="0" borderId="3" xfId="0" applyFont="1" applyBorder="1" applyAlignment="1">
      <alignment vertical="center" wrapText="1"/>
    </xf>
    <xf numFmtId="0" fontId="11" fillId="0" borderId="9" xfId="0" applyFont="1" applyBorder="1" applyAlignment="1">
      <alignment vertical="center" wrapText="1"/>
    </xf>
    <xf numFmtId="49" fontId="6" fillId="2" borderId="3" xfId="0" applyNumberFormat="1" applyFont="1" applyFill="1" applyBorder="1" applyAlignment="1">
      <alignment horizontal="left"/>
    </xf>
    <xf numFmtId="49" fontId="5" fillId="2" borderId="4" xfId="0" applyNumberFormat="1" applyFont="1" applyFill="1" applyBorder="1"/>
    <xf numFmtId="49" fontId="5" fillId="2" borderId="7" xfId="0" applyNumberFormat="1" applyFont="1" applyFill="1" applyBorder="1" applyAlignment="1">
      <alignment horizontal="left"/>
    </xf>
    <xf numFmtId="49" fontId="5" fillId="2" borderId="9" xfId="0" applyNumberFormat="1" applyFont="1" applyFill="1" applyBorder="1" applyAlignment="1">
      <alignment horizontal="left"/>
    </xf>
    <xf numFmtId="0" fontId="6" fillId="0" borderId="8" xfId="0" applyFont="1" applyBorder="1" applyAlignment="1">
      <alignment horizontal="center" vertical="center"/>
    </xf>
    <xf numFmtId="0" fontId="16" fillId="0" borderId="0" xfId="4"/>
    <xf numFmtId="0" fontId="19" fillId="0" borderId="3" xfId="4" applyFont="1" applyBorder="1" applyAlignment="1">
      <alignment horizontal="justify" vertical="center" wrapText="1"/>
    </xf>
    <xf numFmtId="0" fontId="19" fillId="0" borderId="3" xfId="4" applyFont="1" applyBorder="1" applyAlignment="1">
      <alignment horizontal="center" vertical="center" wrapText="1"/>
    </xf>
    <xf numFmtId="0" fontId="19" fillId="0" borderId="8" xfId="4" applyFont="1" applyBorder="1" applyAlignment="1">
      <alignment horizontal="justify" vertical="center" wrapText="1"/>
    </xf>
    <xf numFmtId="0" fontId="20" fillId="0" borderId="3" xfId="4" applyFont="1" applyBorder="1" applyAlignment="1">
      <alignment horizontal="center" vertical="center" wrapText="1"/>
    </xf>
    <xf numFmtId="0" fontId="19" fillId="0" borderId="3" xfId="4" applyFont="1" applyBorder="1" applyAlignment="1">
      <alignment horizontal="center" vertical="center"/>
    </xf>
    <xf numFmtId="164" fontId="19" fillId="0" borderId="3" xfId="4" applyNumberFormat="1" applyFont="1" applyBorder="1" applyAlignment="1">
      <alignment horizontal="justify" vertical="center"/>
    </xf>
    <xf numFmtId="164" fontId="19" fillId="0" borderId="3" xfId="4" applyNumberFormat="1" applyFont="1" applyBorder="1" applyAlignment="1">
      <alignment horizontal="justify" vertical="center" wrapText="1"/>
    </xf>
    <xf numFmtId="0" fontId="21" fillId="0" borderId="0" xfId="4" applyFont="1"/>
    <xf numFmtId="164" fontId="19" fillId="0" borderId="3" xfId="4" applyNumberFormat="1" applyFont="1" applyBorder="1"/>
    <xf numFmtId="0" fontId="21" fillId="0" borderId="3" xfId="4" applyFont="1" applyBorder="1"/>
    <xf numFmtId="0" fontId="22" fillId="0" borderId="0" xfId="4" applyFont="1" applyAlignment="1">
      <alignment horizontal="justify" vertical="center"/>
    </xf>
    <xf numFmtId="0" fontId="22" fillId="0" borderId="0" xfId="4" applyFont="1" applyAlignment="1">
      <alignment horizontal="justify" vertical="center" wrapText="1"/>
    </xf>
    <xf numFmtId="0" fontId="25" fillId="0" borderId="0" xfId="4" applyFont="1"/>
    <xf numFmtId="0" fontId="22" fillId="0" borderId="10" xfId="4" applyFont="1" applyBorder="1" applyAlignment="1">
      <alignment horizontal="justify" vertical="center" wrapText="1"/>
    </xf>
    <xf numFmtId="0" fontId="22" fillId="5" borderId="10" xfId="4" applyFont="1" applyFill="1" applyBorder="1" applyAlignment="1">
      <alignment horizontal="justify" vertical="center" wrapText="1"/>
    </xf>
    <xf numFmtId="0" fontId="27" fillId="0" borderId="10" xfId="6" applyFont="1" applyBorder="1" applyAlignment="1">
      <alignment horizontal="center" vertical="center" wrapText="1"/>
    </xf>
    <xf numFmtId="0" fontId="22" fillId="0" borderId="10" xfId="4" applyFont="1" applyBorder="1" applyAlignment="1">
      <alignment horizontal="center" vertical="center" wrapText="1"/>
    </xf>
    <xf numFmtId="0" fontId="23" fillId="0" borderId="10" xfId="4" applyFont="1" applyBorder="1" applyAlignment="1">
      <alignment horizontal="center" vertical="center" wrapText="1"/>
    </xf>
    <xf numFmtId="0" fontId="22" fillId="6" borderId="3" xfId="4" applyFont="1" applyFill="1" applyBorder="1" applyAlignment="1">
      <alignment horizontal="center" vertical="center" wrapText="1"/>
    </xf>
    <xf numFmtId="0" fontId="22" fillId="0" borderId="3" xfId="4" applyFont="1" applyBorder="1" applyAlignment="1">
      <alignment horizontal="center" vertical="center"/>
    </xf>
    <xf numFmtId="0" fontId="22" fillId="0" borderId="3" xfId="4" applyFont="1" applyBorder="1" applyAlignment="1">
      <alignment horizontal="center" vertical="center" wrapText="1"/>
    </xf>
    <xf numFmtId="165" fontId="22" fillId="0" borderId="3" xfId="4" applyNumberFormat="1" applyFont="1" applyBorder="1" applyAlignment="1">
      <alignment horizontal="center" vertical="center"/>
    </xf>
    <xf numFmtId="166" fontId="22" fillId="0" borderId="3" xfId="4" applyNumberFormat="1" applyFont="1" applyBorder="1" applyAlignment="1">
      <alignment horizontal="center" vertical="center"/>
    </xf>
    <xf numFmtId="0" fontId="25" fillId="0" borderId="3" xfId="4" applyFont="1" applyBorder="1" applyAlignment="1">
      <alignment horizontal="center"/>
    </xf>
    <xf numFmtId="0" fontId="29" fillId="0" borderId="3" xfId="4" applyFont="1" applyBorder="1" applyAlignment="1">
      <alignment horizontal="justify" vertical="center" wrapText="1"/>
    </xf>
    <xf numFmtId="0" fontId="29" fillId="5" borderId="3" xfId="4" applyFont="1" applyFill="1" applyBorder="1" applyAlignment="1">
      <alignment horizontal="justify" vertical="center" wrapText="1"/>
    </xf>
    <xf numFmtId="0" fontId="30" fillId="0" borderId="3" xfId="6" applyFont="1" applyBorder="1" applyAlignment="1">
      <alignment horizontal="center" vertical="center" wrapText="1"/>
    </xf>
    <xf numFmtId="0" fontId="29" fillId="0" borderId="10" xfId="4" applyFont="1" applyBorder="1" applyAlignment="1">
      <alignment horizontal="center" vertical="center" wrapText="1"/>
    </xf>
    <xf numFmtId="0" fontId="31" fillId="0" borderId="10" xfId="4" applyFont="1" applyBorder="1" applyAlignment="1">
      <alignment horizontal="center" vertical="center" wrapText="1"/>
    </xf>
    <xf numFmtId="0" fontId="29" fillId="0" borderId="3" xfId="4" applyFont="1" applyBorder="1" applyAlignment="1">
      <alignment horizontal="center" vertical="center" wrapText="1"/>
    </xf>
    <xf numFmtId="0" fontId="29" fillId="6" borderId="3" xfId="4" applyFont="1" applyFill="1" applyBorder="1" applyAlignment="1">
      <alignment horizontal="center" vertical="center" wrapText="1"/>
    </xf>
    <xf numFmtId="0" fontId="29" fillId="0" borderId="3" xfId="4" applyFont="1" applyBorder="1" applyAlignment="1">
      <alignment horizontal="center" vertical="center"/>
    </xf>
    <xf numFmtId="0" fontId="32" fillId="0" borderId="3" xfId="6" applyFont="1" applyBorder="1" applyAlignment="1">
      <alignment horizontal="center" wrapText="1"/>
    </xf>
    <xf numFmtId="0" fontId="33" fillId="0" borderId="3" xfId="4" applyFont="1" applyBorder="1"/>
    <xf numFmtId="0" fontId="20" fillId="0" borderId="0" xfId="4" applyFont="1" applyAlignment="1">
      <alignment horizontal="justify" vertical="center" wrapText="1"/>
    </xf>
    <xf numFmtId="0" fontId="19" fillId="0" borderId="0" xfId="4" applyFont="1" applyAlignment="1">
      <alignment horizontal="justify" vertical="center" wrapText="1"/>
    </xf>
    <xf numFmtId="0" fontId="20" fillId="0" borderId="0" xfId="4" applyFont="1" applyAlignment="1">
      <alignment horizontal="center" vertical="center"/>
    </xf>
    <xf numFmtId="0" fontId="20" fillId="0" borderId="0" xfId="4" applyFont="1" applyAlignment="1">
      <alignment horizontal="justify" vertical="center"/>
    </xf>
    <xf numFmtId="0" fontId="16" fillId="0" borderId="0" xfId="4" applyAlignment="1">
      <alignment horizontal="center"/>
    </xf>
    <xf numFmtId="0" fontId="34" fillId="0" borderId="0" xfId="7" applyFont="1" applyAlignment="1">
      <alignment vertical="center"/>
    </xf>
    <xf numFmtId="0" fontId="35" fillId="0" borderId="0" xfId="7" applyFont="1" applyAlignment="1">
      <alignment vertical="center"/>
    </xf>
    <xf numFmtId="0" fontId="8" fillId="7" borderId="4" xfId="0" applyFont="1" applyFill="1" applyBorder="1" applyAlignment="1">
      <alignment horizontal="left" wrapText="1"/>
    </xf>
    <xf numFmtId="49" fontId="6" fillId="0" borderId="9" xfId="1" applyNumberFormat="1" applyFont="1" applyBorder="1"/>
    <xf numFmtId="0" fontId="11" fillId="7" borderId="3" xfId="0" applyFont="1" applyFill="1" applyBorder="1" applyAlignment="1">
      <alignment vertical="center" wrapText="1"/>
    </xf>
    <xf numFmtId="0" fontId="36" fillId="0" borderId="3" xfId="0" applyFont="1" applyBorder="1" applyAlignment="1">
      <alignment vertical="center" wrapText="1"/>
    </xf>
    <xf numFmtId="0" fontId="1" fillId="0" borderId="0" xfId="1" applyFont="1"/>
    <xf numFmtId="2" fontId="5" fillId="2" borderId="9" xfId="0" applyNumberFormat="1" applyFont="1" applyFill="1" applyBorder="1" applyAlignment="1">
      <alignment horizontal="left"/>
    </xf>
    <xf numFmtId="49" fontId="8" fillId="0" borderId="4" xfId="0" applyNumberFormat="1" applyFont="1" applyBorder="1" applyAlignment="1">
      <alignment horizontal="left" wrapText="1"/>
    </xf>
    <xf numFmtId="0" fontId="8" fillId="7" borderId="9" xfId="0" applyFont="1" applyFill="1" applyBorder="1" applyAlignment="1">
      <alignment horizontal="left" wrapText="1"/>
    </xf>
    <xf numFmtId="0" fontId="6" fillId="2" borderId="3" xfId="11" applyFont="1" applyFill="1" applyBorder="1" applyAlignment="1">
      <alignment horizontal="center" wrapText="1"/>
    </xf>
    <xf numFmtId="0" fontId="6" fillId="0" borderId="0" xfId="11" applyFont="1"/>
    <xf numFmtId="0" fontId="6" fillId="2" borderId="3" xfId="11" applyFont="1" applyFill="1" applyBorder="1" applyAlignment="1">
      <alignment horizontal="center"/>
    </xf>
    <xf numFmtId="0" fontId="7" fillId="2" borderId="3" xfId="11" applyFont="1" applyFill="1" applyBorder="1" applyAlignment="1">
      <alignment horizontal="center" vertical="center"/>
    </xf>
    <xf numFmtId="0" fontId="7" fillId="2" borderId="3" xfId="11" applyFont="1" applyFill="1" applyBorder="1" applyAlignment="1">
      <alignment horizontal="center" wrapText="1"/>
    </xf>
    <xf numFmtId="0" fontId="7" fillId="2" borderId="3" xfId="11" applyFont="1" applyFill="1" applyBorder="1"/>
    <xf numFmtId="0" fontId="7" fillId="2" borderId="4" xfId="11" applyFont="1" applyFill="1" applyBorder="1" applyAlignment="1">
      <alignment horizontal="center"/>
    </xf>
    <xf numFmtId="0" fontId="6" fillId="0" borderId="3" xfId="11" applyFont="1" applyBorder="1" applyAlignment="1">
      <alignment horizontal="center" vertical="center"/>
    </xf>
    <xf numFmtId="0" fontId="6" fillId="0" borderId="3" xfId="11" applyFont="1" applyBorder="1" applyAlignment="1">
      <alignment wrapText="1"/>
    </xf>
    <xf numFmtId="0" fontId="6" fillId="0" borderId="3" xfId="11" applyFont="1" applyBorder="1"/>
    <xf numFmtId="0" fontId="8" fillId="0" borderId="3" xfId="11" applyFont="1" applyBorder="1" applyAlignment="1">
      <alignment wrapText="1"/>
    </xf>
    <xf numFmtId="0" fontId="6" fillId="8" borderId="3" xfId="11" applyFont="1" applyFill="1" applyBorder="1" applyAlignment="1">
      <alignment horizontal="center" vertical="center"/>
    </xf>
    <xf numFmtId="0" fontId="6" fillId="0" borderId="3" xfId="11" applyFont="1" applyBorder="1" applyAlignment="1">
      <alignment vertical="center" wrapText="1"/>
    </xf>
    <xf numFmtId="0" fontId="1" fillId="0" borderId="0" xfId="11"/>
    <xf numFmtId="0" fontId="6" fillId="0" borderId="0" xfId="11" applyFont="1" applyAlignment="1">
      <alignment wrapText="1"/>
    </xf>
    <xf numFmtId="0" fontId="6" fillId="0" borderId="7" xfId="11" applyFont="1" applyBorder="1" applyAlignment="1">
      <alignment wrapText="1"/>
    </xf>
    <xf numFmtId="0" fontId="5" fillId="9" borderId="3" xfId="11" applyFont="1" applyFill="1" applyBorder="1" applyAlignment="1">
      <alignment wrapText="1"/>
    </xf>
    <xf numFmtId="0" fontId="6" fillId="9" borderId="3" xfId="11" applyFont="1" applyFill="1" applyBorder="1" applyAlignment="1">
      <alignment vertical="center" wrapText="1"/>
    </xf>
    <xf numFmtId="0" fontId="6" fillId="0" borderId="0" xfId="11" applyFont="1" applyAlignment="1">
      <alignment horizontal="center" vertical="center"/>
    </xf>
    <xf numFmtId="0" fontId="1" fillId="0" borderId="0" xfId="11" applyAlignment="1">
      <alignment horizontal="center" vertical="center"/>
    </xf>
    <xf numFmtId="0" fontId="8" fillId="0" borderId="0" xfId="11" applyFont="1" applyAlignment="1">
      <alignment wrapText="1"/>
    </xf>
    <xf numFmtId="0" fontId="1" fillId="0" borderId="0" xfId="11" applyAlignment="1">
      <alignment wrapText="1"/>
    </xf>
    <xf numFmtId="49" fontId="39" fillId="12" borderId="3" xfId="0" applyNumberFormat="1" applyFont="1" applyFill="1" applyBorder="1" applyAlignment="1">
      <alignment horizontal="center" vertical="center"/>
    </xf>
    <xf numFmtId="0" fontId="6" fillId="0" borderId="3" xfId="0" applyFont="1" applyBorder="1" applyAlignment="1">
      <alignment wrapText="1"/>
    </xf>
    <xf numFmtId="49" fontId="39" fillId="12" borderId="3" xfId="0" applyNumberFormat="1" applyFont="1" applyFill="1" applyBorder="1" applyAlignment="1">
      <alignment horizontal="center" vertical="center" wrapText="1"/>
    </xf>
    <xf numFmtId="49" fontId="39" fillId="0" borderId="7" xfId="0" applyNumberFormat="1" applyFont="1" applyBorder="1" applyAlignment="1">
      <alignment horizontal="center" vertical="center"/>
    </xf>
    <xf numFmtId="49" fontId="39" fillId="0" borderId="3" xfId="0" applyNumberFormat="1" applyFont="1" applyBorder="1" applyAlignment="1">
      <alignment horizontal="center" vertical="center"/>
    </xf>
    <xf numFmtId="0" fontId="6" fillId="0" borderId="3" xfId="0" applyFont="1" applyBorder="1" applyAlignment="1">
      <alignment horizontal="left" wrapText="1"/>
    </xf>
    <xf numFmtId="49" fontId="39" fillId="0" borderId="3" xfId="0" applyNumberFormat="1" applyFont="1" applyBorder="1" applyAlignment="1">
      <alignment horizontal="center" vertical="center" wrapText="1"/>
    </xf>
    <xf numFmtId="0" fontId="6" fillId="0" borderId="0" xfId="0" applyFont="1"/>
    <xf numFmtId="0" fontId="40" fillId="13" borderId="3" xfId="0" applyFont="1" applyFill="1" applyBorder="1" applyAlignment="1">
      <alignment horizontal="center" vertical="center" wrapText="1"/>
    </xf>
    <xf numFmtId="0" fontId="41" fillId="13" borderId="3" xfId="0" applyFont="1" applyFill="1" applyBorder="1" applyAlignment="1">
      <alignment horizontal="center" vertical="center" wrapText="1"/>
    </xf>
    <xf numFmtId="0" fontId="41" fillId="10" borderId="3" xfId="0" applyFont="1" applyFill="1" applyBorder="1" applyAlignment="1">
      <alignment horizontal="center" vertical="center"/>
    </xf>
    <xf numFmtId="0" fontId="42" fillId="0" borderId="3" xfId="0" applyFont="1" applyBorder="1" applyAlignment="1">
      <alignment horizontal="center" vertical="center" wrapText="1"/>
    </xf>
    <xf numFmtId="0" fontId="6" fillId="0" borderId="0" xfId="0" applyFont="1" applyAlignment="1">
      <alignment wrapText="1"/>
    </xf>
    <xf numFmtId="0" fontId="5" fillId="0" borderId="3" xfId="0" applyFont="1" applyBorder="1" applyAlignment="1">
      <alignment vertical="center" wrapText="1"/>
    </xf>
    <xf numFmtId="0" fontId="6" fillId="0" borderId="0" xfId="1" applyFont="1"/>
    <xf numFmtId="0" fontId="8" fillId="0" borderId="0" xfId="0" applyFont="1" applyAlignment="1">
      <alignment vertical="top" wrapText="1"/>
    </xf>
    <xf numFmtId="0" fontId="6" fillId="0" borderId="0" xfId="0" applyFont="1" applyAlignment="1">
      <alignment vertical="top" wrapText="1"/>
    </xf>
    <xf numFmtId="49" fontId="39" fillId="12" borderId="0" xfId="0" applyNumberFormat="1" applyFont="1" applyFill="1" applyAlignment="1">
      <alignment horizontal="center" vertical="center" wrapText="1"/>
    </xf>
    <xf numFmtId="0" fontId="26" fillId="0" borderId="3" xfId="0" applyFont="1" applyBorder="1" applyAlignment="1">
      <alignment wrapText="1"/>
    </xf>
    <xf numFmtId="0" fontId="8" fillId="0" borderId="4" xfId="0" applyFont="1" applyBorder="1" applyAlignment="1">
      <alignment wrapText="1"/>
    </xf>
    <xf numFmtId="0" fontId="6" fillId="0" borderId="5" xfId="0" applyFont="1" applyBorder="1" applyAlignment="1">
      <alignment vertical="center" wrapText="1"/>
    </xf>
    <xf numFmtId="164" fontId="19" fillId="0" borderId="3" xfId="4" applyNumberFormat="1" applyFont="1" applyBorder="1" applyAlignment="1">
      <alignment horizontal="center" vertical="center"/>
    </xf>
    <xf numFmtId="164" fontId="19" fillId="0" borderId="3" xfId="4" applyNumberFormat="1" applyFont="1" applyBorder="1" applyAlignment="1">
      <alignment horizontal="center" vertical="center" wrapText="1"/>
    </xf>
    <xf numFmtId="9" fontId="19" fillId="0" borderId="3" xfId="5" applyFont="1" applyBorder="1" applyAlignment="1">
      <alignment horizontal="center" vertical="center"/>
    </xf>
    <xf numFmtId="9" fontId="19" fillId="0" borderId="3" xfId="5" applyFont="1" applyFill="1" applyBorder="1" applyAlignment="1">
      <alignment horizontal="center" vertical="center"/>
    </xf>
    <xf numFmtId="0" fontId="0" fillId="0" borderId="3" xfId="0" applyBorder="1"/>
    <xf numFmtId="0" fontId="0" fillId="2" borderId="3" xfId="0" applyFill="1" applyBorder="1"/>
    <xf numFmtId="0" fontId="6" fillId="2" borderId="9" xfId="11" applyFont="1" applyFill="1" applyBorder="1" applyAlignment="1">
      <alignment horizontal="center"/>
    </xf>
    <xf numFmtId="0" fontId="6" fillId="2" borderId="11" xfId="11" applyFont="1" applyFill="1" applyBorder="1" applyAlignment="1">
      <alignment horizontal="center"/>
    </xf>
    <xf numFmtId="0" fontId="6" fillId="0" borderId="7" xfId="11" applyFont="1" applyBorder="1" applyAlignment="1">
      <alignment horizontal="center" vertical="center" wrapText="1"/>
    </xf>
    <xf numFmtId="0" fontId="6" fillId="0" borderId="8" xfId="11" applyFont="1" applyBorder="1" applyAlignment="1">
      <alignment horizontal="center" vertical="center" wrapText="1"/>
    </xf>
    <xf numFmtId="0" fontId="6" fillId="0" borderId="10" xfId="11" applyFont="1" applyBorder="1" applyAlignment="1">
      <alignment horizontal="center" vertical="center" wrapText="1"/>
    </xf>
    <xf numFmtId="0" fontId="7" fillId="2" borderId="3" xfId="11" applyFont="1" applyFill="1" applyBorder="1" applyAlignment="1">
      <alignment horizontal="left"/>
    </xf>
    <xf numFmtId="0" fontId="6" fillId="0" borderId="3" xfId="11" applyFont="1" applyBorder="1" applyAlignment="1">
      <alignment horizontal="center" vertical="center" wrapText="1"/>
    </xf>
    <xf numFmtId="0" fontId="6" fillId="2" borderId="3" xfId="11" applyFont="1" applyFill="1" applyBorder="1" applyAlignment="1">
      <alignment horizontal="center" vertical="center"/>
    </xf>
    <xf numFmtId="0" fontId="6" fillId="2" borderId="3" xfId="11" applyFont="1" applyFill="1" applyBorder="1" applyAlignment="1">
      <alignment horizontal="center" wrapText="1"/>
    </xf>
    <xf numFmtId="0" fontId="7" fillId="2" borderId="4" xfId="11" applyFont="1" applyFill="1" applyBorder="1" applyAlignment="1">
      <alignment horizontal="left"/>
    </xf>
    <xf numFmtId="0" fontId="7" fillId="2" borderId="5" xfId="11" applyFont="1" applyFill="1" applyBorder="1" applyAlignment="1">
      <alignment horizontal="left"/>
    </xf>
    <xf numFmtId="0" fontId="8" fillId="0" borderId="0" xfId="0" applyFont="1" applyAlignment="1">
      <alignment horizontal="left" vertical="top" wrapText="1"/>
    </xf>
    <xf numFmtId="49" fontId="39" fillId="12" borderId="3" xfId="0" applyNumberFormat="1" applyFont="1" applyFill="1" applyBorder="1" applyAlignment="1">
      <alignment horizontal="center" vertical="center" wrapText="1"/>
    </xf>
    <xf numFmtId="49" fontId="8" fillId="0" borderId="3" xfId="0" applyNumberFormat="1" applyFont="1" applyBorder="1" applyAlignment="1">
      <alignment horizont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49" fontId="5" fillId="2" borderId="1"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38" fillId="11" borderId="3" xfId="2" applyFont="1" applyFill="1" applyBorder="1" applyAlignment="1">
      <alignment horizontal="center" vertical="center" wrapText="1"/>
    </xf>
    <xf numFmtId="0" fontId="38" fillId="11" borderId="4" xfId="2" applyFont="1" applyFill="1" applyBorder="1" applyAlignment="1">
      <alignment horizontal="center" vertical="center" wrapText="1"/>
    </xf>
    <xf numFmtId="0" fontId="38" fillId="11" borderId="5" xfId="2" applyFont="1" applyFill="1" applyBorder="1" applyAlignment="1">
      <alignment horizontal="center" vertical="center" wrapText="1"/>
    </xf>
    <xf numFmtId="0" fontId="10" fillId="3" borderId="3" xfId="4" applyFont="1" applyFill="1" applyBorder="1" applyAlignment="1">
      <alignment horizontal="center" vertical="center" wrapText="1"/>
    </xf>
    <xf numFmtId="0" fontId="14" fillId="3" borderId="3" xfId="4" applyFont="1" applyFill="1" applyBorder="1" applyAlignment="1">
      <alignment horizontal="center" vertical="center" wrapText="1"/>
    </xf>
    <xf numFmtId="0" fontId="29" fillId="0" borderId="3" xfId="6" applyFont="1" applyBorder="1" applyAlignment="1">
      <alignment horizontal="center" vertical="center" wrapText="1"/>
    </xf>
    <xf numFmtId="0" fontId="31" fillId="0" borderId="3" xfId="4" applyFont="1" applyBorder="1" applyAlignment="1">
      <alignment horizontal="center" vertical="center" wrapText="1"/>
    </xf>
    <xf numFmtId="0" fontId="22" fillId="0" borderId="4" xfId="4" applyFont="1" applyBorder="1" applyAlignment="1">
      <alignment horizontal="left" wrapText="1"/>
    </xf>
    <xf numFmtId="0" fontId="22" fillId="0" borderId="6" xfId="4" applyFont="1" applyBorder="1" applyAlignment="1">
      <alignment horizontal="left" wrapText="1"/>
    </xf>
    <xf numFmtId="0" fontId="22" fillId="0" borderId="5" xfId="4" applyFont="1" applyBorder="1" applyAlignment="1">
      <alignment horizontal="left" wrapText="1"/>
    </xf>
    <xf numFmtId="0" fontId="28" fillId="0" borderId="4" xfId="4" applyFont="1" applyBorder="1" applyAlignment="1">
      <alignment horizontal="center" vertical="center" wrapText="1"/>
    </xf>
    <xf numFmtId="0" fontId="28" fillId="0" borderId="6" xfId="4" applyFont="1" applyBorder="1" applyAlignment="1">
      <alignment horizontal="center" vertical="center" wrapText="1"/>
    </xf>
    <xf numFmtId="0" fontId="28" fillId="0" borderId="5" xfId="4" applyFont="1" applyBorder="1" applyAlignment="1">
      <alignment horizontal="center" vertical="center" wrapText="1"/>
    </xf>
    <xf numFmtId="0" fontId="29" fillId="0" borderId="3" xfId="4" applyFont="1" applyBorder="1" applyAlignment="1">
      <alignment horizontal="center" vertical="center" wrapText="1"/>
    </xf>
    <xf numFmtId="0" fontId="22" fillId="0" borderId="3" xfId="4" applyFont="1" applyBorder="1" applyAlignment="1">
      <alignment horizontal="left" vertical="center" wrapText="1"/>
    </xf>
    <xf numFmtId="0" fontId="18" fillId="4" borderId="3" xfId="4" applyFont="1" applyFill="1" applyBorder="1" applyAlignment="1">
      <alignment horizontal="center" vertical="center" wrapText="1"/>
    </xf>
  </cellXfs>
  <cellStyles count="12">
    <cellStyle name="Normal" xfId="0" builtinId="0"/>
    <cellStyle name="Normal 2" xfId="7" xr:uid="{265DF32D-112A-46AA-96A9-7D53EAB9910E}"/>
    <cellStyle name="Normal 2 2" xfId="6" xr:uid="{05FC9FF8-2066-4B10-86EF-9690AD3DAEB6}"/>
    <cellStyle name="Normal 2 3" xfId="10" xr:uid="{1C5C071F-87D0-4C56-A9F9-E1DB1151606B}"/>
    <cellStyle name="Normal 3" xfId="11" xr:uid="{747E0CD9-1DE9-468B-8197-95F4A36ACA15}"/>
    <cellStyle name="Normal 3 2 4 3" xfId="2" xr:uid="{3DF5C9A6-BE16-48E8-B9EE-746CD030A5B6}"/>
    <cellStyle name="Normal 3 2 4 3 2" xfId="9" xr:uid="{57F67CF4-A764-4C27-8A62-323D66B9CB4C}"/>
    <cellStyle name="Normal 4" xfId="3" xr:uid="{35AF1893-E53D-409F-B514-565B5BFFEF28}"/>
    <cellStyle name="Normal 5" xfId="4" xr:uid="{B3DEEDA2-7E13-4DC9-8F2B-0E2143E7AA8A}"/>
    <cellStyle name="Normal 9" xfId="1" xr:uid="{F7A54C7F-AF5A-4C40-B9D0-E5B4639EFFCE}"/>
    <cellStyle name="Normal 9 2" xfId="8" xr:uid="{E477E24F-3453-4A2A-816F-970280353E43}"/>
    <cellStyle name="Percent 2" xfId="5" xr:uid="{C54C6508-6CD9-44F8-B500-E86D1931D7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17B8D-A2F8-4E0F-A88A-ED36D6EF31AB}">
  <dimension ref="A1:E45"/>
  <sheetViews>
    <sheetView tabSelected="1" zoomScale="85" zoomScaleNormal="85" workbookViewId="0">
      <selection activeCell="H8" sqref="H8"/>
    </sheetView>
  </sheetViews>
  <sheetFormatPr defaultColWidth="9.109375" defaultRowHeight="14.4" x14ac:dyDescent="0.3"/>
  <cols>
    <col min="1" max="1" width="9.109375" style="91"/>
    <col min="2" max="2" width="82" style="94" customWidth="1"/>
    <col min="3" max="3" width="48.6640625" style="86" customWidth="1"/>
    <col min="4" max="16384" width="9.109375" style="74"/>
  </cols>
  <sheetData>
    <row r="1" spans="1:3" ht="14.25" customHeight="1" x14ac:dyDescent="0.25">
      <c r="A1" s="129" t="s">
        <v>188</v>
      </c>
      <c r="B1" s="130" t="s">
        <v>189</v>
      </c>
      <c r="C1" s="73" t="s">
        <v>190</v>
      </c>
    </row>
    <row r="2" spans="1:3" ht="13.8" x14ac:dyDescent="0.25">
      <c r="A2" s="129"/>
      <c r="B2" s="130"/>
      <c r="C2" s="75" t="s">
        <v>191</v>
      </c>
    </row>
    <row r="3" spans="1:3" ht="13.8" x14ac:dyDescent="0.25">
      <c r="A3" s="76" t="s">
        <v>138</v>
      </c>
      <c r="B3" s="77" t="s">
        <v>138</v>
      </c>
      <c r="C3" s="78" t="s">
        <v>192</v>
      </c>
    </row>
    <row r="4" spans="1:3" ht="13.8" x14ac:dyDescent="0.25">
      <c r="A4" s="131" t="s">
        <v>193</v>
      </c>
      <c r="B4" s="132"/>
      <c r="C4" s="79"/>
    </row>
    <row r="5" spans="1:3" ht="27.6" x14ac:dyDescent="0.25">
      <c r="A5" s="80">
        <v>1</v>
      </c>
      <c r="B5" s="81" t="s">
        <v>194</v>
      </c>
      <c r="C5" s="82"/>
    </row>
    <row r="6" spans="1:3" ht="13.8" x14ac:dyDescent="0.25">
      <c r="A6" s="80">
        <v>2</v>
      </c>
      <c r="B6" s="81" t="s">
        <v>195</v>
      </c>
      <c r="C6" s="82"/>
    </row>
    <row r="7" spans="1:3" ht="13.8" x14ac:dyDescent="0.25">
      <c r="A7" s="80">
        <v>3</v>
      </c>
      <c r="B7" s="81" t="s">
        <v>196</v>
      </c>
      <c r="C7" s="82"/>
    </row>
    <row r="8" spans="1:3" ht="207" x14ac:dyDescent="0.25">
      <c r="A8" s="80">
        <v>4</v>
      </c>
      <c r="B8" s="114" t="s">
        <v>271</v>
      </c>
      <c r="C8" s="115" t="s">
        <v>272</v>
      </c>
    </row>
    <row r="9" spans="1:3" ht="55.2" x14ac:dyDescent="0.25">
      <c r="A9" s="80">
        <v>5</v>
      </c>
      <c r="B9" s="81" t="s">
        <v>197</v>
      </c>
      <c r="C9" s="82"/>
    </row>
    <row r="10" spans="1:3" ht="82.8" x14ac:dyDescent="0.25">
      <c r="A10" s="80">
        <v>6</v>
      </c>
      <c r="B10" s="83" t="s">
        <v>198</v>
      </c>
      <c r="C10" s="82"/>
    </row>
    <row r="11" spans="1:3" ht="13.8" x14ac:dyDescent="0.25">
      <c r="A11" s="80">
        <v>7</v>
      </c>
      <c r="B11" s="83" t="s">
        <v>199</v>
      </c>
      <c r="C11" s="84" t="s">
        <v>200</v>
      </c>
    </row>
    <row r="12" spans="1:3" ht="13.8" x14ac:dyDescent="0.25">
      <c r="A12" s="127" t="s">
        <v>201</v>
      </c>
      <c r="B12" s="127"/>
      <c r="C12" s="75"/>
    </row>
    <row r="13" spans="1:3" ht="41.4" x14ac:dyDescent="0.25">
      <c r="A13" s="80">
        <v>8</v>
      </c>
      <c r="B13" s="81" t="s">
        <v>202</v>
      </c>
      <c r="C13" s="124" t="s">
        <v>203</v>
      </c>
    </row>
    <row r="14" spans="1:3" ht="69" x14ac:dyDescent="0.25">
      <c r="A14" s="80">
        <v>9</v>
      </c>
      <c r="B14" s="83" t="s">
        <v>204</v>
      </c>
      <c r="C14" s="125"/>
    </row>
    <row r="15" spans="1:3" ht="27.6" x14ac:dyDescent="0.25">
      <c r="A15" s="80">
        <v>10</v>
      </c>
      <c r="B15" s="85" t="s">
        <v>205</v>
      </c>
      <c r="C15" s="126"/>
    </row>
    <row r="16" spans="1:3" ht="13.8" x14ac:dyDescent="0.25">
      <c r="A16" s="127"/>
      <c r="B16" s="127"/>
      <c r="C16" s="75"/>
    </row>
    <row r="17" spans="1:5" ht="42" x14ac:dyDescent="0.3">
      <c r="A17" s="80">
        <v>11</v>
      </c>
      <c r="B17" s="81" t="s">
        <v>206</v>
      </c>
      <c r="C17" s="124" t="s">
        <v>207</v>
      </c>
      <c r="E17" s="86"/>
    </row>
    <row r="18" spans="1:5" ht="27.6" x14ac:dyDescent="0.25">
      <c r="A18" s="80">
        <v>12</v>
      </c>
      <c r="B18" s="81" t="s">
        <v>208</v>
      </c>
      <c r="C18" s="125"/>
      <c r="E18" s="87"/>
    </row>
    <row r="19" spans="1:5" ht="41.4" x14ac:dyDescent="0.25">
      <c r="A19" s="80">
        <v>13</v>
      </c>
      <c r="B19" s="83" t="s">
        <v>209</v>
      </c>
      <c r="C19" s="125"/>
    </row>
    <row r="20" spans="1:5" ht="27.6" x14ac:dyDescent="0.25">
      <c r="A20" s="80">
        <v>14</v>
      </c>
      <c r="B20" s="81" t="s">
        <v>210</v>
      </c>
      <c r="C20" s="125"/>
    </row>
    <row r="21" spans="1:5" ht="27.6" x14ac:dyDescent="0.25">
      <c r="A21" s="80">
        <v>15</v>
      </c>
      <c r="B21" s="81" t="s">
        <v>211</v>
      </c>
      <c r="C21" s="125"/>
    </row>
    <row r="22" spans="1:5" ht="27.6" x14ac:dyDescent="0.25">
      <c r="A22" s="80">
        <v>16</v>
      </c>
      <c r="B22" s="88" t="s">
        <v>212</v>
      </c>
      <c r="C22" s="125"/>
    </row>
    <row r="23" spans="1:5" ht="27.6" x14ac:dyDescent="0.25">
      <c r="A23" s="80">
        <v>17</v>
      </c>
      <c r="B23" s="89" t="s">
        <v>213</v>
      </c>
      <c r="C23" s="90"/>
    </row>
    <row r="24" spans="1:5" ht="13.8" x14ac:dyDescent="0.25">
      <c r="A24" s="127"/>
      <c r="B24" s="127"/>
      <c r="C24" s="75"/>
    </row>
    <row r="25" spans="1:5" ht="41.4" x14ac:dyDescent="0.25">
      <c r="A25" s="80">
        <v>18</v>
      </c>
      <c r="B25" s="81" t="s">
        <v>273</v>
      </c>
      <c r="C25" s="128" t="s">
        <v>214</v>
      </c>
    </row>
    <row r="26" spans="1:5" ht="13.8" x14ac:dyDescent="0.25">
      <c r="A26" s="80">
        <v>19</v>
      </c>
      <c r="B26" s="81" t="s">
        <v>215</v>
      </c>
      <c r="C26" s="128"/>
    </row>
    <row r="27" spans="1:5" ht="27.6" x14ac:dyDescent="0.25">
      <c r="A27" s="80">
        <v>20</v>
      </c>
      <c r="B27" s="81" t="s">
        <v>216</v>
      </c>
      <c r="C27" s="128"/>
    </row>
    <row r="28" spans="1:5" ht="27.6" x14ac:dyDescent="0.25">
      <c r="A28" s="80">
        <v>21</v>
      </c>
      <c r="B28" s="81" t="s">
        <v>217</v>
      </c>
      <c r="C28" s="128"/>
    </row>
    <row r="29" spans="1:5" ht="27.6" x14ac:dyDescent="0.25">
      <c r="A29" s="80">
        <v>22</v>
      </c>
      <c r="B29" s="81" t="s">
        <v>218</v>
      </c>
      <c r="C29" s="128"/>
    </row>
    <row r="30" spans="1:5" ht="41.4" x14ac:dyDescent="0.25">
      <c r="A30" s="80">
        <v>23</v>
      </c>
      <c r="B30" s="85" t="s">
        <v>219</v>
      </c>
      <c r="C30" s="128"/>
    </row>
    <row r="31" spans="1:5" ht="41.4" x14ac:dyDescent="0.25">
      <c r="A31" s="80">
        <v>24</v>
      </c>
      <c r="B31" s="85" t="s">
        <v>220</v>
      </c>
      <c r="C31" s="128"/>
    </row>
    <row r="32" spans="1:5" ht="55.2" x14ac:dyDescent="0.25">
      <c r="A32" s="80">
        <v>25</v>
      </c>
      <c r="B32" s="85" t="s">
        <v>221</v>
      </c>
      <c r="C32" s="128"/>
    </row>
    <row r="33" spans="1:3" ht="27.6" x14ac:dyDescent="0.25">
      <c r="A33" s="80">
        <v>26</v>
      </c>
      <c r="B33" s="85" t="s">
        <v>222</v>
      </c>
      <c r="C33" s="128"/>
    </row>
    <row r="34" spans="1:3" ht="41.4" x14ac:dyDescent="0.25">
      <c r="A34" s="80">
        <v>27</v>
      </c>
      <c r="B34" s="85" t="s">
        <v>223</v>
      </c>
      <c r="C34" s="128"/>
    </row>
    <row r="35" spans="1:3" ht="27.6" x14ac:dyDescent="0.25">
      <c r="A35" s="80">
        <v>28</v>
      </c>
      <c r="B35" s="85" t="s">
        <v>224</v>
      </c>
      <c r="C35" s="128"/>
    </row>
    <row r="36" spans="1:3" ht="27.6" x14ac:dyDescent="0.25">
      <c r="A36" s="80">
        <v>29</v>
      </c>
      <c r="B36" s="81" t="s">
        <v>225</v>
      </c>
      <c r="C36" s="128"/>
    </row>
    <row r="37" spans="1:3" ht="13.8" x14ac:dyDescent="0.25">
      <c r="A37" s="127" t="s">
        <v>226</v>
      </c>
      <c r="B37" s="127"/>
      <c r="C37" s="75"/>
    </row>
    <row r="38" spans="1:3" ht="30" customHeight="1" x14ac:dyDescent="0.25">
      <c r="A38" s="80">
        <v>30</v>
      </c>
      <c r="B38" s="83" t="s">
        <v>227</v>
      </c>
      <c r="C38" s="122"/>
    </row>
    <row r="39" spans="1:3" ht="55.2" x14ac:dyDescent="0.25">
      <c r="A39" s="80">
        <v>31</v>
      </c>
      <c r="B39" s="83" t="s">
        <v>228</v>
      </c>
      <c r="C39" s="123"/>
    </row>
    <row r="40" spans="1:3" ht="55.2" x14ac:dyDescent="0.25">
      <c r="A40" s="80">
        <v>32</v>
      </c>
      <c r="B40" s="83" t="s">
        <v>274</v>
      </c>
      <c r="C40" s="123"/>
    </row>
    <row r="42" spans="1:3" x14ac:dyDescent="0.3">
      <c r="A42" s="92"/>
      <c r="B42" s="86"/>
    </row>
    <row r="43" spans="1:3" x14ac:dyDescent="0.3">
      <c r="A43" s="92"/>
      <c r="B43" s="87" t="s">
        <v>229</v>
      </c>
    </row>
    <row r="44" spans="1:3" x14ac:dyDescent="0.3">
      <c r="B44" s="93" t="s">
        <v>230</v>
      </c>
    </row>
    <row r="45" spans="1:3" ht="69.599999999999994" x14ac:dyDescent="0.3">
      <c r="B45" s="93" t="s">
        <v>231</v>
      </c>
    </row>
  </sheetData>
  <mergeCells count="11">
    <mergeCell ref="A1:A2"/>
    <mergeCell ref="B1:B2"/>
    <mergeCell ref="A4:B4"/>
    <mergeCell ref="A12:B12"/>
    <mergeCell ref="C38:C40"/>
    <mergeCell ref="C13:C15"/>
    <mergeCell ref="C17:C22"/>
    <mergeCell ref="A24:B24"/>
    <mergeCell ref="C25:C36"/>
    <mergeCell ref="A37:B37"/>
    <mergeCell ref="A16:B1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25EAC-DAFD-451B-9EBA-8A26DDE5F308}">
  <dimension ref="A1:E198"/>
  <sheetViews>
    <sheetView topLeftCell="A94" zoomScale="85" zoomScaleNormal="85" workbookViewId="0">
      <selection activeCell="D21" sqref="D21"/>
    </sheetView>
  </sheetViews>
  <sheetFormatPr defaultColWidth="9.109375" defaultRowHeight="14.4" x14ac:dyDescent="0.3"/>
  <cols>
    <col min="1" max="1" width="10.33203125" style="14" bestFit="1" customWidth="1"/>
    <col min="2" max="2" width="83.44140625" style="1" customWidth="1"/>
    <col min="3" max="3" width="13" style="1" customWidth="1"/>
    <col min="4" max="4" width="42.44140625" style="1" customWidth="1"/>
    <col min="5" max="16384" width="9.109375" style="1"/>
  </cols>
  <sheetData>
    <row r="1" spans="1:4" ht="15" customHeight="1" x14ac:dyDescent="0.3">
      <c r="A1" s="138" t="s">
        <v>146</v>
      </c>
      <c r="B1" s="139"/>
      <c r="C1" s="139"/>
      <c r="D1" s="139"/>
    </row>
    <row r="2" spans="1:4" x14ac:dyDescent="0.3">
      <c r="A2" s="18" t="s">
        <v>0</v>
      </c>
      <c r="B2" s="2" t="s">
        <v>1</v>
      </c>
      <c r="C2" s="3" t="s">
        <v>2</v>
      </c>
      <c r="D2" s="4" t="s">
        <v>120</v>
      </c>
    </row>
    <row r="3" spans="1:4" x14ac:dyDescent="0.3">
      <c r="A3" s="19" t="s">
        <v>3</v>
      </c>
      <c r="B3" s="15"/>
      <c r="C3" s="136">
        <v>1</v>
      </c>
      <c r="D3" s="5"/>
    </row>
    <row r="4" spans="1:4" ht="28.2" x14ac:dyDescent="0.3">
      <c r="A4" s="6" t="s">
        <v>4</v>
      </c>
      <c r="B4" s="7" t="s">
        <v>147</v>
      </c>
      <c r="C4" s="137"/>
      <c r="D4" s="8"/>
    </row>
    <row r="5" spans="1:4" x14ac:dyDescent="0.3">
      <c r="A5" s="20" t="s">
        <v>5</v>
      </c>
      <c r="B5" s="19" t="s">
        <v>258</v>
      </c>
      <c r="C5" s="137"/>
      <c r="D5" s="8"/>
    </row>
    <row r="6" spans="1:4" ht="15.6" x14ac:dyDescent="0.3">
      <c r="A6" s="12" t="s">
        <v>7</v>
      </c>
      <c r="B6" s="16" t="s">
        <v>252</v>
      </c>
      <c r="C6" s="137"/>
      <c r="D6" s="8"/>
    </row>
    <row r="7" spans="1:4" ht="15.6" x14ac:dyDescent="0.3">
      <c r="A7" s="12" t="s">
        <v>8</v>
      </c>
      <c r="B7" s="16" t="s">
        <v>253</v>
      </c>
      <c r="C7" s="137"/>
      <c r="D7" s="10"/>
    </row>
    <row r="8" spans="1:4" ht="15.6" x14ac:dyDescent="0.3">
      <c r="A8" s="12" t="s">
        <v>9</v>
      </c>
      <c r="B8" s="16" t="s">
        <v>254</v>
      </c>
      <c r="C8" s="137"/>
      <c r="D8" s="10"/>
    </row>
    <row r="9" spans="1:4" ht="15.6" x14ac:dyDescent="0.3">
      <c r="A9" s="12" t="s">
        <v>10</v>
      </c>
      <c r="B9" s="67" t="s">
        <v>255</v>
      </c>
      <c r="C9" s="137"/>
      <c r="D9" s="10"/>
    </row>
    <row r="10" spans="1:4" ht="15.6" x14ac:dyDescent="0.3">
      <c r="A10" s="12" t="s">
        <v>11</v>
      </c>
      <c r="B10" s="16" t="s">
        <v>256</v>
      </c>
      <c r="C10" s="137"/>
      <c r="D10" s="10"/>
    </row>
    <row r="11" spans="1:4" ht="15.6" x14ac:dyDescent="0.3">
      <c r="A11" s="12" t="s">
        <v>12</v>
      </c>
      <c r="B11" s="16" t="s">
        <v>257</v>
      </c>
      <c r="C11" s="137"/>
      <c r="D11" s="10"/>
    </row>
    <row r="12" spans="1:4" ht="15.6" x14ac:dyDescent="0.3">
      <c r="A12" s="12" t="s">
        <v>13</v>
      </c>
      <c r="B12" s="16" t="s">
        <v>74</v>
      </c>
      <c r="C12" s="137"/>
      <c r="D12" s="10"/>
    </row>
    <row r="13" spans="1:4" ht="15.6" x14ac:dyDescent="0.3">
      <c r="A13" s="12" t="s">
        <v>14</v>
      </c>
      <c r="B13" s="16" t="s">
        <v>72</v>
      </c>
      <c r="C13" s="137"/>
      <c r="D13" s="10"/>
    </row>
    <row r="14" spans="1:4" ht="15.6" x14ac:dyDescent="0.3">
      <c r="A14" s="12" t="s">
        <v>15</v>
      </c>
      <c r="B14" s="16" t="s">
        <v>73</v>
      </c>
      <c r="C14" s="137"/>
      <c r="D14" s="10"/>
    </row>
    <row r="15" spans="1:4" ht="33.75" customHeight="1" x14ac:dyDescent="0.3">
      <c r="A15" s="12" t="s">
        <v>16</v>
      </c>
      <c r="B15" s="16" t="s">
        <v>95</v>
      </c>
      <c r="C15" s="137"/>
      <c r="D15" s="10"/>
    </row>
    <row r="16" spans="1:4" ht="15.6" x14ac:dyDescent="0.3">
      <c r="A16" s="12" t="s">
        <v>105</v>
      </c>
      <c r="B16" s="17" t="s">
        <v>259</v>
      </c>
      <c r="C16" s="137"/>
      <c r="D16" s="10"/>
    </row>
    <row r="17" spans="1:4" ht="31.2" x14ac:dyDescent="0.3">
      <c r="A17" s="12" t="s">
        <v>106</v>
      </c>
      <c r="B17" s="17" t="s">
        <v>260</v>
      </c>
      <c r="C17" s="137"/>
      <c r="D17" s="10"/>
    </row>
    <row r="18" spans="1:4" ht="15.6" x14ac:dyDescent="0.3">
      <c r="A18" s="12" t="s">
        <v>107</v>
      </c>
      <c r="B18" s="17" t="s">
        <v>92</v>
      </c>
      <c r="C18" s="137"/>
      <c r="D18" s="10"/>
    </row>
    <row r="19" spans="1:4" ht="15.6" x14ac:dyDescent="0.3">
      <c r="A19" s="12" t="s">
        <v>108</v>
      </c>
      <c r="B19" s="17" t="s">
        <v>93</v>
      </c>
      <c r="C19" s="137"/>
      <c r="D19" s="10"/>
    </row>
    <row r="20" spans="1:4" ht="15.6" x14ac:dyDescent="0.3">
      <c r="A20" s="66"/>
      <c r="B20" s="17" t="s">
        <v>94</v>
      </c>
      <c r="C20" s="137"/>
    </row>
    <row r="21" spans="1:4" x14ac:dyDescent="0.3">
      <c r="A21" s="21" t="s">
        <v>166</v>
      </c>
      <c r="B21" s="9" t="s">
        <v>6</v>
      </c>
      <c r="C21" s="137"/>
      <c r="D21" s="10"/>
    </row>
    <row r="22" spans="1:4" ht="15.6" x14ac:dyDescent="0.3">
      <c r="A22" s="12" t="s">
        <v>167</v>
      </c>
      <c r="B22" s="17" t="s">
        <v>149</v>
      </c>
      <c r="C22" s="137"/>
      <c r="D22" s="10"/>
    </row>
    <row r="23" spans="1:4" ht="15.6" x14ac:dyDescent="0.3">
      <c r="A23" s="12" t="s">
        <v>168</v>
      </c>
      <c r="B23" s="17" t="s">
        <v>69</v>
      </c>
      <c r="C23" s="137"/>
      <c r="D23" s="10"/>
    </row>
    <row r="24" spans="1:4" ht="15.6" x14ac:dyDescent="0.3">
      <c r="A24" s="12" t="s">
        <v>169</v>
      </c>
      <c r="B24" s="17" t="s">
        <v>165</v>
      </c>
      <c r="C24" s="137"/>
      <c r="D24" s="10"/>
    </row>
    <row r="25" spans="1:4" ht="15.6" x14ac:dyDescent="0.3">
      <c r="A25" s="12" t="s">
        <v>170</v>
      </c>
      <c r="B25" s="17" t="s">
        <v>160</v>
      </c>
      <c r="C25" s="137"/>
      <c r="D25" s="10"/>
    </row>
    <row r="26" spans="1:4" ht="15.6" x14ac:dyDescent="0.3">
      <c r="A26" s="12" t="s">
        <v>171</v>
      </c>
      <c r="B26" s="17" t="s">
        <v>100</v>
      </c>
      <c r="C26" s="137"/>
      <c r="D26" s="10"/>
    </row>
    <row r="27" spans="1:4" x14ac:dyDescent="0.3">
      <c r="A27" s="9" t="s">
        <v>17</v>
      </c>
      <c r="B27" s="9" t="s">
        <v>91</v>
      </c>
      <c r="C27" s="137"/>
      <c r="D27" s="10"/>
    </row>
    <row r="28" spans="1:4" x14ac:dyDescent="0.3">
      <c r="A28" s="12" t="s">
        <v>18</v>
      </c>
      <c r="B28" s="7" t="s">
        <v>261</v>
      </c>
      <c r="C28" s="137"/>
      <c r="D28" s="10"/>
    </row>
    <row r="29" spans="1:4" x14ac:dyDescent="0.3">
      <c r="A29" s="12" t="s">
        <v>19</v>
      </c>
      <c r="B29" s="7" t="s">
        <v>99</v>
      </c>
      <c r="C29" s="137"/>
      <c r="D29" s="11"/>
    </row>
    <row r="30" spans="1:4" x14ac:dyDescent="0.3">
      <c r="A30" s="12" t="s">
        <v>20</v>
      </c>
      <c r="B30" s="65" t="s">
        <v>101</v>
      </c>
      <c r="C30" s="137"/>
      <c r="D30" s="10"/>
    </row>
    <row r="31" spans="1:4" x14ac:dyDescent="0.3">
      <c r="A31" s="12" t="s">
        <v>21</v>
      </c>
      <c r="B31" s="113" t="s">
        <v>152</v>
      </c>
      <c r="C31" s="137"/>
      <c r="D31" s="10"/>
    </row>
    <row r="32" spans="1:4" x14ac:dyDescent="0.3">
      <c r="A32" s="12" t="s">
        <v>162</v>
      </c>
      <c r="B32" s="7" t="s">
        <v>153</v>
      </c>
      <c r="C32" s="137"/>
      <c r="D32" s="10"/>
    </row>
    <row r="33" spans="1:4" x14ac:dyDescent="0.3">
      <c r="A33" s="12" t="s">
        <v>172</v>
      </c>
      <c r="B33" s="7" t="s">
        <v>262</v>
      </c>
      <c r="C33" s="137"/>
      <c r="D33" s="10"/>
    </row>
    <row r="34" spans="1:4" x14ac:dyDescent="0.3">
      <c r="A34" s="12" t="s">
        <v>173</v>
      </c>
      <c r="B34" s="7" t="s">
        <v>70</v>
      </c>
      <c r="C34" s="137"/>
      <c r="D34" s="10"/>
    </row>
    <row r="35" spans="1:4" x14ac:dyDescent="0.3">
      <c r="A35" s="12" t="s">
        <v>22</v>
      </c>
      <c r="B35" s="7" t="s">
        <v>154</v>
      </c>
      <c r="C35" s="137"/>
      <c r="D35" s="10"/>
    </row>
    <row r="36" spans="1:4" ht="28.2" x14ac:dyDescent="0.3">
      <c r="A36" s="12" t="s">
        <v>23</v>
      </c>
      <c r="B36" s="72" t="s">
        <v>158</v>
      </c>
      <c r="C36" s="137"/>
      <c r="D36" s="10"/>
    </row>
    <row r="37" spans="1:4" x14ac:dyDescent="0.3">
      <c r="A37" s="9">
        <v>1.4</v>
      </c>
      <c r="B37" s="9" t="s">
        <v>71</v>
      </c>
      <c r="C37" s="137"/>
      <c r="D37" s="10"/>
    </row>
    <row r="38" spans="1:4" x14ac:dyDescent="0.3">
      <c r="A38" s="12" t="s">
        <v>24</v>
      </c>
      <c r="B38" s="7" t="s">
        <v>112</v>
      </c>
      <c r="C38" s="137"/>
      <c r="D38" s="10"/>
    </row>
    <row r="39" spans="1:4" x14ac:dyDescent="0.3">
      <c r="A39" s="12" t="s">
        <v>25</v>
      </c>
      <c r="B39" s="7" t="s">
        <v>263</v>
      </c>
      <c r="C39" s="137"/>
      <c r="D39" s="10"/>
    </row>
    <row r="40" spans="1:4" x14ac:dyDescent="0.3">
      <c r="A40" s="12" t="s">
        <v>26</v>
      </c>
      <c r="B40" s="7" t="s">
        <v>84</v>
      </c>
      <c r="C40" s="137"/>
      <c r="D40" s="10"/>
    </row>
    <row r="41" spans="1:4" x14ac:dyDescent="0.3">
      <c r="A41" s="12" t="s">
        <v>27</v>
      </c>
      <c r="B41" s="7" t="s">
        <v>163</v>
      </c>
      <c r="C41" s="137"/>
      <c r="D41" s="10"/>
    </row>
    <row r="42" spans="1:4" ht="28.2" x14ac:dyDescent="0.3">
      <c r="A42" s="12" t="s">
        <v>28</v>
      </c>
      <c r="B42" s="7" t="s">
        <v>144</v>
      </c>
      <c r="C42" s="137"/>
      <c r="D42" s="10"/>
    </row>
    <row r="43" spans="1:4" x14ac:dyDescent="0.3">
      <c r="A43" s="12" t="s">
        <v>29</v>
      </c>
      <c r="B43" s="7" t="s">
        <v>102</v>
      </c>
      <c r="C43" s="137"/>
      <c r="D43" s="10"/>
    </row>
    <row r="44" spans="1:4" x14ac:dyDescent="0.3">
      <c r="A44" s="12" t="s">
        <v>30</v>
      </c>
      <c r="B44" s="7" t="s">
        <v>150</v>
      </c>
      <c r="C44" s="137"/>
      <c r="D44" s="10"/>
    </row>
    <row r="45" spans="1:4" x14ac:dyDescent="0.3">
      <c r="A45" s="9" t="s">
        <v>31</v>
      </c>
      <c r="B45" s="9" t="s">
        <v>85</v>
      </c>
      <c r="C45" s="137"/>
      <c r="D45" s="10"/>
    </row>
    <row r="46" spans="1:4" ht="31.2" x14ac:dyDescent="0.3">
      <c r="A46" s="12" t="s">
        <v>32</v>
      </c>
      <c r="B46" s="16" t="s">
        <v>151</v>
      </c>
      <c r="C46" s="137"/>
      <c r="D46" s="10"/>
    </row>
    <row r="47" spans="1:4" ht="15.6" x14ac:dyDescent="0.3">
      <c r="A47" s="12" t="s">
        <v>33</v>
      </c>
      <c r="B47" s="68" t="s">
        <v>159</v>
      </c>
      <c r="C47" s="137"/>
      <c r="D47" s="10"/>
    </row>
    <row r="48" spans="1:4" ht="15.6" x14ac:dyDescent="0.3">
      <c r="A48" s="12" t="s">
        <v>34</v>
      </c>
      <c r="B48" s="16" t="s">
        <v>96</v>
      </c>
      <c r="C48" s="137"/>
      <c r="D48" s="10"/>
    </row>
    <row r="49" spans="1:4" ht="15.6" x14ac:dyDescent="0.3">
      <c r="A49" s="12" t="s">
        <v>35</v>
      </c>
      <c r="B49" s="16" t="s">
        <v>87</v>
      </c>
      <c r="C49" s="137"/>
      <c r="D49" s="10"/>
    </row>
    <row r="50" spans="1:4" ht="15.6" x14ac:dyDescent="0.3">
      <c r="A50" s="12" t="s">
        <v>37</v>
      </c>
      <c r="B50" s="16" t="s">
        <v>264</v>
      </c>
      <c r="C50" s="137"/>
      <c r="D50" s="10"/>
    </row>
    <row r="51" spans="1:4" ht="15.6" x14ac:dyDescent="0.3">
      <c r="A51" s="12" t="s">
        <v>38</v>
      </c>
      <c r="B51" s="16" t="s">
        <v>86</v>
      </c>
      <c r="C51" s="137"/>
      <c r="D51" s="10"/>
    </row>
    <row r="52" spans="1:4" ht="31.2" x14ac:dyDescent="0.3">
      <c r="A52" s="12" t="s">
        <v>40</v>
      </c>
      <c r="B52" s="16" t="s">
        <v>155</v>
      </c>
      <c r="C52" s="137"/>
      <c r="D52" s="10"/>
    </row>
    <row r="53" spans="1:4" ht="15.6" x14ac:dyDescent="0.3">
      <c r="A53" s="12" t="s">
        <v>174</v>
      </c>
      <c r="B53" s="16" t="s">
        <v>156</v>
      </c>
      <c r="C53" s="137"/>
      <c r="D53" s="10"/>
    </row>
    <row r="54" spans="1:4" ht="15.6" x14ac:dyDescent="0.3">
      <c r="A54" s="12" t="s">
        <v>175</v>
      </c>
      <c r="B54" s="16" t="s">
        <v>90</v>
      </c>
      <c r="C54" s="137"/>
      <c r="D54" s="10"/>
    </row>
    <row r="55" spans="1:4" x14ac:dyDescent="0.3">
      <c r="A55" s="9" t="s">
        <v>41</v>
      </c>
      <c r="B55" s="9" t="s">
        <v>75</v>
      </c>
      <c r="C55" s="137"/>
      <c r="D55" s="10"/>
    </row>
    <row r="56" spans="1:4" ht="31.2" x14ac:dyDescent="0.3">
      <c r="A56" s="71" t="s">
        <v>43</v>
      </c>
      <c r="B56" s="16" t="s">
        <v>164</v>
      </c>
      <c r="C56" s="137"/>
      <c r="D56" s="10"/>
    </row>
    <row r="57" spans="1:4" ht="31.2" x14ac:dyDescent="0.3">
      <c r="A57" s="71" t="s">
        <v>45</v>
      </c>
      <c r="B57" s="16" t="s">
        <v>186</v>
      </c>
      <c r="C57" s="137"/>
      <c r="D57" s="10"/>
    </row>
    <row r="58" spans="1:4" ht="15.6" x14ac:dyDescent="0.3">
      <c r="A58" s="71" t="s">
        <v>47</v>
      </c>
      <c r="B58" s="16" t="s">
        <v>88</v>
      </c>
      <c r="C58" s="137"/>
      <c r="D58" s="10"/>
    </row>
    <row r="59" spans="1:4" ht="15.6" x14ac:dyDescent="0.3">
      <c r="A59" s="71" t="s">
        <v>49</v>
      </c>
      <c r="B59" s="16" t="s">
        <v>83</v>
      </c>
      <c r="C59" s="137"/>
      <c r="D59" s="10"/>
    </row>
    <row r="60" spans="1:4" ht="15.6" x14ac:dyDescent="0.3">
      <c r="A60" s="71" t="s">
        <v>51</v>
      </c>
      <c r="B60" s="16" t="s">
        <v>113</v>
      </c>
      <c r="C60" s="137"/>
      <c r="D60" s="10"/>
    </row>
    <row r="61" spans="1:4" s="13" customFormat="1" ht="15.6" x14ac:dyDescent="0.3">
      <c r="A61" s="71" t="s">
        <v>53</v>
      </c>
      <c r="B61" s="16" t="s">
        <v>97</v>
      </c>
      <c r="C61" s="137"/>
      <c r="D61" s="11"/>
    </row>
    <row r="62" spans="1:4" ht="15.6" x14ac:dyDescent="0.3">
      <c r="A62" s="71" t="s">
        <v>54</v>
      </c>
      <c r="B62" s="16" t="s">
        <v>89</v>
      </c>
      <c r="C62" s="137"/>
      <c r="D62" s="10"/>
    </row>
    <row r="63" spans="1:4" ht="15.6" x14ac:dyDescent="0.3">
      <c r="A63" s="71" t="s">
        <v>56</v>
      </c>
      <c r="B63" s="16" t="s">
        <v>36</v>
      </c>
      <c r="C63" s="137"/>
      <c r="D63" s="10"/>
    </row>
    <row r="64" spans="1:4" ht="15.6" x14ac:dyDescent="0.3">
      <c r="A64" s="71" t="s">
        <v>109</v>
      </c>
      <c r="B64" s="16" t="s">
        <v>39</v>
      </c>
      <c r="C64" s="137"/>
      <c r="D64" s="10"/>
    </row>
    <row r="65" spans="1:4" ht="15.6" x14ac:dyDescent="0.3">
      <c r="A65" s="71" t="s">
        <v>110</v>
      </c>
      <c r="B65" s="16" t="s">
        <v>145</v>
      </c>
      <c r="C65" s="137"/>
      <c r="D65" s="10"/>
    </row>
    <row r="66" spans="1:4" x14ac:dyDescent="0.3">
      <c r="A66" s="70" t="s">
        <v>57</v>
      </c>
      <c r="B66" s="9" t="s">
        <v>76</v>
      </c>
      <c r="C66" s="137"/>
      <c r="D66" s="10"/>
    </row>
    <row r="67" spans="1:4" ht="15.6" x14ac:dyDescent="0.3">
      <c r="A67" s="12" t="s">
        <v>58</v>
      </c>
      <c r="B67" s="16" t="s">
        <v>266</v>
      </c>
      <c r="C67" s="137"/>
      <c r="D67" s="10"/>
    </row>
    <row r="68" spans="1:4" ht="15.6" x14ac:dyDescent="0.3">
      <c r="A68" s="12" t="s">
        <v>59</v>
      </c>
      <c r="B68" s="16" t="s">
        <v>77</v>
      </c>
      <c r="C68" s="137"/>
      <c r="D68" s="10"/>
    </row>
    <row r="69" spans="1:4" ht="15.6" x14ac:dyDescent="0.3">
      <c r="A69" s="12" t="s">
        <v>60</v>
      </c>
      <c r="B69" s="16" t="s">
        <v>78</v>
      </c>
      <c r="C69" s="137"/>
      <c r="D69" s="10"/>
    </row>
    <row r="70" spans="1:4" ht="15.6" x14ac:dyDescent="0.3">
      <c r="A70" s="12" t="s">
        <v>61</v>
      </c>
      <c r="B70" s="16" t="s">
        <v>265</v>
      </c>
      <c r="C70" s="137"/>
      <c r="D70" s="10"/>
    </row>
    <row r="71" spans="1:4" ht="15.6" x14ac:dyDescent="0.3">
      <c r="A71" s="12" t="s">
        <v>62</v>
      </c>
      <c r="B71" s="16" t="s">
        <v>79</v>
      </c>
      <c r="C71" s="137"/>
      <c r="D71" s="10"/>
    </row>
    <row r="72" spans="1:4" ht="15.6" x14ac:dyDescent="0.3">
      <c r="A72" s="12" t="s">
        <v>63</v>
      </c>
      <c r="B72" s="16" t="s">
        <v>80</v>
      </c>
      <c r="C72" s="137"/>
      <c r="D72" s="10"/>
    </row>
    <row r="73" spans="1:4" ht="15.6" x14ac:dyDescent="0.3">
      <c r="A73" s="12" t="s">
        <v>64</v>
      </c>
      <c r="B73" s="16" t="s">
        <v>81</v>
      </c>
      <c r="C73" s="137"/>
      <c r="D73" s="10"/>
    </row>
    <row r="74" spans="1:4" ht="46.8" x14ac:dyDescent="0.3">
      <c r="A74" s="12" t="s">
        <v>65</v>
      </c>
      <c r="B74" s="16" t="s">
        <v>157</v>
      </c>
      <c r="C74" s="137"/>
      <c r="D74" s="10"/>
    </row>
    <row r="75" spans="1:4" ht="15.6" x14ac:dyDescent="0.3">
      <c r="A75" s="12" t="s">
        <v>66</v>
      </c>
      <c r="B75" s="16" t="s">
        <v>82</v>
      </c>
      <c r="C75" s="137"/>
      <c r="D75" s="10"/>
    </row>
    <row r="76" spans="1:4" x14ac:dyDescent="0.3">
      <c r="A76" s="70" t="s">
        <v>67</v>
      </c>
      <c r="B76" s="9" t="s">
        <v>42</v>
      </c>
      <c r="C76" s="137"/>
      <c r="D76" s="10"/>
    </row>
    <row r="77" spans="1:4" ht="15.6" x14ac:dyDescent="0.3">
      <c r="A77" s="12" t="s">
        <v>176</v>
      </c>
      <c r="B77" s="16" t="s">
        <v>44</v>
      </c>
      <c r="C77" s="137"/>
      <c r="D77" s="10"/>
    </row>
    <row r="78" spans="1:4" ht="15.6" x14ac:dyDescent="0.3">
      <c r="A78" s="12" t="s">
        <v>177</v>
      </c>
      <c r="B78" s="16" t="s">
        <v>46</v>
      </c>
      <c r="C78" s="137"/>
      <c r="D78" s="10"/>
    </row>
    <row r="79" spans="1:4" ht="15.6" x14ac:dyDescent="0.3">
      <c r="A79" s="12" t="s">
        <v>178</v>
      </c>
      <c r="B79" s="16" t="s">
        <v>48</v>
      </c>
      <c r="C79" s="137"/>
      <c r="D79" s="10"/>
    </row>
    <row r="80" spans="1:4" ht="31.2" x14ac:dyDescent="0.3">
      <c r="A80" s="12" t="s">
        <v>179</v>
      </c>
      <c r="B80" s="16" t="s">
        <v>50</v>
      </c>
      <c r="C80" s="137"/>
      <c r="D80" s="11"/>
    </row>
    <row r="81" spans="1:5" ht="15.6" x14ac:dyDescent="0.3">
      <c r="A81" s="12" t="s">
        <v>180</v>
      </c>
      <c r="B81" s="16" t="s">
        <v>52</v>
      </c>
      <c r="C81" s="137"/>
      <c r="D81" s="10"/>
    </row>
    <row r="82" spans="1:5" ht="15.6" x14ac:dyDescent="0.3">
      <c r="A82" s="12" t="s">
        <v>181</v>
      </c>
      <c r="B82" s="16" t="s">
        <v>103</v>
      </c>
      <c r="C82" s="137"/>
      <c r="D82" s="10"/>
    </row>
    <row r="83" spans="1:5" ht="15.6" x14ac:dyDescent="0.3">
      <c r="A83" s="12" t="s">
        <v>182</v>
      </c>
      <c r="B83" s="16" t="s">
        <v>55</v>
      </c>
      <c r="C83" s="137"/>
      <c r="D83" s="10"/>
    </row>
    <row r="84" spans="1:5" ht="15.6" x14ac:dyDescent="0.3">
      <c r="A84" s="12" t="s">
        <v>183</v>
      </c>
      <c r="B84" s="16" t="s">
        <v>161</v>
      </c>
      <c r="C84" s="137"/>
      <c r="D84" s="10"/>
    </row>
    <row r="85" spans="1:5" ht="15.6" x14ac:dyDescent="0.3">
      <c r="A85" s="12" t="s">
        <v>184</v>
      </c>
      <c r="B85" s="16" t="s">
        <v>98</v>
      </c>
      <c r="C85" s="137"/>
      <c r="D85" s="10"/>
    </row>
    <row r="86" spans="1:5" ht="15.6" x14ac:dyDescent="0.3">
      <c r="A86" s="12" t="s">
        <v>185</v>
      </c>
      <c r="B86" s="67" t="s">
        <v>104</v>
      </c>
      <c r="C86" s="137"/>
      <c r="D86" s="10"/>
    </row>
    <row r="87" spans="1:5" x14ac:dyDescent="0.3">
      <c r="A87" s="21">
        <v>1.9</v>
      </c>
      <c r="B87" s="9" t="s">
        <v>68</v>
      </c>
      <c r="C87" s="9"/>
      <c r="D87" s="9"/>
    </row>
    <row r="88" spans="1:5" x14ac:dyDescent="0.3">
      <c r="A88" s="12" t="s">
        <v>187</v>
      </c>
      <c r="B88" s="7" t="s">
        <v>111</v>
      </c>
      <c r="C88" s="22">
        <v>1</v>
      </c>
      <c r="D88" s="10"/>
    </row>
    <row r="89" spans="1:5" x14ac:dyDescent="0.3">
      <c r="A89"/>
      <c r="B89"/>
      <c r="C89"/>
      <c r="D89"/>
      <c r="E89"/>
    </row>
    <row r="90" spans="1:5" x14ac:dyDescent="0.3">
      <c r="A90"/>
      <c r="B90"/>
      <c r="C90"/>
      <c r="D90"/>
      <c r="E90"/>
    </row>
    <row r="91" spans="1:5" x14ac:dyDescent="0.3">
      <c r="A91" s="140" t="s">
        <v>232</v>
      </c>
      <c r="B91" s="140"/>
      <c r="C91" s="141" t="s">
        <v>233</v>
      </c>
      <c r="D91" s="142"/>
    </row>
    <row r="92" spans="1:5" ht="28.2" x14ac:dyDescent="0.3">
      <c r="A92" s="95" t="s">
        <v>234</v>
      </c>
      <c r="B92" s="96" t="s">
        <v>235</v>
      </c>
      <c r="C92" s="134"/>
      <c r="D92" s="134"/>
    </row>
    <row r="93" spans="1:5" ht="28.2" x14ac:dyDescent="0.3">
      <c r="A93" s="98" t="s">
        <v>236</v>
      </c>
      <c r="B93" s="96" t="s">
        <v>237</v>
      </c>
      <c r="C93" s="134"/>
      <c r="D93" s="134"/>
    </row>
    <row r="94" spans="1:5" x14ac:dyDescent="0.3">
      <c r="A94" s="99" t="s">
        <v>238</v>
      </c>
      <c r="B94" s="100" t="s">
        <v>248</v>
      </c>
      <c r="C94" s="134"/>
      <c r="D94" s="134"/>
    </row>
    <row r="95" spans="1:5" x14ac:dyDescent="0.3">
      <c r="A95" s="99" t="s">
        <v>239</v>
      </c>
      <c r="B95" s="100" t="s">
        <v>250</v>
      </c>
      <c r="C95" s="135"/>
      <c r="D95" s="135"/>
    </row>
    <row r="96" spans="1:5" ht="28.2" x14ac:dyDescent="0.3">
      <c r="A96" s="101" t="s">
        <v>240</v>
      </c>
      <c r="B96" s="100" t="s">
        <v>249</v>
      </c>
      <c r="C96" s="134"/>
      <c r="D96" s="134"/>
    </row>
    <row r="97" spans="1:5" x14ac:dyDescent="0.3">
      <c r="A97" s="101" t="s">
        <v>241</v>
      </c>
      <c r="B97" s="100" t="s">
        <v>267</v>
      </c>
      <c r="C97" s="134"/>
      <c r="D97" s="134"/>
    </row>
    <row r="98" spans="1:5" x14ac:dyDescent="0.3">
      <c r="A98" s="101"/>
      <c r="B98" s="100"/>
      <c r="C98" s="97"/>
      <c r="D98" s="112"/>
    </row>
    <row r="99" spans="1:5" x14ac:dyDescent="0.3">
      <c r="A99" s="103" t="s">
        <v>242</v>
      </c>
      <c r="B99" s="104" t="s">
        <v>243</v>
      </c>
      <c r="C99" s="105" t="s">
        <v>244</v>
      </c>
      <c r="D99" s="102"/>
    </row>
    <row r="100" spans="1:5" ht="27.6" x14ac:dyDescent="0.3">
      <c r="A100" s="106" t="s">
        <v>245</v>
      </c>
      <c r="B100" s="100" t="s">
        <v>275</v>
      </c>
      <c r="C100" s="106">
        <v>80</v>
      </c>
      <c r="D100" s="102"/>
    </row>
    <row r="101" spans="1:5" x14ac:dyDescent="0.3">
      <c r="A101" s="106" t="s">
        <v>234</v>
      </c>
      <c r="B101" s="100" t="s">
        <v>268</v>
      </c>
      <c r="C101" s="106">
        <v>5</v>
      </c>
      <c r="D101" s="102"/>
    </row>
    <row r="102" spans="1:5" x14ac:dyDescent="0.3">
      <c r="A102" s="106" t="s">
        <v>236</v>
      </c>
      <c r="B102" s="100" t="s">
        <v>246</v>
      </c>
      <c r="C102" s="106">
        <v>5</v>
      </c>
      <c r="D102" s="102"/>
    </row>
    <row r="103" spans="1:5" x14ac:dyDescent="0.3">
      <c r="A103" s="99" t="s">
        <v>238</v>
      </c>
      <c r="B103" s="100" t="s">
        <v>251</v>
      </c>
      <c r="C103" s="106">
        <v>2</v>
      </c>
      <c r="D103" s="102"/>
    </row>
    <row r="104" spans="1:5" x14ac:dyDescent="0.3">
      <c r="A104" s="99" t="s">
        <v>239</v>
      </c>
      <c r="B104" s="100" t="s">
        <v>250</v>
      </c>
      <c r="C104" s="106">
        <v>3</v>
      </c>
      <c r="D104" s="107"/>
    </row>
    <row r="105" spans="1:5" ht="28.2" x14ac:dyDescent="0.3">
      <c r="A105" s="101" t="s">
        <v>240</v>
      </c>
      <c r="B105" s="100" t="s">
        <v>249</v>
      </c>
      <c r="C105" s="106">
        <v>2</v>
      </c>
      <c r="D105" s="102"/>
    </row>
    <row r="106" spans="1:5" x14ac:dyDescent="0.3">
      <c r="A106" s="101" t="s">
        <v>241</v>
      </c>
      <c r="B106" s="100" t="s">
        <v>267</v>
      </c>
      <c r="C106" s="106">
        <v>3</v>
      </c>
      <c r="D106" s="102"/>
    </row>
    <row r="107" spans="1:5" x14ac:dyDescent="0.3">
      <c r="A107" s="106" t="s">
        <v>247</v>
      </c>
      <c r="B107" s="108" t="s">
        <v>270</v>
      </c>
      <c r="C107" s="106">
        <v>100</v>
      </c>
      <c r="D107" s="102"/>
    </row>
    <row r="108" spans="1:5" x14ac:dyDescent="0.3">
      <c r="A108" s="109"/>
      <c r="B108" s="69"/>
    </row>
    <row r="109" spans="1:5" ht="15" customHeight="1" x14ac:dyDescent="0.3">
      <c r="A109" s="133" t="s">
        <v>269</v>
      </c>
      <c r="B109" s="133"/>
      <c r="C109" s="133"/>
      <c r="D109" s="133"/>
      <c r="E109" s="110"/>
    </row>
    <row r="110" spans="1:5" x14ac:dyDescent="0.3">
      <c r="A110" s="133"/>
      <c r="B110" s="133"/>
      <c r="C110" s="133"/>
      <c r="D110" s="133"/>
      <c r="E110" s="110"/>
    </row>
    <row r="111" spans="1:5" x14ac:dyDescent="0.3">
      <c r="A111" s="133"/>
      <c r="B111" s="133"/>
      <c r="C111" s="133"/>
      <c r="D111" s="133"/>
      <c r="E111" s="110"/>
    </row>
    <row r="112" spans="1:5" x14ac:dyDescent="0.3">
      <c r="A112" s="133"/>
      <c r="B112" s="133"/>
      <c r="C112" s="133"/>
      <c r="D112" s="133"/>
      <c r="E112" s="110"/>
    </row>
    <row r="113" spans="1:5" x14ac:dyDescent="0.3">
      <c r="A113" s="133"/>
      <c r="B113" s="133"/>
      <c r="C113" s="133"/>
      <c r="D113" s="133"/>
      <c r="E113" s="110"/>
    </row>
    <row r="114" spans="1:5" x14ac:dyDescent="0.3">
      <c r="A114" s="133"/>
      <c r="B114" s="133"/>
      <c r="C114" s="133"/>
      <c r="D114" s="133"/>
      <c r="E114" s="110"/>
    </row>
    <row r="115" spans="1:5" x14ac:dyDescent="0.3">
      <c r="A115" s="133"/>
      <c r="B115" s="133"/>
      <c r="C115" s="133"/>
      <c r="D115" s="133"/>
      <c r="E115" s="110"/>
    </row>
    <row r="116" spans="1:5" x14ac:dyDescent="0.3">
      <c r="A116" s="133"/>
      <c r="B116" s="133"/>
      <c r="C116" s="133"/>
      <c r="D116" s="133"/>
      <c r="E116" s="110"/>
    </row>
    <row r="117" spans="1:5" x14ac:dyDescent="0.3">
      <c r="A117" s="133"/>
      <c r="B117" s="133"/>
      <c r="C117" s="133"/>
      <c r="D117" s="133"/>
      <c r="E117" s="110"/>
    </row>
    <row r="118" spans="1:5" x14ac:dyDescent="0.3">
      <c r="A118" s="133"/>
      <c r="B118" s="133"/>
      <c r="C118" s="133"/>
      <c r="D118" s="133"/>
      <c r="E118" s="110"/>
    </row>
    <row r="119" spans="1:5" x14ac:dyDescent="0.3">
      <c r="A119" s="133"/>
      <c r="B119" s="133"/>
      <c r="C119" s="133"/>
      <c r="D119" s="133"/>
      <c r="E119" s="110"/>
    </row>
    <row r="120" spans="1:5" x14ac:dyDescent="0.3">
      <c r="A120" s="133"/>
      <c r="B120" s="133"/>
      <c r="C120" s="133"/>
      <c r="D120" s="133"/>
      <c r="E120" s="110"/>
    </row>
    <row r="121" spans="1:5" x14ac:dyDescent="0.3">
      <c r="A121" s="133"/>
      <c r="B121" s="133"/>
      <c r="C121" s="133"/>
      <c r="D121" s="133"/>
      <c r="E121" s="110"/>
    </row>
    <row r="122" spans="1:5" x14ac:dyDescent="0.3">
      <c r="A122" s="133"/>
      <c r="B122" s="133"/>
      <c r="C122" s="133"/>
      <c r="D122" s="133"/>
      <c r="E122" s="110"/>
    </row>
    <row r="123" spans="1:5" x14ac:dyDescent="0.3">
      <c r="A123" s="133"/>
      <c r="B123" s="133"/>
      <c r="C123" s="133"/>
      <c r="D123" s="133"/>
      <c r="E123" s="110"/>
    </row>
    <row r="124" spans="1:5" x14ac:dyDescent="0.3">
      <c r="A124" s="133"/>
      <c r="B124" s="133"/>
      <c r="C124" s="133"/>
      <c r="D124" s="133"/>
      <c r="E124" s="110"/>
    </row>
    <row r="125" spans="1:5" x14ac:dyDescent="0.3">
      <c r="A125" s="133"/>
      <c r="B125" s="133"/>
      <c r="C125" s="133"/>
      <c r="D125" s="133"/>
      <c r="E125" s="110"/>
    </row>
    <row r="126" spans="1:5" x14ac:dyDescent="0.3">
      <c r="A126" s="133"/>
      <c r="B126" s="133"/>
      <c r="C126" s="133"/>
      <c r="D126" s="133"/>
      <c r="E126" s="110"/>
    </row>
    <row r="127" spans="1:5" x14ac:dyDescent="0.3">
      <c r="A127" s="133"/>
      <c r="B127" s="133"/>
      <c r="C127" s="133"/>
      <c r="D127" s="133"/>
      <c r="E127" s="110"/>
    </row>
    <row r="128" spans="1:5" x14ac:dyDescent="0.3">
      <c r="A128" s="133"/>
      <c r="B128" s="133"/>
      <c r="C128" s="133"/>
      <c r="D128" s="133"/>
      <c r="E128" s="110"/>
    </row>
    <row r="129" spans="1:5" x14ac:dyDescent="0.3">
      <c r="A129" s="133"/>
      <c r="B129" s="133"/>
      <c r="C129" s="133"/>
      <c r="D129" s="133"/>
      <c r="E129" s="110"/>
    </row>
    <row r="130" spans="1:5" x14ac:dyDescent="0.3">
      <c r="A130" s="133"/>
      <c r="B130" s="133"/>
      <c r="C130" s="133"/>
      <c r="D130" s="133"/>
      <c r="E130" s="110"/>
    </row>
    <row r="131" spans="1:5" x14ac:dyDescent="0.3">
      <c r="A131" s="133"/>
      <c r="B131" s="133"/>
      <c r="C131" s="133"/>
      <c r="D131" s="133"/>
      <c r="E131" s="110"/>
    </row>
    <row r="132" spans="1:5" x14ac:dyDescent="0.3">
      <c r="A132" s="133"/>
      <c r="B132" s="133"/>
      <c r="C132" s="133"/>
      <c r="D132" s="133"/>
      <c r="E132" s="110"/>
    </row>
    <row r="133" spans="1:5" x14ac:dyDescent="0.3">
      <c r="A133" s="133"/>
      <c r="B133" s="133"/>
      <c r="C133" s="133"/>
      <c r="D133" s="133"/>
      <c r="E133" s="110"/>
    </row>
    <row r="134" spans="1:5" x14ac:dyDescent="0.3">
      <c r="A134" s="110"/>
      <c r="B134" s="111"/>
      <c r="C134" s="110"/>
      <c r="D134" s="110"/>
      <c r="E134" s="110"/>
    </row>
    <row r="135" spans="1:5" x14ac:dyDescent="0.3">
      <c r="A135" s="110"/>
      <c r="B135" s="111"/>
      <c r="C135" s="110"/>
      <c r="D135" s="110"/>
      <c r="E135" s="110"/>
    </row>
    <row r="136" spans="1:5" x14ac:dyDescent="0.3">
      <c r="A136"/>
      <c r="B136"/>
      <c r="C136"/>
      <c r="D136"/>
      <c r="E136"/>
    </row>
    <row r="137" spans="1:5" x14ac:dyDescent="0.3">
      <c r="A137"/>
      <c r="B137"/>
      <c r="C137"/>
      <c r="D137"/>
      <c r="E137"/>
    </row>
    <row r="138" spans="1:5" x14ac:dyDescent="0.3">
      <c r="A138"/>
      <c r="B138"/>
      <c r="C138"/>
      <c r="D138"/>
      <c r="E138"/>
    </row>
    <row r="139" spans="1:5" x14ac:dyDescent="0.3">
      <c r="A139"/>
      <c r="B139"/>
      <c r="C139"/>
      <c r="D139"/>
      <c r="E139"/>
    </row>
    <row r="140" spans="1:5" x14ac:dyDescent="0.3">
      <c r="A140"/>
      <c r="B140"/>
      <c r="C140"/>
      <c r="D140"/>
      <c r="E140"/>
    </row>
    <row r="141" spans="1:5" x14ac:dyDescent="0.3">
      <c r="A141"/>
      <c r="B141"/>
      <c r="C141"/>
      <c r="D141"/>
      <c r="E141"/>
    </row>
    <row r="142" spans="1:5" x14ac:dyDescent="0.3">
      <c r="A142"/>
      <c r="B142"/>
      <c r="C142"/>
      <c r="D142"/>
      <c r="E142"/>
    </row>
    <row r="143" spans="1:5" x14ac:dyDescent="0.3">
      <c r="A143"/>
      <c r="B143"/>
      <c r="C143"/>
      <c r="D143"/>
      <c r="E143"/>
    </row>
    <row r="144" spans="1:5" x14ac:dyDescent="0.3">
      <c r="A144"/>
      <c r="B144"/>
      <c r="C144"/>
      <c r="D144"/>
      <c r="E144"/>
    </row>
    <row r="145" spans="1:5" x14ac:dyDescent="0.3">
      <c r="A145"/>
      <c r="B145"/>
      <c r="C145"/>
      <c r="D145"/>
      <c r="E145"/>
    </row>
    <row r="146" spans="1:5" x14ac:dyDescent="0.3">
      <c r="A146"/>
      <c r="B146"/>
      <c r="C146"/>
      <c r="D146"/>
      <c r="E146"/>
    </row>
    <row r="147" spans="1:5" x14ac:dyDescent="0.3">
      <c r="A147"/>
      <c r="B147"/>
      <c r="C147"/>
      <c r="D147"/>
      <c r="E147"/>
    </row>
    <row r="148" spans="1:5" x14ac:dyDescent="0.3">
      <c r="A148"/>
      <c r="B148"/>
      <c r="C148"/>
      <c r="D148"/>
      <c r="E148"/>
    </row>
    <row r="149" spans="1:5" x14ac:dyDescent="0.3">
      <c r="A149"/>
      <c r="B149"/>
      <c r="C149"/>
      <c r="D149"/>
      <c r="E149"/>
    </row>
    <row r="150" spans="1:5" x14ac:dyDescent="0.3">
      <c r="A150"/>
      <c r="B150"/>
      <c r="C150"/>
      <c r="D150"/>
      <c r="E150"/>
    </row>
    <row r="151" spans="1:5" x14ac:dyDescent="0.3">
      <c r="A151"/>
      <c r="B151"/>
      <c r="C151"/>
      <c r="D151"/>
      <c r="E151"/>
    </row>
    <row r="152" spans="1:5" x14ac:dyDescent="0.3">
      <c r="A152"/>
      <c r="B152"/>
      <c r="C152"/>
      <c r="D152"/>
      <c r="E152"/>
    </row>
    <row r="153" spans="1:5" x14ac:dyDescent="0.3">
      <c r="A153"/>
      <c r="B153"/>
      <c r="C153"/>
      <c r="D153"/>
      <c r="E153"/>
    </row>
    <row r="154" spans="1:5" x14ac:dyDescent="0.3">
      <c r="A154"/>
      <c r="B154"/>
      <c r="C154"/>
      <c r="D154"/>
      <c r="E154"/>
    </row>
    <row r="155" spans="1:5" x14ac:dyDescent="0.3">
      <c r="A155"/>
      <c r="B155"/>
      <c r="C155"/>
      <c r="D155"/>
      <c r="E155"/>
    </row>
    <row r="156" spans="1:5" x14ac:dyDescent="0.3">
      <c r="A156"/>
      <c r="B156"/>
      <c r="C156"/>
      <c r="D156"/>
      <c r="E156"/>
    </row>
    <row r="157" spans="1:5" x14ac:dyDescent="0.3">
      <c r="A157"/>
      <c r="B157"/>
      <c r="C157"/>
      <c r="D157"/>
      <c r="E157"/>
    </row>
    <row r="158" spans="1:5" x14ac:dyDescent="0.3">
      <c r="A158"/>
      <c r="B158"/>
      <c r="C158"/>
      <c r="D158"/>
      <c r="E158"/>
    </row>
    <row r="159" spans="1:5" x14ac:dyDescent="0.3">
      <c r="A159"/>
      <c r="B159"/>
      <c r="C159"/>
      <c r="D159"/>
      <c r="E159"/>
    </row>
    <row r="160" spans="1:5" x14ac:dyDescent="0.3">
      <c r="A160"/>
      <c r="B160"/>
      <c r="C160"/>
      <c r="D160"/>
      <c r="E160"/>
    </row>
    <row r="161" spans="1:5" x14ac:dyDescent="0.3">
      <c r="A161"/>
      <c r="B161"/>
      <c r="C161"/>
      <c r="D161"/>
      <c r="E161"/>
    </row>
    <row r="162" spans="1:5" x14ac:dyDescent="0.3">
      <c r="A162"/>
      <c r="B162"/>
      <c r="C162"/>
      <c r="D162"/>
      <c r="E162"/>
    </row>
    <row r="163" spans="1:5" x14ac:dyDescent="0.3">
      <c r="A163"/>
      <c r="B163"/>
      <c r="C163"/>
      <c r="D163"/>
      <c r="E163"/>
    </row>
    <row r="164" spans="1:5" x14ac:dyDescent="0.3">
      <c r="A164"/>
      <c r="B164"/>
      <c r="C164"/>
      <c r="D164"/>
      <c r="E164"/>
    </row>
    <row r="165" spans="1:5" x14ac:dyDescent="0.3">
      <c r="A165"/>
      <c r="B165"/>
      <c r="C165"/>
      <c r="D165"/>
      <c r="E165"/>
    </row>
    <row r="166" spans="1:5" x14ac:dyDescent="0.3">
      <c r="A166"/>
      <c r="B166"/>
      <c r="C166"/>
      <c r="D166"/>
      <c r="E166"/>
    </row>
    <row r="167" spans="1:5" x14ac:dyDescent="0.3">
      <c r="A167"/>
      <c r="B167"/>
      <c r="C167"/>
      <c r="D167"/>
      <c r="E167"/>
    </row>
    <row r="168" spans="1:5" x14ac:dyDescent="0.3">
      <c r="A168"/>
      <c r="B168"/>
      <c r="C168"/>
      <c r="D168"/>
      <c r="E168"/>
    </row>
    <row r="169" spans="1:5" x14ac:dyDescent="0.3">
      <c r="A169"/>
      <c r="B169"/>
      <c r="C169"/>
      <c r="D169"/>
      <c r="E169"/>
    </row>
    <row r="170" spans="1:5" x14ac:dyDescent="0.3">
      <c r="A170"/>
      <c r="B170"/>
      <c r="C170"/>
      <c r="D170"/>
      <c r="E170"/>
    </row>
    <row r="171" spans="1:5" x14ac:dyDescent="0.3">
      <c r="A171"/>
      <c r="B171"/>
      <c r="C171"/>
      <c r="D171"/>
      <c r="E171"/>
    </row>
    <row r="172" spans="1:5" x14ac:dyDescent="0.3">
      <c r="A172"/>
      <c r="B172"/>
      <c r="C172"/>
      <c r="D172"/>
      <c r="E172"/>
    </row>
    <row r="173" spans="1:5" x14ac:dyDescent="0.3">
      <c r="A173"/>
      <c r="B173"/>
      <c r="C173"/>
      <c r="D173"/>
      <c r="E173"/>
    </row>
    <row r="174" spans="1:5" x14ac:dyDescent="0.3">
      <c r="A174"/>
      <c r="B174"/>
      <c r="C174"/>
      <c r="D174"/>
      <c r="E174"/>
    </row>
    <row r="175" spans="1:5" x14ac:dyDescent="0.3">
      <c r="A175"/>
      <c r="B175"/>
      <c r="C175"/>
      <c r="D175"/>
      <c r="E175"/>
    </row>
    <row r="176" spans="1:5" x14ac:dyDescent="0.3">
      <c r="A176"/>
      <c r="B176"/>
      <c r="C176"/>
      <c r="D176"/>
      <c r="E176"/>
    </row>
    <row r="177" spans="1:5" x14ac:dyDescent="0.3">
      <c r="A177"/>
      <c r="B177"/>
      <c r="C177"/>
      <c r="D177"/>
      <c r="E177"/>
    </row>
    <row r="178" spans="1:5" x14ac:dyDescent="0.3">
      <c r="A178"/>
      <c r="B178"/>
      <c r="C178"/>
      <c r="D178"/>
      <c r="E178"/>
    </row>
    <row r="179" spans="1:5" x14ac:dyDescent="0.3">
      <c r="A179"/>
      <c r="B179"/>
      <c r="C179"/>
      <c r="D179"/>
      <c r="E179"/>
    </row>
    <row r="180" spans="1:5" x14ac:dyDescent="0.3">
      <c r="A180"/>
      <c r="B180"/>
      <c r="C180"/>
      <c r="D180"/>
      <c r="E180"/>
    </row>
    <row r="181" spans="1:5" x14ac:dyDescent="0.3">
      <c r="A181"/>
      <c r="B181"/>
      <c r="C181"/>
      <c r="D181"/>
      <c r="E181"/>
    </row>
    <row r="182" spans="1:5" x14ac:dyDescent="0.3">
      <c r="A182"/>
      <c r="B182"/>
      <c r="C182"/>
      <c r="D182"/>
      <c r="E182"/>
    </row>
    <row r="183" spans="1:5" x14ac:dyDescent="0.3">
      <c r="A183"/>
      <c r="B183"/>
      <c r="C183"/>
      <c r="D183"/>
      <c r="E183"/>
    </row>
    <row r="184" spans="1:5" x14ac:dyDescent="0.3">
      <c r="A184"/>
      <c r="B184"/>
      <c r="C184"/>
      <c r="D184"/>
      <c r="E184"/>
    </row>
    <row r="185" spans="1:5" x14ac:dyDescent="0.3">
      <c r="A185"/>
      <c r="B185"/>
      <c r="C185"/>
      <c r="D185"/>
      <c r="E185"/>
    </row>
    <row r="186" spans="1:5" x14ac:dyDescent="0.3">
      <c r="A186"/>
      <c r="B186"/>
      <c r="C186"/>
      <c r="D186"/>
      <c r="E186"/>
    </row>
    <row r="187" spans="1:5" x14ac:dyDescent="0.3">
      <c r="A187"/>
      <c r="B187"/>
      <c r="C187"/>
      <c r="D187"/>
      <c r="E187"/>
    </row>
    <row r="188" spans="1:5" x14ac:dyDescent="0.3">
      <c r="A188"/>
      <c r="B188"/>
      <c r="C188"/>
      <c r="D188"/>
      <c r="E188"/>
    </row>
    <row r="189" spans="1:5" x14ac:dyDescent="0.3">
      <c r="A189"/>
      <c r="B189"/>
      <c r="C189"/>
      <c r="D189"/>
      <c r="E189"/>
    </row>
    <row r="190" spans="1:5" x14ac:dyDescent="0.3">
      <c r="A190"/>
      <c r="B190"/>
      <c r="C190"/>
      <c r="D190"/>
      <c r="E190"/>
    </row>
    <row r="191" spans="1:5" x14ac:dyDescent="0.3">
      <c r="A191"/>
      <c r="B191"/>
      <c r="C191"/>
      <c r="D191"/>
      <c r="E191"/>
    </row>
    <row r="192" spans="1:5" x14ac:dyDescent="0.3">
      <c r="A192"/>
      <c r="B192"/>
      <c r="C192"/>
      <c r="D192"/>
      <c r="E192"/>
    </row>
    <row r="193" spans="1:5" x14ac:dyDescent="0.3">
      <c r="A193"/>
      <c r="B193"/>
      <c r="C193"/>
      <c r="D193"/>
      <c r="E193"/>
    </row>
    <row r="194" spans="1:5" x14ac:dyDescent="0.3">
      <c r="A194"/>
      <c r="B194"/>
      <c r="C194"/>
      <c r="D194"/>
      <c r="E194"/>
    </row>
    <row r="195" spans="1:5" x14ac:dyDescent="0.3">
      <c r="A195"/>
      <c r="B195"/>
      <c r="C195"/>
      <c r="D195"/>
      <c r="E195"/>
    </row>
    <row r="196" spans="1:5" x14ac:dyDescent="0.3">
      <c r="A196"/>
      <c r="B196"/>
      <c r="C196"/>
      <c r="D196"/>
      <c r="E196"/>
    </row>
    <row r="197" spans="1:5" x14ac:dyDescent="0.3">
      <c r="A197"/>
      <c r="B197"/>
      <c r="C197"/>
      <c r="D197"/>
      <c r="E197"/>
    </row>
    <row r="198" spans="1:5" x14ac:dyDescent="0.3">
      <c r="A198"/>
      <c r="B198"/>
      <c r="C198"/>
      <c r="D198"/>
      <c r="E198"/>
    </row>
  </sheetData>
  <mergeCells count="11">
    <mergeCell ref="C3:C86"/>
    <mergeCell ref="A1:D1"/>
    <mergeCell ref="A91:B91"/>
    <mergeCell ref="C91:D91"/>
    <mergeCell ref="C92:D92"/>
    <mergeCell ref="A109:D133"/>
    <mergeCell ref="C97:D97"/>
    <mergeCell ref="C93:D93"/>
    <mergeCell ref="C94:D94"/>
    <mergeCell ref="C95:D95"/>
    <mergeCell ref="C96:D96"/>
  </mergeCells>
  <phoneticPr fontId="15" type="noConversion"/>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1BD0E-B935-4A7F-A723-CB7F131F5FFD}">
  <dimension ref="A1:R21"/>
  <sheetViews>
    <sheetView workbookViewId="0">
      <selection activeCell="B7" sqref="B7"/>
    </sheetView>
  </sheetViews>
  <sheetFormatPr defaultRowHeight="14.4" x14ac:dyDescent="0.3"/>
  <cols>
    <col min="1" max="1" width="9.109375" style="23"/>
    <col min="2" max="2" width="23" style="23" customWidth="1"/>
    <col min="3" max="3" width="9.109375" style="23"/>
    <col min="4" max="5" width="20.109375" style="23" customWidth="1"/>
    <col min="6" max="6" width="14.88671875" style="23" customWidth="1"/>
    <col min="7" max="7" width="17.5546875" style="23" customWidth="1"/>
    <col min="8" max="8" width="19" style="23" customWidth="1"/>
    <col min="9" max="9" width="15.88671875" style="23" customWidth="1"/>
    <col min="10" max="10" width="17.5546875" style="23" customWidth="1"/>
    <col min="11" max="11" width="18.5546875" style="23" customWidth="1"/>
    <col min="12" max="12" width="18.88671875" style="23" customWidth="1"/>
    <col min="13" max="13" width="19.33203125" style="23" customWidth="1"/>
    <col min="14" max="14" width="34.6640625" style="23" customWidth="1"/>
    <col min="15" max="18" width="9.109375" style="23"/>
  </cols>
  <sheetData>
    <row r="1" spans="1:18" x14ac:dyDescent="0.3">
      <c r="A1" s="58"/>
      <c r="B1" s="59"/>
      <c r="C1" s="60"/>
      <c r="D1" s="61"/>
      <c r="E1" s="61"/>
      <c r="F1" s="61"/>
      <c r="G1" s="61"/>
      <c r="H1" s="61"/>
      <c r="I1" s="61"/>
      <c r="J1" s="61"/>
      <c r="K1" s="61"/>
      <c r="L1" s="58"/>
      <c r="M1" s="61"/>
      <c r="N1" s="58"/>
    </row>
    <row r="2" spans="1:18" x14ac:dyDescent="0.3">
      <c r="A2" s="147" t="s">
        <v>121</v>
      </c>
      <c r="B2" s="148"/>
      <c r="C2" s="148"/>
      <c r="D2" s="148"/>
      <c r="E2" s="148"/>
      <c r="F2" s="148"/>
      <c r="G2" s="149"/>
      <c r="H2" s="34"/>
      <c r="I2" s="34"/>
      <c r="J2" s="34"/>
      <c r="K2" s="34"/>
      <c r="L2" s="35"/>
      <c r="M2" s="34"/>
      <c r="N2" s="35"/>
      <c r="O2" s="36"/>
    </row>
    <row r="3" spans="1:18" x14ac:dyDescent="0.3">
      <c r="A3" s="154" t="s">
        <v>122</v>
      </c>
      <c r="B3" s="154"/>
      <c r="C3" s="154"/>
      <c r="D3" s="154"/>
      <c r="E3" s="154"/>
      <c r="F3" s="154"/>
      <c r="G3" s="154"/>
      <c r="H3" s="34"/>
      <c r="I3" s="34"/>
      <c r="J3" s="34"/>
      <c r="K3" s="34"/>
      <c r="L3" s="35"/>
      <c r="M3" s="34"/>
      <c r="N3" s="35"/>
      <c r="O3" s="36"/>
    </row>
    <row r="4" spans="1:18" ht="15.6" x14ac:dyDescent="0.3">
      <c r="A4" s="143" t="s">
        <v>123</v>
      </c>
      <c r="B4" s="143"/>
      <c r="C4" s="143"/>
      <c r="D4" s="143"/>
      <c r="E4" s="143"/>
      <c r="F4" s="143"/>
      <c r="G4" s="143"/>
      <c r="H4" s="143"/>
      <c r="I4" s="143"/>
      <c r="J4" s="143"/>
      <c r="K4" s="143"/>
      <c r="L4" s="143"/>
      <c r="M4" s="143"/>
      <c r="N4" s="143"/>
      <c r="O4" s="143"/>
    </row>
    <row r="5" spans="1:18" ht="40.799999999999997" x14ac:dyDescent="0.3">
      <c r="A5" s="37" t="s">
        <v>124</v>
      </c>
      <c r="B5" s="37" t="s">
        <v>114</v>
      </c>
      <c r="C5" s="37" t="s">
        <v>115</v>
      </c>
      <c r="D5" s="38" t="s">
        <v>125</v>
      </c>
      <c r="E5" s="38" t="s">
        <v>126</v>
      </c>
      <c r="F5" s="37" t="s">
        <v>127</v>
      </c>
      <c r="G5" s="37" t="s">
        <v>128</v>
      </c>
      <c r="H5" s="37" t="s">
        <v>129</v>
      </c>
      <c r="I5" s="39" t="s">
        <v>130</v>
      </c>
      <c r="J5" s="37" t="s">
        <v>131</v>
      </c>
      <c r="K5" s="37" t="s">
        <v>132</v>
      </c>
      <c r="L5" s="37" t="s">
        <v>133</v>
      </c>
      <c r="M5" s="40" t="s">
        <v>134</v>
      </c>
      <c r="N5" s="41" t="s">
        <v>135</v>
      </c>
      <c r="O5" s="40" t="s">
        <v>136</v>
      </c>
    </row>
    <row r="6" spans="1:18" x14ac:dyDescent="0.3">
      <c r="A6" s="42">
        <v>1</v>
      </c>
      <c r="B6" s="42">
        <v>2</v>
      </c>
      <c r="C6" s="42">
        <v>3</v>
      </c>
      <c r="D6" s="42">
        <v>4</v>
      </c>
      <c r="E6" s="42">
        <v>5</v>
      </c>
      <c r="F6" s="42">
        <v>6</v>
      </c>
      <c r="G6" s="42">
        <v>7</v>
      </c>
      <c r="H6" s="42">
        <v>8</v>
      </c>
      <c r="I6" s="42">
        <v>9</v>
      </c>
      <c r="J6" s="42">
        <v>10</v>
      </c>
      <c r="K6" s="42">
        <v>11</v>
      </c>
      <c r="L6" s="42">
        <v>12</v>
      </c>
      <c r="M6" s="42">
        <v>13</v>
      </c>
      <c r="N6" s="42">
        <v>14</v>
      </c>
      <c r="O6" s="42">
        <v>15</v>
      </c>
    </row>
    <row r="7" spans="1:18" ht="20.399999999999999" x14ac:dyDescent="0.3">
      <c r="A7" s="25" t="s">
        <v>137</v>
      </c>
      <c r="B7" s="25" t="s">
        <v>146</v>
      </c>
      <c r="C7" s="43">
        <v>1</v>
      </c>
      <c r="D7" s="43"/>
      <c r="E7" s="43"/>
      <c r="F7" s="43"/>
      <c r="G7" s="43"/>
      <c r="H7" s="43"/>
      <c r="I7" s="43"/>
      <c r="J7" s="43"/>
      <c r="K7" s="44"/>
      <c r="L7" s="45"/>
      <c r="M7" s="46"/>
      <c r="N7" s="46"/>
      <c r="O7" s="47"/>
      <c r="P7" s="62"/>
      <c r="Q7" s="62"/>
      <c r="R7" s="62"/>
    </row>
    <row r="9" spans="1:18" x14ac:dyDescent="0.3">
      <c r="A9" s="150" t="s">
        <v>138</v>
      </c>
      <c r="B9" s="151"/>
      <c r="C9" s="151"/>
      <c r="D9" s="151"/>
      <c r="E9" s="151"/>
      <c r="F9" s="151"/>
      <c r="G9" s="151"/>
      <c r="H9" s="151"/>
      <c r="I9" s="151"/>
      <c r="J9" s="151"/>
      <c r="K9" s="151"/>
      <c r="L9" s="151"/>
      <c r="M9" s="151"/>
      <c r="N9" s="151"/>
      <c r="O9" s="152"/>
    </row>
    <row r="10" spans="1:18" ht="15.6" x14ac:dyDescent="0.3">
      <c r="A10" s="144" t="s">
        <v>123</v>
      </c>
      <c r="B10" s="144"/>
      <c r="C10" s="144"/>
      <c r="D10" s="144"/>
      <c r="E10" s="144"/>
      <c r="F10" s="144"/>
      <c r="G10" s="144"/>
      <c r="H10" s="144"/>
      <c r="I10" s="144"/>
      <c r="J10" s="144"/>
      <c r="K10" s="144"/>
      <c r="L10" s="144"/>
      <c r="M10" s="144"/>
      <c r="N10" s="144"/>
      <c r="O10" s="144"/>
    </row>
    <row r="11" spans="1:18" ht="40.799999999999997" x14ac:dyDescent="0.3">
      <c r="A11" s="48" t="s">
        <v>124</v>
      </c>
      <c r="B11" s="48" t="s">
        <v>114</v>
      </c>
      <c r="C11" s="48" t="s">
        <v>115</v>
      </c>
      <c r="D11" s="49" t="s">
        <v>125</v>
      </c>
      <c r="E11" s="49" t="s">
        <v>126</v>
      </c>
      <c r="F11" s="48" t="s">
        <v>127</v>
      </c>
      <c r="G11" s="48" t="s">
        <v>128</v>
      </c>
      <c r="H11" s="48" t="s">
        <v>129</v>
      </c>
      <c r="I11" s="50" t="s">
        <v>130</v>
      </c>
      <c r="J11" s="48" t="s">
        <v>131</v>
      </c>
      <c r="K11" s="48" t="s">
        <v>132</v>
      </c>
      <c r="L11" s="48" t="s">
        <v>133</v>
      </c>
      <c r="M11" s="51" t="s">
        <v>134</v>
      </c>
      <c r="N11" s="52" t="s">
        <v>135</v>
      </c>
      <c r="O11" s="53" t="s">
        <v>136</v>
      </c>
    </row>
    <row r="12" spans="1:18" x14ac:dyDescent="0.3">
      <c r="A12" s="54">
        <v>1</v>
      </c>
      <c r="B12" s="54">
        <v>2</v>
      </c>
      <c r="C12" s="54">
        <v>3</v>
      </c>
      <c r="D12" s="54">
        <v>4</v>
      </c>
      <c r="E12" s="54">
        <v>5</v>
      </c>
      <c r="F12" s="54">
        <v>6</v>
      </c>
      <c r="G12" s="54">
        <v>7</v>
      </c>
      <c r="H12" s="54">
        <v>8</v>
      </c>
      <c r="I12" s="54">
        <v>9</v>
      </c>
      <c r="J12" s="54">
        <v>10</v>
      </c>
      <c r="K12" s="54">
        <v>11</v>
      </c>
      <c r="L12" s="54">
        <v>12</v>
      </c>
      <c r="M12" s="54">
        <v>13</v>
      </c>
      <c r="N12" s="54">
        <v>14</v>
      </c>
      <c r="O12" s="54">
        <v>15</v>
      </c>
    </row>
    <row r="13" spans="1:18" x14ac:dyDescent="0.3">
      <c r="A13" s="153" t="s">
        <v>139</v>
      </c>
      <c r="B13" s="145" t="s">
        <v>140</v>
      </c>
      <c r="C13" s="55">
        <v>5</v>
      </c>
      <c r="D13" s="53">
        <v>3</v>
      </c>
      <c r="E13" s="56" t="s">
        <v>141</v>
      </c>
      <c r="F13" s="53">
        <v>2</v>
      </c>
      <c r="G13" s="56">
        <v>500</v>
      </c>
      <c r="H13" s="56">
        <v>3</v>
      </c>
      <c r="I13" s="56">
        <v>35</v>
      </c>
      <c r="J13" s="56">
        <v>35</v>
      </c>
      <c r="K13" s="56" t="s">
        <v>142</v>
      </c>
      <c r="L13" s="56" t="s">
        <v>142</v>
      </c>
      <c r="M13" s="53">
        <v>6050</v>
      </c>
      <c r="N13" s="146">
        <v>6312.5</v>
      </c>
      <c r="O13" s="57"/>
    </row>
    <row r="14" spans="1:18" x14ac:dyDescent="0.3">
      <c r="A14" s="153"/>
      <c r="B14" s="145"/>
      <c r="C14" s="55">
        <v>5</v>
      </c>
      <c r="D14" s="53">
        <v>3</v>
      </c>
      <c r="E14" s="56" t="s">
        <v>143</v>
      </c>
      <c r="F14" s="53">
        <v>1</v>
      </c>
      <c r="G14" s="56">
        <v>0</v>
      </c>
      <c r="H14" s="56">
        <v>1.5</v>
      </c>
      <c r="I14" s="56">
        <v>35</v>
      </c>
      <c r="J14" s="56">
        <v>35</v>
      </c>
      <c r="K14" s="56" t="s">
        <v>142</v>
      </c>
      <c r="L14" s="56" t="s">
        <v>142</v>
      </c>
      <c r="M14" s="53">
        <v>262.5</v>
      </c>
      <c r="N14" s="146"/>
      <c r="O14" s="57"/>
    </row>
    <row r="18" spans="2:2" ht="15.6" x14ac:dyDescent="0.3">
      <c r="B18" s="63"/>
    </row>
    <row r="19" spans="2:2" ht="15.6" x14ac:dyDescent="0.3">
      <c r="B19" s="64"/>
    </row>
    <row r="20" spans="2:2" ht="15.6" x14ac:dyDescent="0.3">
      <c r="B20" s="63"/>
    </row>
    <row r="21" spans="2:2" ht="15.6" x14ac:dyDescent="0.3">
      <c r="B21" s="64"/>
    </row>
  </sheetData>
  <mergeCells count="8">
    <mergeCell ref="A4:O4"/>
    <mergeCell ref="A10:O10"/>
    <mergeCell ref="B13:B14"/>
    <mergeCell ref="N13:N14"/>
    <mergeCell ref="A2:G2"/>
    <mergeCell ref="A9:O9"/>
    <mergeCell ref="A13:A14"/>
    <mergeCell ref="A3:G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CC983-DF82-4184-BEE3-D4509AD395A2}">
  <dimension ref="A1:H4"/>
  <sheetViews>
    <sheetView workbookViewId="0">
      <selection activeCell="D27" sqref="D27"/>
    </sheetView>
  </sheetViews>
  <sheetFormatPr defaultRowHeight="14.4" x14ac:dyDescent="0.3"/>
  <cols>
    <col min="1" max="1" width="27.33203125" customWidth="1"/>
    <col min="3" max="3" width="19.6640625" customWidth="1"/>
    <col min="4" max="4" width="26.6640625" customWidth="1"/>
    <col min="6" max="6" width="30.44140625" customWidth="1"/>
    <col min="7" max="7" width="19.109375" customWidth="1"/>
  </cols>
  <sheetData>
    <row r="1" spans="1:8" ht="15.6" x14ac:dyDescent="0.3">
      <c r="A1" s="155"/>
      <c r="B1" s="155"/>
      <c r="C1" s="155"/>
      <c r="D1" s="155"/>
      <c r="E1" s="155"/>
      <c r="F1" s="155"/>
      <c r="G1" s="155"/>
      <c r="H1" s="31"/>
    </row>
    <row r="2" spans="1:8" ht="30.6" x14ac:dyDescent="0.3">
      <c r="A2" s="24" t="s">
        <v>114</v>
      </c>
      <c r="B2" s="25" t="s">
        <v>115</v>
      </c>
      <c r="C2" s="24" t="s">
        <v>116</v>
      </c>
      <c r="D2" s="24" t="s">
        <v>117</v>
      </c>
      <c r="E2" s="25" t="s">
        <v>118</v>
      </c>
      <c r="F2" s="26" t="s">
        <v>277</v>
      </c>
      <c r="G2" s="25" t="s">
        <v>119</v>
      </c>
      <c r="H2" s="27" t="s">
        <v>120</v>
      </c>
    </row>
    <row r="3" spans="1:8" x14ac:dyDescent="0.3">
      <c r="A3" s="24" t="s">
        <v>148</v>
      </c>
      <c r="B3" s="28">
        <v>1</v>
      </c>
      <c r="C3" s="29"/>
      <c r="D3" s="30">
        <f>C3*B3</f>
        <v>0</v>
      </c>
      <c r="E3" s="119">
        <v>0.21</v>
      </c>
      <c r="F3" s="32">
        <f>'Iekārtu tehniskā apkalpošana'!N7</f>
        <v>0</v>
      </c>
      <c r="G3" s="117">
        <f>C3+F3+C4</f>
        <v>0</v>
      </c>
      <c r="H3" s="33"/>
    </row>
    <row r="4" spans="1:8" ht="20.399999999999999" x14ac:dyDescent="0.3">
      <c r="A4" s="24" t="s">
        <v>276</v>
      </c>
      <c r="B4" s="25">
        <v>1</v>
      </c>
      <c r="C4" s="116"/>
      <c r="D4" s="117">
        <f t="shared" ref="D4" si="0">C4*B4</f>
        <v>0</v>
      </c>
      <c r="E4" s="118">
        <v>0.21</v>
      </c>
      <c r="F4" s="121"/>
      <c r="G4" s="121"/>
      <c r="H4" s="120"/>
    </row>
  </sheetData>
  <mergeCells count="1">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Obligātās prasības</vt:lpstr>
      <vt:lpstr>1.daļa</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Tatjana Vigovska</dc:creator>
  <cp:lastModifiedBy>Ginta Kaire-Mače</cp:lastModifiedBy>
  <dcterms:created xsi:type="dcterms:W3CDTF">2024-06-07T11:19:39Z</dcterms:created>
  <dcterms:modified xsi:type="dcterms:W3CDTF">2024-08-07T11:19:22Z</dcterms:modified>
</cp:coreProperties>
</file>