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726"/>
  <workbookPr codeName="ThisWorkbook"/>
  <mc:AlternateContent xmlns:mc="http://schemas.openxmlformats.org/markup-compatibility/2006">
    <mc:Choice Requires="x15">
      <x15ac:absPath xmlns:x15ac="http://schemas.microsoft.com/office/spreadsheetml/2010/11/ac" url="K:\ST\KIF_TAPF_PF_PVF\Investiciju_objekti\Repower_buvnieciba\16_RPW_1_objekts\1. IO-257004 - RPW\"/>
    </mc:Choice>
  </mc:AlternateContent>
  <xr:revisionPtr revIDLastSave="0" documentId="13_ncr:1_{291BFF48-222A-4A00-AA08-83282473955D}" xr6:coauthVersionLast="47" xr6:coauthVersionMax="47" xr10:uidLastSave="{00000000-0000-0000-0000-000000000000}"/>
  <bookViews>
    <workbookView xWindow="0" yWindow="3510" windowWidth="28800" windowHeight="8895" xr2:uid="{00000000-000D-0000-FFFF-FFFF00000000}"/>
  </bookViews>
  <sheets>
    <sheet name="Būvniecības koptāme" sheetId="2" r:id="rId1"/>
    <sheet name="Kopsavilkuma aprēķins" sheetId="3" r:id="rId2"/>
    <sheet name="Lokālā tāme" sheetId="1" r:id="rId3"/>
  </sheets>
  <definedNames>
    <definedName name="_xlnm._FilterDatabase" localSheetId="2" hidden="1">'Lokālā tāme'!$A$1:$R$226</definedName>
    <definedName name="_xlnm.Print_Area" localSheetId="0">'Būvniecības koptāme'!$A$1:$C$32</definedName>
    <definedName name="_xlnm.Print_Area" localSheetId="2">'Lokālā tāme'!$A$1:$R$237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7" i="2" l="1"/>
  <c r="O224" i="1"/>
  <c r="N224" i="1"/>
  <c r="L224" i="1"/>
  <c r="H224" i="1"/>
  <c r="M224" i="1" s="1"/>
  <c r="O223" i="1"/>
  <c r="N223" i="1"/>
  <c r="L223" i="1"/>
  <c r="H223" i="1"/>
  <c r="M223" i="1" s="1"/>
  <c r="O222" i="1"/>
  <c r="N222" i="1"/>
  <c r="L222" i="1"/>
  <c r="H222" i="1"/>
  <c r="M222" i="1" s="1"/>
  <c r="O221" i="1"/>
  <c r="N221" i="1"/>
  <c r="L221" i="1"/>
  <c r="H221" i="1"/>
  <c r="K221" i="1" s="1"/>
  <c r="O220" i="1"/>
  <c r="N220" i="1"/>
  <c r="L220" i="1"/>
  <c r="H220" i="1"/>
  <c r="K220" i="1" s="1"/>
  <c r="O219" i="1"/>
  <c r="N219" i="1"/>
  <c r="L219" i="1"/>
  <c r="H219" i="1"/>
  <c r="O218" i="1"/>
  <c r="N218" i="1"/>
  <c r="L218" i="1"/>
  <c r="H218" i="1"/>
  <c r="M218" i="1" s="1"/>
  <c r="O217" i="1"/>
  <c r="N217" i="1"/>
  <c r="L217" i="1"/>
  <c r="H217" i="1"/>
  <c r="O216" i="1"/>
  <c r="N216" i="1"/>
  <c r="L216" i="1"/>
  <c r="H216" i="1"/>
  <c r="M216" i="1" s="1"/>
  <c r="O215" i="1"/>
  <c r="N215" i="1"/>
  <c r="L215" i="1"/>
  <c r="H215" i="1"/>
  <c r="M215" i="1" s="1"/>
  <c r="O214" i="1"/>
  <c r="L214" i="1"/>
  <c r="H214" i="1"/>
  <c r="K214" i="1" s="1"/>
  <c r="O212" i="1"/>
  <c r="N212" i="1"/>
  <c r="L212" i="1"/>
  <c r="H212" i="1"/>
  <c r="M212" i="1" s="1"/>
  <c r="O211" i="1"/>
  <c r="N211" i="1"/>
  <c r="L211" i="1"/>
  <c r="H211" i="1"/>
  <c r="M211" i="1" s="1"/>
  <c r="O210" i="1"/>
  <c r="N210" i="1"/>
  <c r="L210" i="1"/>
  <c r="H210" i="1"/>
  <c r="K210" i="1" s="1"/>
  <c r="O209" i="1"/>
  <c r="N209" i="1"/>
  <c r="L209" i="1"/>
  <c r="H209" i="1"/>
  <c r="M209" i="1" s="1"/>
  <c r="O208" i="1"/>
  <c r="N208" i="1"/>
  <c r="L208" i="1"/>
  <c r="H208" i="1"/>
  <c r="M208" i="1" s="1"/>
  <c r="O207" i="1"/>
  <c r="N207" i="1"/>
  <c r="L207" i="1"/>
  <c r="H207" i="1"/>
  <c r="M207" i="1" s="1"/>
  <c r="O206" i="1"/>
  <c r="N206" i="1"/>
  <c r="L206" i="1"/>
  <c r="H206" i="1"/>
  <c r="M206" i="1" s="1"/>
  <c r="O205" i="1"/>
  <c r="N205" i="1"/>
  <c r="L205" i="1"/>
  <c r="H205" i="1"/>
  <c r="M205" i="1" s="1"/>
  <c r="O204" i="1"/>
  <c r="N204" i="1"/>
  <c r="L204" i="1"/>
  <c r="H204" i="1"/>
  <c r="M204" i="1" s="1"/>
  <c r="O203" i="1"/>
  <c r="N203" i="1"/>
  <c r="L203" i="1"/>
  <c r="H203" i="1"/>
  <c r="K203" i="1" s="1"/>
  <c r="O202" i="1"/>
  <c r="N202" i="1"/>
  <c r="L202" i="1"/>
  <c r="H202" i="1"/>
  <c r="K202" i="1" s="1"/>
  <c r="O201" i="1"/>
  <c r="N201" i="1"/>
  <c r="L201" i="1"/>
  <c r="H201" i="1"/>
  <c r="M201" i="1" s="1"/>
  <c r="O200" i="1"/>
  <c r="N200" i="1"/>
  <c r="L200" i="1"/>
  <c r="H200" i="1"/>
  <c r="O199" i="1"/>
  <c r="N199" i="1"/>
  <c r="L199" i="1"/>
  <c r="H199" i="1"/>
  <c r="M199" i="1" s="1"/>
  <c r="O198" i="1"/>
  <c r="N198" i="1"/>
  <c r="L198" i="1"/>
  <c r="H198" i="1"/>
  <c r="M198" i="1" s="1"/>
  <c r="O197" i="1"/>
  <c r="N197" i="1"/>
  <c r="L197" i="1"/>
  <c r="H197" i="1"/>
  <c r="K197" i="1" s="1"/>
  <c r="O196" i="1"/>
  <c r="N196" i="1"/>
  <c r="L196" i="1"/>
  <c r="H196" i="1"/>
  <c r="M196" i="1" s="1"/>
  <c r="O195" i="1"/>
  <c r="N195" i="1"/>
  <c r="L195" i="1"/>
  <c r="H195" i="1"/>
  <c r="M195" i="1" s="1"/>
  <c r="O193" i="1"/>
  <c r="N193" i="1"/>
  <c r="L193" i="1"/>
  <c r="H193" i="1"/>
  <c r="K193" i="1" s="1"/>
  <c r="O192" i="1"/>
  <c r="N192" i="1"/>
  <c r="L192" i="1"/>
  <c r="H192" i="1"/>
  <c r="M192" i="1" s="1"/>
  <c r="O191" i="1"/>
  <c r="N191" i="1"/>
  <c r="L191" i="1"/>
  <c r="H191" i="1"/>
  <c r="M191" i="1" s="1"/>
  <c r="O190" i="1"/>
  <c r="N190" i="1"/>
  <c r="L190" i="1"/>
  <c r="H190" i="1"/>
  <c r="M190" i="1" s="1"/>
  <c r="O189" i="1"/>
  <c r="N189" i="1"/>
  <c r="L189" i="1"/>
  <c r="H189" i="1"/>
  <c r="M189" i="1" s="1"/>
  <c r="O188" i="1"/>
  <c r="N188" i="1"/>
  <c r="L188" i="1"/>
  <c r="H188" i="1"/>
  <c r="M188" i="1" s="1"/>
  <c r="O187" i="1"/>
  <c r="L187" i="1"/>
  <c r="H187" i="1"/>
  <c r="K187" i="1" s="1"/>
  <c r="O185" i="1"/>
  <c r="N185" i="1"/>
  <c r="L185" i="1"/>
  <c r="H185" i="1"/>
  <c r="K185" i="1" s="1"/>
  <c r="O184" i="1"/>
  <c r="N184" i="1"/>
  <c r="L184" i="1"/>
  <c r="H184" i="1"/>
  <c r="O183" i="1"/>
  <c r="N183" i="1"/>
  <c r="L183" i="1"/>
  <c r="H183" i="1"/>
  <c r="K183" i="1" s="1"/>
  <c r="O182" i="1"/>
  <c r="N182" i="1"/>
  <c r="L182" i="1"/>
  <c r="H182" i="1"/>
  <c r="O181" i="1"/>
  <c r="N181" i="1"/>
  <c r="L181" i="1"/>
  <c r="H181" i="1"/>
  <c r="M181" i="1" s="1"/>
  <c r="O180" i="1"/>
  <c r="N180" i="1"/>
  <c r="L180" i="1"/>
  <c r="H180" i="1"/>
  <c r="M180" i="1" s="1"/>
  <c r="O179" i="1"/>
  <c r="N179" i="1"/>
  <c r="L179" i="1"/>
  <c r="H179" i="1"/>
  <c r="K179" i="1" s="1"/>
  <c r="O177" i="1"/>
  <c r="N177" i="1"/>
  <c r="L177" i="1"/>
  <c r="H177" i="1"/>
  <c r="M177" i="1" s="1"/>
  <c r="O176" i="1"/>
  <c r="N176" i="1"/>
  <c r="L176" i="1"/>
  <c r="H176" i="1"/>
  <c r="K176" i="1" s="1"/>
  <c r="O175" i="1"/>
  <c r="N175" i="1"/>
  <c r="L175" i="1"/>
  <c r="H175" i="1"/>
  <c r="K175" i="1" s="1"/>
  <c r="O174" i="1"/>
  <c r="N174" i="1"/>
  <c r="L174" i="1"/>
  <c r="H174" i="1"/>
  <c r="M174" i="1" s="1"/>
  <c r="O173" i="1"/>
  <c r="N173" i="1"/>
  <c r="L173" i="1"/>
  <c r="H173" i="1"/>
  <c r="M173" i="1" s="1"/>
  <c r="O172" i="1"/>
  <c r="N172" i="1"/>
  <c r="L172" i="1"/>
  <c r="H172" i="1"/>
  <c r="M172" i="1" s="1"/>
  <c r="O171" i="1"/>
  <c r="N171" i="1"/>
  <c r="L171" i="1"/>
  <c r="H171" i="1"/>
  <c r="M171" i="1" s="1"/>
  <c r="O170" i="1"/>
  <c r="L170" i="1"/>
  <c r="H170" i="1"/>
  <c r="M170" i="1" s="1"/>
  <c r="O168" i="1"/>
  <c r="N168" i="1"/>
  <c r="L168" i="1"/>
  <c r="H168" i="1"/>
  <c r="M168" i="1" s="1"/>
  <c r="O167" i="1"/>
  <c r="N167" i="1"/>
  <c r="L167" i="1"/>
  <c r="H167" i="1"/>
  <c r="K167" i="1" s="1"/>
  <c r="O166" i="1"/>
  <c r="N166" i="1"/>
  <c r="L166" i="1"/>
  <c r="H166" i="1"/>
  <c r="O165" i="1"/>
  <c r="N165" i="1"/>
  <c r="L165" i="1"/>
  <c r="H165" i="1"/>
  <c r="M165" i="1" s="1"/>
  <c r="O164" i="1"/>
  <c r="N164" i="1"/>
  <c r="L164" i="1"/>
  <c r="H164" i="1"/>
  <c r="O163" i="1"/>
  <c r="N163" i="1"/>
  <c r="L163" i="1"/>
  <c r="H163" i="1"/>
  <c r="M163" i="1" s="1"/>
  <c r="O162" i="1"/>
  <c r="N162" i="1"/>
  <c r="L162" i="1"/>
  <c r="H162" i="1"/>
  <c r="M162" i="1" s="1"/>
  <c r="O160" i="1"/>
  <c r="N160" i="1"/>
  <c r="L160" i="1"/>
  <c r="H160" i="1"/>
  <c r="K160" i="1" s="1"/>
  <c r="O159" i="1"/>
  <c r="N159" i="1"/>
  <c r="L159" i="1"/>
  <c r="H159" i="1"/>
  <c r="M159" i="1" s="1"/>
  <c r="O158" i="1"/>
  <c r="N158" i="1"/>
  <c r="L158" i="1"/>
  <c r="H158" i="1"/>
  <c r="M158" i="1" s="1"/>
  <c r="O157" i="1"/>
  <c r="N157" i="1"/>
  <c r="L157" i="1"/>
  <c r="H157" i="1"/>
  <c r="K157" i="1" s="1"/>
  <c r="O156" i="1"/>
  <c r="N156" i="1"/>
  <c r="L156" i="1"/>
  <c r="H156" i="1"/>
  <c r="M156" i="1" s="1"/>
  <c r="O155" i="1"/>
  <c r="N155" i="1"/>
  <c r="L155" i="1"/>
  <c r="H155" i="1"/>
  <c r="M155" i="1" s="1"/>
  <c r="O154" i="1"/>
  <c r="N154" i="1"/>
  <c r="L154" i="1"/>
  <c r="H154" i="1"/>
  <c r="M154" i="1" s="1"/>
  <c r="O153" i="1"/>
  <c r="N153" i="1"/>
  <c r="L153" i="1"/>
  <c r="H153" i="1"/>
  <c r="K153" i="1" s="1"/>
  <c r="O152" i="1"/>
  <c r="N152" i="1"/>
  <c r="L152" i="1"/>
  <c r="H152" i="1"/>
  <c r="M152" i="1" s="1"/>
  <c r="O151" i="1"/>
  <c r="N151" i="1"/>
  <c r="L151" i="1"/>
  <c r="H151" i="1"/>
  <c r="M151" i="1" s="1"/>
  <c r="O150" i="1"/>
  <c r="L150" i="1"/>
  <c r="H150" i="1"/>
  <c r="K150" i="1" s="1"/>
  <c r="O149" i="1"/>
  <c r="N149" i="1"/>
  <c r="L149" i="1"/>
  <c r="H149" i="1"/>
  <c r="O148" i="1"/>
  <c r="N148" i="1"/>
  <c r="L148" i="1"/>
  <c r="H148" i="1"/>
  <c r="K148" i="1" s="1"/>
  <c r="O147" i="1"/>
  <c r="N147" i="1"/>
  <c r="L147" i="1"/>
  <c r="H147" i="1"/>
  <c r="O146" i="1"/>
  <c r="N146" i="1"/>
  <c r="L146" i="1"/>
  <c r="H146" i="1"/>
  <c r="M146" i="1" s="1"/>
  <c r="O145" i="1"/>
  <c r="N145" i="1"/>
  <c r="L145" i="1"/>
  <c r="H145" i="1"/>
  <c r="M145" i="1" s="1"/>
  <c r="O144" i="1"/>
  <c r="N144" i="1"/>
  <c r="L144" i="1"/>
  <c r="H144" i="1"/>
  <c r="K144" i="1" s="1"/>
  <c r="O143" i="1"/>
  <c r="N143" i="1"/>
  <c r="L143" i="1"/>
  <c r="H143" i="1"/>
  <c r="M143" i="1" s="1"/>
  <c r="O142" i="1"/>
  <c r="N142" i="1"/>
  <c r="L142" i="1"/>
  <c r="H142" i="1"/>
  <c r="M142" i="1" s="1"/>
  <c r="O141" i="1"/>
  <c r="N141" i="1"/>
  <c r="L141" i="1"/>
  <c r="H141" i="1"/>
  <c r="K141" i="1" s="1"/>
  <c r="O140" i="1"/>
  <c r="N140" i="1"/>
  <c r="L140" i="1"/>
  <c r="H140" i="1"/>
  <c r="M140" i="1" s="1"/>
  <c r="O139" i="1"/>
  <c r="N139" i="1"/>
  <c r="L139" i="1"/>
  <c r="H139" i="1"/>
  <c r="M139" i="1" s="1"/>
  <c r="O138" i="1"/>
  <c r="N138" i="1"/>
  <c r="L138" i="1"/>
  <c r="H138" i="1"/>
  <c r="O137" i="1"/>
  <c r="N137" i="1"/>
  <c r="L137" i="1"/>
  <c r="H137" i="1"/>
  <c r="M137" i="1" s="1"/>
  <c r="O136" i="1"/>
  <c r="N136" i="1"/>
  <c r="L136" i="1"/>
  <c r="H136" i="1"/>
  <c r="M136" i="1" s="1"/>
  <c r="O135" i="1"/>
  <c r="N135" i="1"/>
  <c r="L135" i="1"/>
  <c r="H135" i="1"/>
  <c r="K135" i="1" s="1"/>
  <c r="O133" i="1"/>
  <c r="N133" i="1"/>
  <c r="L133" i="1"/>
  <c r="H133" i="1"/>
  <c r="K133" i="1" s="1"/>
  <c r="O132" i="1"/>
  <c r="N132" i="1"/>
  <c r="L132" i="1"/>
  <c r="H132" i="1"/>
  <c r="K132" i="1" s="1"/>
  <c r="O131" i="1"/>
  <c r="N131" i="1"/>
  <c r="L131" i="1"/>
  <c r="H131" i="1"/>
  <c r="M131" i="1" s="1"/>
  <c r="O130" i="1"/>
  <c r="N130" i="1"/>
  <c r="L130" i="1"/>
  <c r="H130" i="1"/>
  <c r="M130" i="1" s="1"/>
  <c r="O129" i="1"/>
  <c r="N129" i="1"/>
  <c r="L129" i="1"/>
  <c r="H129" i="1"/>
  <c r="M129" i="1" s="1"/>
  <c r="O128" i="1"/>
  <c r="N128" i="1"/>
  <c r="L128" i="1"/>
  <c r="H128" i="1"/>
  <c r="M128" i="1" s="1"/>
  <c r="O127" i="1"/>
  <c r="N127" i="1"/>
  <c r="L127" i="1"/>
  <c r="H127" i="1"/>
  <c r="K127" i="1" s="1"/>
  <c r="O126" i="1"/>
  <c r="N126" i="1"/>
  <c r="L126" i="1"/>
  <c r="H126" i="1"/>
  <c r="M126" i="1" s="1"/>
  <c r="O124" i="1"/>
  <c r="N124" i="1"/>
  <c r="L124" i="1"/>
  <c r="H124" i="1"/>
  <c r="K124" i="1" s="1"/>
  <c r="O123" i="1"/>
  <c r="N123" i="1"/>
  <c r="L123" i="1"/>
  <c r="H123" i="1"/>
  <c r="K123" i="1" s="1"/>
  <c r="O122" i="1"/>
  <c r="N122" i="1"/>
  <c r="L122" i="1"/>
  <c r="H122" i="1"/>
  <c r="M122" i="1" s="1"/>
  <c r="O121" i="1"/>
  <c r="N121" i="1"/>
  <c r="L121" i="1"/>
  <c r="H121" i="1"/>
  <c r="M121" i="1" s="1"/>
  <c r="O120" i="1"/>
  <c r="N120" i="1"/>
  <c r="L120" i="1"/>
  <c r="H120" i="1"/>
  <c r="O119" i="1"/>
  <c r="N119" i="1"/>
  <c r="L119" i="1"/>
  <c r="H119" i="1"/>
  <c r="M119" i="1" s="1"/>
  <c r="O118" i="1"/>
  <c r="N118" i="1"/>
  <c r="L118" i="1"/>
  <c r="H118" i="1"/>
  <c r="M118" i="1" s="1"/>
  <c r="O116" i="1"/>
  <c r="N116" i="1"/>
  <c r="L116" i="1"/>
  <c r="H116" i="1"/>
  <c r="K116" i="1" s="1"/>
  <c r="O115" i="1"/>
  <c r="N115" i="1"/>
  <c r="L115" i="1"/>
  <c r="H115" i="1"/>
  <c r="K115" i="1" s="1"/>
  <c r="O114" i="1"/>
  <c r="N114" i="1"/>
  <c r="L114" i="1"/>
  <c r="H114" i="1"/>
  <c r="K114" i="1" s="1"/>
  <c r="O113" i="1"/>
  <c r="N113" i="1"/>
  <c r="L113" i="1"/>
  <c r="H113" i="1"/>
  <c r="M113" i="1" s="1"/>
  <c r="O112" i="1"/>
  <c r="N112" i="1"/>
  <c r="L112" i="1"/>
  <c r="H112" i="1"/>
  <c r="M112" i="1" s="1"/>
  <c r="O111" i="1"/>
  <c r="N111" i="1"/>
  <c r="L111" i="1"/>
  <c r="H111" i="1"/>
  <c r="M111" i="1" s="1"/>
  <c r="O110" i="1"/>
  <c r="N110" i="1"/>
  <c r="L110" i="1"/>
  <c r="H110" i="1"/>
  <c r="M110" i="1" s="1"/>
  <c r="O109" i="1"/>
  <c r="N109" i="1"/>
  <c r="L109" i="1"/>
  <c r="H109" i="1"/>
  <c r="K109" i="1" s="1"/>
  <c r="O108" i="1"/>
  <c r="N108" i="1"/>
  <c r="L108" i="1"/>
  <c r="H108" i="1"/>
  <c r="M108" i="1" s="1"/>
  <c r="O107" i="1"/>
  <c r="N107" i="1"/>
  <c r="L107" i="1"/>
  <c r="H107" i="1"/>
  <c r="M107" i="1" s="1"/>
  <c r="O106" i="1"/>
  <c r="N106" i="1"/>
  <c r="L106" i="1"/>
  <c r="H106" i="1"/>
  <c r="K106" i="1" s="1"/>
  <c r="O105" i="1"/>
  <c r="N105" i="1"/>
  <c r="L105" i="1"/>
  <c r="H105" i="1"/>
  <c r="M105" i="1" s="1"/>
  <c r="O104" i="1"/>
  <c r="N104" i="1"/>
  <c r="L104" i="1"/>
  <c r="H104" i="1"/>
  <c r="M104" i="1" s="1"/>
  <c r="O103" i="1"/>
  <c r="N103" i="1"/>
  <c r="L103" i="1"/>
  <c r="H103" i="1"/>
  <c r="O102" i="1"/>
  <c r="N102" i="1"/>
  <c r="L102" i="1"/>
  <c r="H102" i="1"/>
  <c r="M102" i="1" s="1"/>
  <c r="O101" i="1"/>
  <c r="N101" i="1"/>
  <c r="L101" i="1"/>
  <c r="H101" i="1"/>
  <c r="M101" i="1" s="1"/>
  <c r="O100" i="1"/>
  <c r="N100" i="1"/>
  <c r="L100" i="1"/>
  <c r="H100" i="1"/>
  <c r="K100" i="1" s="1"/>
  <c r="O99" i="1"/>
  <c r="N99" i="1"/>
  <c r="L99" i="1"/>
  <c r="H99" i="1"/>
  <c r="K99" i="1" s="1"/>
  <c r="O98" i="1"/>
  <c r="N98" i="1"/>
  <c r="L98" i="1"/>
  <c r="H98" i="1"/>
  <c r="K98" i="1" s="1"/>
  <c r="O97" i="1"/>
  <c r="N97" i="1"/>
  <c r="L97" i="1"/>
  <c r="H97" i="1"/>
  <c r="M97" i="1" s="1"/>
  <c r="O96" i="1"/>
  <c r="N96" i="1"/>
  <c r="L96" i="1"/>
  <c r="H96" i="1"/>
  <c r="M96" i="1" s="1"/>
  <c r="O95" i="1"/>
  <c r="N95" i="1"/>
  <c r="L95" i="1"/>
  <c r="H95" i="1"/>
  <c r="M95" i="1" s="1"/>
  <c r="O94" i="1"/>
  <c r="L94" i="1"/>
  <c r="H94" i="1"/>
  <c r="M94" i="1" s="1"/>
  <c r="O93" i="1"/>
  <c r="N93" i="1"/>
  <c r="L93" i="1"/>
  <c r="H93" i="1"/>
  <c r="K93" i="1" s="1"/>
  <c r="O92" i="1"/>
  <c r="N92" i="1"/>
  <c r="L92" i="1"/>
  <c r="H92" i="1"/>
  <c r="M92" i="1" s="1"/>
  <c r="O90" i="1"/>
  <c r="N90" i="1"/>
  <c r="L90" i="1"/>
  <c r="H90" i="1"/>
  <c r="M90" i="1" s="1"/>
  <c r="O89" i="1"/>
  <c r="N89" i="1"/>
  <c r="L89" i="1"/>
  <c r="H89" i="1"/>
  <c r="K89" i="1" s="1"/>
  <c r="O88" i="1"/>
  <c r="N88" i="1"/>
  <c r="L88" i="1"/>
  <c r="H88" i="1"/>
  <c r="M88" i="1" s="1"/>
  <c r="O87" i="1"/>
  <c r="N87" i="1"/>
  <c r="L87" i="1"/>
  <c r="H87" i="1"/>
  <c r="M87" i="1" s="1"/>
  <c r="O86" i="1"/>
  <c r="N86" i="1"/>
  <c r="L86" i="1"/>
  <c r="H86" i="1"/>
  <c r="O85" i="1"/>
  <c r="N85" i="1"/>
  <c r="L85" i="1"/>
  <c r="H85" i="1"/>
  <c r="K85" i="1" s="1"/>
  <c r="O84" i="1"/>
  <c r="N84" i="1"/>
  <c r="L84" i="1"/>
  <c r="H84" i="1"/>
  <c r="M84" i="1" s="1"/>
  <c r="O83" i="1"/>
  <c r="N83" i="1"/>
  <c r="L83" i="1"/>
  <c r="H83" i="1"/>
  <c r="K83" i="1" s="1"/>
  <c r="O82" i="1"/>
  <c r="N82" i="1"/>
  <c r="L82" i="1"/>
  <c r="H82" i="1"/>
  <c r="K82" i="1" s="1"/>
  <c r="O81" i="1"/>
  <c r="N81" i="1"/>
  <c r="L81" i="1"/>
  <c r="H81" i="1"/>
  <c r="K81" i="1" s="1"/>
  <c r="O80" i="1"/>
  <c r="N80" i="1"/>
  <c r="L80" i="1"/>
  <c r="H80" i="1"/>
  <c r="M80" i="1" s="1"/>
  <c r="O79" i="1"/>
  <c r="N79" i="1"/>
  <c r="L79" i="1"/>
  <c r="H79" i="1"/>
  <c r="M79" i="1" s="1"/>
  <c r="O78" i="1"/>
  <c r="N78" i="1"/>
  <c r="L78" i="1"/>
  <c r="H78" i="1"/>
  <c r="M78" i="1" s="1"/>
  <c r="O77" i="1"/>
  <c r="N77" i="1"/>
  <c r="L77" i="1"/>
  <c r="H77" i="1"/>
  <c r="M77" i="1" s="1"/>
  <c r="O76" i="1"/>
  <c r="N76" i="1"/>
  <c r="L76" i="1"/>
  <c r="H76" i="1"/>
  <c r="K76" i="1" s="1"/>
  <c r="O75" i="1"/>
  <c r="N75" i="1"/>
  <c r="L75" i="1"/>
  <c r="H75" i="1"/>
  <c r="M75" i="1" s="1"/>
  <c r="O74" i="1"/>
  <c r="N74" i="1"/>
  <c r="L74" i="1"/>
  <c r="H74" i="1"/>
  <c r="K74" i="1" s="1"/>
  <c r="O73" i="1"/>
  <c r="N73" i="1"/>
  <c r="L73" i="1"/>
  <c r="H73" i="1"/>
  <c r="K73" i="1" s="1"/>
  <c r="O72" i="1"/>
  <c r="N72" i="1"/>
  <c r="L72" i="1"/>
  <c r="H72" i="1"/>
  <c r="M72" i="1" s="1"/>
  <c r="O71" i="1"/>
  <c r="N71" i="1"/>
  <c r="L71" i="1"/>
  <c r="H71" i="1"/>
  <c r="M71" i="1" s="1"/>
  <c r="O70" i="1"/>
  <c r="N70" i="1"/>
  <c r="L70" i="1"/>
  <c r="H70" i="1"/>
  <c r="O69" i="1"/>
  <c r="N69" i="1"/>
  <c r="L69" i="1"/>
  <c r="H69" i="1"/>
  <c r="M69" i="1" s="1"/>
  <c r="O68" i="1"/>
  <c r="N68" i="1"/>
  <c r="L68" i="1"/>
  <c r="H68" i="1"/>
  <c r="M68" i="1" s="1"/>
  <c r="O66" i="1"/>
  <c r="N66" i="1"/>
  <c r="L66" i="1"/>
  <c r="H66" i="1"/>
  <c r="M66" i="1" s="1"/>
  <c r="O65" i="1"/>
  <c r="N65" i="1"/>
  <c r="L65" i="1"/>
  <c r="H65" i="1"/>
  <c r="K65" i="1" s="1"/>
  <c r="O64" i="1"/>
  <c r="N64" i="1"/>
  <c r="L64" i="1"/>
  <c r="H64" i="1"/>
  <c r="K64" i="1" s="1"/>
  <c r="O63" i="1"/>
  <c r="N63" i="1"/>
  <c r="L63" i="1"/>
  <c r="H63" i="1"/>
  <c r="M63" i="1" s="1"/>
  <c r="O62" i="1"/>
  <c r="N62" i="1"/>
  <c r="L62" i="1"/>
  <c r="H62" i="1"/>
  <c r="M62" i="1" s="1"/>
  <c r="O61" i="1"/>
  <c r="N61" i="1"/>
  <c r="L61" i="1"/>
  <c r="H61" i="1"/>
  <c r="M61" i="1" s="1"/>
  <c r="O59" i="1"/>
  <c r="N59" i="1"/>
  <c r="L59" i="1"/>
  <c r="H59" i="1"/>
  <c r="M59" i="1" s="1"/>
  <c r="O58" i="1"/>
  <c r="N58" i="1"/>
  <c r="L58" i="1"/>
  <c r="H58" i="1"/>
  <c r="K58" i="1" s="1"/>
  <c r="O57" i="1"/>
  <c r="N57" i="1"/>
  <c r="L57" i="1"/>
  <c r="H57" i="1"/>
  <c r="M57" i="1" s="1"/>
  <c r="O56" i="1"/>
  <c r="N56" i="1"/>
  <c r="L56" i="1"/>
  <c r="H56" i="1"/>
  <c r="M56" i="1" s="1"/>
  <c r="O55" i="1"/>
  <c r="N55" i="1"/>
  <c r="L55" i="1"/>
  <c r="H55" i="1"/>
  <c r="K55" i="1" s="1"/>
  <c r="O54" i="1"/>
  <c r="N54" i="1"/>
  <c r="L54" i="1"/>
  <c r="H54" i="1"/>
  <c r="M54" i="1" s="1"/>
  <c r="O53" i="1"/>
  <c r="N53" i="1"/>
  <c r="L53" i="1"/>
  <c r="H53" i="1"/>
  <c r="M53" i="1" s="1"/>
  <c r="O52" i="1"/>
  <c r="N52" i="1"/>
  <c r="L52" i="1"/>
  <c r="H52" i="1"/>
  <c r="O50" i="1"/>
  <c r="N50" i="1"/>
  <c r="L50" i="1"/>
  <c r="H50" i="1"/>
  <c r="M50" i="1" s="1"/>
  <c r="O49" i="1"/>
  <c r="N49" i="1"/>
  <c r="L49" i="1"/>
  <c r="H49" i="1"/>
  <c r="M49" i="1" s="1"/>
  <c r="O48" i="1"/>
  <c r="N48" i="1"/>
  <c r="L48" i="1"/>
  <c r="H48" i="1"/>
  <c r="M48" i="1" s="1"/>
  <c r="O47" i="1"/>
  <c r="N47" i="1"/>
  <c r="L47" i="1"/>
  <c r="H47" i="1"/>
  <c r="K47" i="1" s="1"/>
  <c r="O46" i="1"/>
  <c r="N46" i="1"/>
  <c r="L46" i="1"/>
  <c r="H46" i="1"/>
  <c r="K46" i="1" s="1"/>
  <c r="O45" i="1"/>
  <c r="N45" i="1"/>
  <c r="L45" i="1"/>
  <c r="H45" i="1"/>
  <c r="M45" i="1" s="1"/>
  <c r="O43" i="1"/>
  <c r="N43" i="1"/>
  <c r="L43" i="1"/>
  <c r="H43" i="1"/>
  <c r="M43" i="1" s="1"/>
  <c r="O42" i="1"/>
  <c r="N42" i="1"/>
  <c r="L42" i="1"/>
  <c r="H42" i="1"/>
  <c r="M42" i="1" s="1"/>
  <c r="O41" i="1"/>
  <c r="N41" i="1"/>
  <c r="L41" i="1"/>
  <c r="H41" i="1"/>
  <c r="M41" i="1" s="1"/>
  <c r="O40" i="1"/>
  <c r="N40" i="1"/>
  <c r="L40" i="1"/>
  <c r="H40" i="1"/>
  <c r="K40" i="1" s="1"/>
  <c r="O39" i="1"/>
  <c r="N39" i="1"/>
  <c r="L39" i="1"/>
  <c r="H39" i="1"/>
  <c r="M39" i="1" s="1"/>
  <c r="O38" i="1"/>
  <c r="N38" i="1"/>
  <c r="L38" i="1"/>
  <c r="H38" i="1"/>
  <c r="K38" i="1" s="1"/>
  <c r="O37" i="1"/>
  <c r="N37" i="1"/>
  <c r="L37" i="1"/>
  <c r="H37" i="1"/>
  <c r="K37" i="1" s="1"/>
  <c r="O35" i="1"/>
  <c r="N35" i="1"/>
  <c r="L35" i="1"/>
  <c r="H35" i="1"/>
  <c r="M35" i="1" s="1"/>
  <c r="O34" i="1"/>
  <c r="N34" i="1"/>
  <c r="L34" i="1"/>
  <c r="H34" i="1"/>
  <c r="M34" i="1" s="1"/>
  <c r="O33" i="1"/>
  <c r="N33" i="1"/>
  <c r="L33" i="1"/>
  <c r="H33" i="1"/>
  <c r="O32" i="1"/>
  <c r="N32" i="1"/>
  <c r="L32" i="1"/>
  <c r="H32" i="1"/>
  <c r="M32" i="1" s="1"/>
  <c r="O31" i="1"/>
  <c r="N31" i="1"/>
  <c r="L31" i="1"/>
  <c r="H31" i="1"/>
  <c r="M31" i="1" s="1"/>
  <c r="O29" i="1"/>
  <c r="N29" i="1"/>
  <c r="L29" i="1"/>
  <c r="H29" i="1"/>
  <c r="K29" i="1" s="1"/>
  <c r="O28" i="1"/>
  <c r="N28" i="1"/>
  <c r="L28" i="1"/>
  <c r="H28" i="1"/>
  <c r="K28" i="1" s="1"/>
  <c r="O27" i="1"/>
  <c r="N27" i="1"/>
  <c r="L27" i="1"/>
  <c r="H27" i="1"/>
  <c r="K27" i="1" s="1"/>
  <c r="O26" i="1"/>
  <c r="N26" i="1"/>
  <c r="L26" i="1"/>
  <c r="H26" i="1"/>
  <c r="M26" i="1" s="1"/>
  <c r="O25" i="1"/>
  <c r="N25" i="1"/>
  <c r="L25" i="1"/>
  <c r="H25" i="1"/>
  <c r="M25" i="1" s="1"/>
  <c r="O24" i="1"/>
  <c r="N24" i="1"/>
  <c r="L24" i="1"/>
  <c r="H24" i="1"/>
  <c r="M24" i="1" s="1"/>
  <c r="O23" i="1"/>
  <c r="N23" i="1"/>
  <c r="L23" i="1"/>
  <c r="H23" i="1"/>
  <c r="M23" i="1" s="1"/>
  <c r="O21" i="1"/>
  <c r="N21" i="1"/>
  <c r="L21" i="1"/>
  <c r="H21" i="1"/>
  <c r="K21" i="1" s="1"/>
  <c r="O20" i="1"/>
  <c r="N20" i="1"/>
  <c r="L20" i="1"/>
  <c r="H20" i="1"/>
  <c r="M20" i="1" s="1"/>
  <c r="O19" i="1"/>
  <c r="N19" i="1"/>
  <c r="L19" i="1"/>
  <c r="H19" i="1"/>
  <c r="M19" i="1" s="1"/>
  <c r="O18" i="1"/>
  <c r="N18" i="1"/>
  <c r="L18" i="1"/>
  <c r="H18" i="1"/>
  <c r="K18" i="1" s="1"/>
  <c r="O17" i="1"/>
  <c r="N17" i="1"/>
  <c r="L17" i="1"/>
  <c r="H17" i="1"/>
  <c r="M17" i="1" s="1"/>
  <c r="O16" i="1"/>
  <c r="N16" i="1"/>
  <c r="L16" i="1"/>
  <c r="H16" i="1"/>
  <c r="K16" i="1" s="1"/>
  <c r="L11" i="1"/>
  <c r="C236" i="1" s="1"/>
  <c r="O225" i="1" l="1"/>
  <c r="H18" i="3" s="1"/>
  <c r="H19" i="3" s="1"/>
  <c r="N225" i="1"/>
  <c r="G18" i="3" s="1"/>
  <c r="G19" i="3" s="1"/>
  <c r="L225" i="1"/>
  <c r="I18" i="3" s="1"/>
  <c r="I19" i="3" s="1"/>
  <c r="D14" i="3" s="1"/>
  <c r="A29" i="2"/>
  <c r="A34" i="3"/>
  <c r="M153" i="1"/>
  <c r="P153" i="1" s="1"/>
  <c r="K192" i="1"/>
  <c r="K189" i="1"/>
  <c r="P77" i="1"/>
  <c r="K107" i="1"/>
  <c r="P48" i="1"/>
  <c r="K19" i="1"/>
  <c r="P152" i="1"/>
  <c r="P26" i="1"/>
  <c r="P31" i="1"/>
  <c r="P35" i="1"/>
  <c r="P140" i="1"/>
  <c r="K88" i="1"/>
  <c r="K54" i="1"/>
  <c r="K136" i="1"/>
  <c r="M148" i="1"/>
  <c r="P148" i="1" s="1"/>
  <c r="P42" i="1"/>
  <c r="P142" i="1"/>
  <c r="P57" i="1"/>
  <c r="P62" i="1"/>
  <c r="P87" i="1"/>
  <c r="P96" i="1"/>
  <c r="P104" i="1"/>
  <c r="P207" i="1"/>
  <c r="P92" i="1"/>
  <c r="K180" i="1"/>
  <c r="K201" i="1"/>
  <c r="M21" i="1"/>
  <c r="P21" i="1" s="1"/>
  <c r="M40" i="1"/>
  <c r="P40" i="1" s="1"/>
  <c r="P158" i="1"/>
  <c r="M214" i="1"/>
  <c r="P214" i="1" s="1"/>
  <c r="K63" i="1"/>
  <c r="P80" i="1"/>
  <c r="P88" i="1"/>
  <c r="M116" i="1"/>
  <c r="P116" i="1" s="1"/>
  <c r="P139" i="1"/>
  <c r="P163" i="1"/>
  <c r="P113" i="1"/>
  <c r="P59" i="1"/>
  <c r="P131" i="1"/>
  <c r="P159" i="1"/>
  <c r="P56" i="1"/>
  <c r="P119" i="1"/>
  <c r="M187" i="1"/>
  <c r="P187" i="1" s="1"/>
  <c r="P191" i="1"/>
  <c r="P20" i="1"/>
  <c r="P107" i="1"/>
  <c r="M160" i="1"/>
  <c r="P160" i="1" s="1"/>
  <c r="P208" i="1"/>
  <c r="K41" i="1"/>
  <c r="P68" i="1"/>
  <c r="K102" i="1"/>
  <c r="K142" i="1"/>
  <c r="P195" i="1"/>
  <c r="K218" i="1"/>
  <c r="K222" i="1"/>
  <c r="M38" i="1"/>
  <c r="P38" i="1" s="1"/>
  <c r="K72" i="1"/>
  <c r="P102" i="1"/>
  <c r="M135" i="1"/>
  <c r="P135" i="1" s="1"/>
  <c r="K215" i="1"/>
  <c r="K122" i="1"/>
  <c r="M183" i="1"/>
  <c r="P183" i="1" s="1"/>
  <c r="M203" i="1"/>
  <c r="P203" i="1" s="1"/>
  <c r="K69" i="1"/>
  <c r="K110" i="1"/>
  <c r="K158" i="1"/>
  <c r="P211" i="1"/>
  <c r="P39" i="1"/>
  <c r="P174" i="1"/>
  <c r="K113" i="1"/>
  <c r="M100" i="1"/>
  <c r="P100" i="1" s="1"/>
  <c r="P204" i="1"/>
  <c r="K223" i="1"/>
  <c r="M93" i="1"/>
  <c r="P93" i="1" s="1"/>
  <c r="P155" i="1"/>
  <c r="K97" i="1"/>
  <c r="P128" i="1"/>
  <c r="M176" i="1"/>
  <c r="P176" i="1" s="1"/>
  <c r="P201" i="1"/>
  <c r="M85" i="1"/>
  <c r="P85" i="1" s="1"/>
  <c r="K59" i="1"/>
  <c r="P23" i="1"/>
  <c r="P66" i="1"/>
  <c r="K101" i="1"/>
  <c r="P205" i="1"/>
  <c r="K32" i="1"/>
  <c r="K66" i="1"/>
  <c r="P78" i="1"/>
  <c r="K94" i="1"/>
  <c r="K205" i="1"/>
  <c r="M109" i="1"/>
  <c r="P109" i="1" s="1"/>
  <c r="P19" i="1"/>
  <c r="M74" i="1"/>
  <c r="P74" i="1" s="1"/>
  <c r="K105" i="1"/>
  <c r="P112" i="1"/>
  <c r="P129" i="1"/>
  <c r="K145" i="1"/>
  <c r="M185" i="1"/>
  <c r="P185" i="1" s="1"/>
  <c r="K198" i="1"/>
  <c r="P90" i="1"/>
  <c r="M124" i="1"/>
  <c r="P124" i="1" s="1"/>
  <c r="P173" i="1"/>
  <c r="M221" i="1"/>
  <c r="P221" i="1" s="1"/>
  <c r="M76" i="1"/>
  <c r="P76" i="1" s="1"/>
  <c r="K31" i="1"/>
  <c r="K62" i="1"/>
  <c r="P69" i="1"/>
  <c r="M83" i="1"/>
  <c r="P83" i="1" s="1"/>
  <c r="K90" i="1"/>
  <c r="P108" i="1"/>
  <c r="K152" i="1"/>
  <c r="K174" i="1"/>
  <c r="K23" i="1"/>
  <c r="K50" i="1"/>
  <c r="K80" i="1"/>
  <c r="P105" i="1"/>
  <c r="K131" i="1"/>
  <c r="K171" i="1"/>
  <c r="M197" i="1"/>
  <c r="P197" i="1" s="1"/>
  <c r="K204" i="1"/>
  <c r="P215" i="1"/>
  <c r="P222" i="1"/>
  <c r="K35" i="1"/>
  <c r="P43" i="1"/>
  <c r="M58" i="1"/>
  <c r="P58" i="1" s="1"/>
  <c r="K77" i="1"/>
  <c r="P84" i="1"/>
  <c r="P95" i="1"/>
  <c r="K128" i="1"/>
  <c r="P136" i="1"/>
  <c r="P146" i="1"/>
  <c r="P156" i="1"/>
  <c r="P190" i="1"/>
  <c r="K211" i="1"/>
  <c r="M127" i="1"/>
  <c r="P127" i="1" s="1"/>
  <c r="K43" i="1"/>
  <c r="P50" i="1"/>
  <c r="P63" i="1"/>
  <c r="K84" i="1"/>
  <c r="P143" i="1"/>
  <c r="K156" i="1"/>
  <c r="P171" i="1"/>
  <c r="M179" i="1"/>
  <c r="P179" i="1" s="1"/>
  <c r="P198" i="1"/>
  <c r="K48" i="1"/>
  <c r="P71" i="1"/>
  <c r="P121" i="1"/>
  <c r="K140" i="1"/>
  <c r="K168" i="1"/>
  <c r="P172" i="1"/>
  <c r="K195" i="1"/>
  <c r="P180" i="1"/>
  <c r="P32" i="1"/>
  <c r="K56" i="1"/>
  <c r="P118" i="1"/>
  <c r="P137" i="1"/>
  <c r="P165" i="1"/>
  <c r="P212" i="1"/>
  <c r="P45" i="1"/>
  <c r="K96" i="1"/>
  <c r="K17" i="1"/>
  <c r="P25" i="1"/>
  <c r="K45" i="1"/>
  <c r="P75" i="1"/>
  <c r="P110" i="1"/>
  <c r="K118" i="1"/>
  <c r="P126" i="1"/>
  <c r="K137" i="1"/>
  <c r="K165" i="1"/>
  <c r="P188" i="1"/>
  <c r="P209" i="1"/>
  <c r="M220" i="1"/>
  <c r="P220" i="1" s="1"/>
  <c r="P223" i="1"/>
  <c r="P17" i="1"/>
  <c r="K68" i="1"/>
  <c r="P41" i="1"/>
  <c r="P53" i="1"/>
  <c r="P72" i="1"/>
  <c r="P122" i="1"/>
  <c r="M144" i="1"/>
  <c r="P144" i="1" s="1"/>
  <c r="K151" i="1"/>
  <c r="K188" i="1"/>
  <c r="K209" i="1"/>
  <c r="P154" i="1"/>
  <c r="P162" i="1"/>
  <c r="P170" i="1"/>
  <c r="P196" i="1"/>
  <c r="P206" i="1"/>
  <c r="P224" i="1"/>
  <c r="P49" i="1"/>
  <c r="P61" i="1"/>
  <c r="P79" i="1"/>
  <c r="P130" i="1"/>
  <c r="M29" i="1"/>
  <c r="P29" i="1" s="1"/>
  <c r="K49" i="1"/>
  <c r="K79" i="1"/>
  <c r="P97" i="1"/>
  <c r="K130" i="1"/>
  <c r="K162" i="1"/>
  <c r="K170" i="1"/>
  <c r="P181" i="1"/>
  <c r="P192" i="1"/>
  <c r="K206" i="1"/>
  <c r="K26" i="1"/>
  <c r="P34" i="1"/>
  <c r="P54" i="1"/>
  <c r="P94" i="1"/>
  <c r="P101" i="1"/>
  <c r="P111" i="1"/>
  <c r="K119" i="1"/>
  <c r="P145" i="1"/>
  <c r="P177" i="1"/>
  <c r="P189" i="1"/>
  <c r="P218" i="1"/>
  <c r="K120" i="1"/>
  <c r="M120" i="1"/>
  <c r="P120" i="1" s="1"/>
  <c r="K25" i="1"/>
  <c r="M70" i="1"/>
  <c r="P70" i="1" s="1"/>
  <c r="K70" i="1"/>
  <c r="K86" i="1"/>
  <c r="M86" i="1"/>
  <c r="P86" i="1" s="1"/>
  <c r="K149" i="1"/>
  <c r="M149" i="1"/>
  <c r="P149" i="1" s="1"/>
  <c r="K166" i="1"/>
  <c r="M166" i="1"/>
  <c r="P166" i="1" s="1"/>
  <c r="M33" i="1"/>
  <c r="P33" i="1" s="1"/>
  <c r="K33" i="1"/>
  <c r="M132" i="1"/>
  <c r="P132" i="1" s="1"/>
  <c r="K164" i="1"/>
  <c r="M164" i="1"/>
  <c r="P164" i="1" s="1"/>
  <c r="M46" i="1"/>
  <c r="P46" i="1" s="1"/>
  <c r="M64" i="1"/>
  <c r="P64" i="1" s="1"/>
  <c r="M81" i="1"/>
  <c r="P81" i="1" s="1"/>
  <c r="M98" i="1"/>
  <c r="P98" i="1" s="1"/>
  <c r="K219" i="1"/>
  <c r="M219" i="1"/>
  <c r="P219" i="1" s="1"/>
  <c r="P24" i="1"/>
  <c r="M27" i="1"/>
  <c r="P27" i="1" s="1"/>
  <c r="P168" i="1"/>
  <c r="K103" i="1"/>
  <c r="M103" i="1"/>
  <c r="P103" i="1" s="1"/>
  <c r="K217" i="1"/>
  <c r="M217" i="1"/>
  <c r="P217" i="1" s="1"/>
  <c r="M52" i="1"/>
  <c r="P52" i="1" s="1"/>
  <c r="K52" i="1"/>
  <c r="M147" i="1"/>
  <c r="P147" i="1" s="1"/>
  <c r="K147" i="1"/>
  <c r="K112" i="1"/>
  <c r="P216" i="1"/>
  <c r="M114" i="1"/>
  <c r="P114" i="1" s="1"/>
  <c r="M138" i="1"/>
  <c r="P138" i="1" s="1"/>
  <c r="K138" i="1"/>
  <c r="P151" i="1"/>
  <c r="M184" i="1"/>
  <c r="P184" i="1" s="1"/>
  <c r="K184" i="1"/>
  <c r="P199" i="1"/>
  <c r="M202" i="1"/>
  <c r="P202" i="1" s="1"/>
  <c r="M200" i="1"/>
  <c r="P200" i="1" s="1"/>
  <c r="K200" i="1"/>
  <c r="M182" i="1"/>
  <c r="P182" i="1" s="1"/>
  <c r="K182" i="1"/>
  <c r="M18" i="1"/>
  <c r="P18" i="1" s="1"/>
  <c r="K34" i="1"/>
  <c r="M37" i="1"/>
  <c r="P37" i="1" s="1"/>
  <c r="K53" i="1"/>
  <c r="M55" i="1"/>
  <c r="P55" i="1" s="1"/>
  <c r="K71" i="1"/>
  <c r="M73" i="1"/>
  <c r="P73" i="1" s="1"/>
  <c r="K87" i="1"/>
  <c r="M89" i="1"/>
  <c r="P89" i="1" s="1"/>
  <c r="K104" i="1"/>
  <c r="M106" i="1"/>
  <c r="P106" i="1" s="1"/>
  <c r="K121" i="1"/>
  <c r="M123" i="1"/>
  <c r="P123" i="1" s="1"/>
  <c r="K139" i="1"/>
  <c r="M141" i="1"/>
  <c r="P141" i="1" s="1"/>
  <c r="K155" i="1"/>
  <c r="M157" i="1"/>
  <c r="P157" i="1" s="1"/>
  <c r="K173" i="1"/>
  <c r="M175" i="1"/>
  <c r="P175" i="1" s="1"/>
  <c r="K191" i="1"/>
  <c r="M193" i="1"/>
  <c r="P193" i="1" s="1"/>
  <c r="K208" i="1"/>
  <c r="M210" i="1"/>
  <c r="P210" i="1" s="1"/>
  <c r="K24" i="1"/>
  <c r="K42" i="1"/>
  <c r="K61" i="1"/>
  <c r="K78" i="1"/>
  <c r="K95" i="1"/>
  <c r="K111" i="1"/>
  <c r="K129" i="1"/>
  <c r="K146" i="1"/>
  <c r="K163" i="1"/>
  <c r="K181" i="1"/>
  <c r="K199" i="1"/>
  <c r="K216" i="1"/>
  <c r="K20" i="1"/>
  <c r="M47" i="1"/>
  <c r="P47" i="1" s="1"/>
  <c r="M99" i="1"/>
  <c r="P99" i="1" s="1"/>
  <c r="M115" i="1"/>
  <c r="P115" i="1" s="1"/>
  <c r="M133" i="1"/>
  <c r="P133" i="1" s="1"/>
  <c r="M28" i="1"/>
  <c r="P28" i="1" s="1"/>
  <c r="M65" i="1"/>
  <c r="P65" i="1" s="1"/>
  <c r="M82" i="1"/>
  <c r="P82" i="1" s="1"/>
  <c r="M150" i="1"/>
  <c r="P150" i="1" s="1"/>
  <c r="M167" i="1"/>
  <c r="P167" i="1" s="1"/>
  <c r="K154" i="1"/>
  <c r="K172" i="1"/>
  <c r="K190" i="1"/>
  <c r="K207" i="1"/>
  <c r="K224" i="1"/>
  <c r="K39" i="1"/>
  <c r="K57" i="1"/>
  <c r="K92" i="1"/>
  <c r="K126" i="1"/>
  <c r="K143" i="1"/>
  <c r="K177" i="1"/>
  <c r="K212" i="1"/>
  <c r="K75" i="1"/>
  <c r="K196" i="1"/>
  <c r="K108" i="1"/>
  <c r="K159" i="1"/>
  <c r="M16" i="1"/>
  <c r="P16" i="1" l="1"/>
  <c r="P225" i="1" s="1"/>
  <c r="E18" i="3" s="1"/>
  <c r="E19" i="3" s="1"/>
  <c r="M225" i="1"/>
  <c r="F18" i="3" s="1"/>
  <c r="F19" i="3" s="1"/>
  <c r="P226" i="1" l="1"/>
  <c r="L10" i="1" s="1"/>
  <c r="E22" i="3"/>
  <c r="E20" i="3"/>
  <c r="E21" i="3" s="1"/>
  <c r="E23" i="3" l="1"/>
  <c r="C19" i="2" l="1"/>
  <c r="C21" i="2" s="1"/>
  <c r="C23" i="2" s="1"/>
  <c r="A28" i="3"/>
  <c r="D13" i="3"/>
</calcChain>
</file>

<file path=xl/sharedStrings.xml><?xml version="1.0" encoding="utf-8"?>
<sst xmlns="http://schemas.openxmlformats.org/spreadsheetml/2006/main" count="970" uniqueCount="571">
  <si>
    <t>11479</t>
  </si>
  <si>
    <t>Demontēto segumu / atkritumu savākšana un/vai nodošana utilizācijai</t>
  </si>
  <si>
    <t>m3</t>
  </si>
  <si>
    <t>19304</t>
  </si>
  <si>
    <t>EPL digitālā uzmērīšana</t>
  </si>
  <si>
    <t>km</t>
  </si>
  <si>
    <t>19404</t>
  </si>
  <si>
    <t>Rakšanas atļaujas saņemšana</t>
  </si>
  <si>
    <t>objekts</t>
  </si>
  <si>
    <t>19307</t>
  </si>
  <si>
    <t>Transporta un gājēju kustības organizēšana</t>
  </si>
  <si>
    <t>19309</t>
  </si>
  <si>
    <t>Demontējamās elektrolīnijas uzmērīšana</t>
  </si>
  <si>
    <t>19301</t>
  </si>
  <si>
    <t>EPL vai sarkanās līnijas nospraušana</t>
  </si>
  <si>
    <t>11111</t>
  </si>
  <si>
    <t>Tranšejas rakšana un aizbēršana viena līdz divu kabeļu (caurules) gūldīšanai 1m dziļumā</t>
  </si>
  <si>
    <t>m</t>
  </si>
  <si>
    <t>11103</t>
  </si>
  <si>
    <t>Tranšeja - bedre ZS uzmavām</t>
  </si>
  <si>
    <t>gab.</t>
  </si>
  <si>
    <t>12102</t>
  </si>
  <si>
    <t>ZS kabeļa no 50 līdz 150 mm2 ieguldīšana gatavā tranšejā</t>
  </si>
  <si>
    <t>12302</t>
  </si>
  <si>
    <t xml:space="preserve">ZS plastmasas izolācijas kabeļa no 50 līdz 150 mm2  savienošanas uzmavas montāža </t>
  </si>
  <si>
    <t>12202</t>
  </si>
  <si>
    <t>ZS plastmasas izolācijas kabeļa no 50 līdz 150 mm2  gala apdare</t>
  </si>
  <si>
    <t>12105</t>
  </si>
  <si>
    <t>ZS kabeļa no 50 līdz 150 mm2 ievēršana caurulē</t>
  </si>
  <si>
    <t>11115</t>
  </si>
  <si>
    <t>Tranšejas rakšana un aizbēršana viena līdz divu kabeļu (caurules) gūldīšanai 0.7m dziļumā ar rokām</t>
  </si>
  <si>
    <t>0803.002</t>
  </si>
  <si>
    <t>Kabelis 1kV četrdzīslu Al 4x150</t>
  </si>
  <si>
    <t>0909.011</t>
  </si>
  <si>
    <t>Gala apdare 1kV, četrdzīslu kabelim</t>
  </si>
  <si>
    <t>kom</t>
  </si>
  <si>
    <t>0922.011</t>
  </si>
  <si>
    <t>Savienošanas uzmava 1kV četrdzīslu kabelim</t>
  </si>
  <si>
    <t>1303.003</t>
  </si>
  <si>
    <t>Signāllenta kabeļlīnijai</t>
  </si>
  <si>
    <t>1303.005</t>
  </si>
  <si>
    <t>Kabeļu marķējums (birka) zemē guldāmam kabelim 50x100 mm</t>
  </si>
  <si>
    <t>gab</t>
  </si>
  <si>
    <t>11201</t>
  </si>
  <si>
    <t>Kabeļu aizsargcaurules d=līdz 110 mm ieguldīšana gatavā tranšejā</t>
  </si>
  <si>
    <t>0803.004</t>
  </si>
  <si>
    <t>Kabelis 1kV četrdzīslu Al 4x70</t>
  </si>
  <si>
    <t>0927.104</t>
  </si>
  <si>
    <t>Caurule, gofrēta 450N, d=110</t>
  </si>
  <si>
    <t>12101</t>
  </si>
  <si>
    <t>ZS kabeļa līdz 35 mm2 ieguldīšana gatavā tranšejā</t>
  </si>
  <si>
    <t>12301</t>
  </si>
  <si>
    <t xml:space="preserve">ZS plastmasas izolācijas kabeļa līdz 35 mm2 savienošanas uzmavas montāža </t>
  </si>
  <si>
    <t>12201</t>
  </si>
  <si>
    <t xml:space="preserve">ZS plastmasas izolācijas kabeļa līdz 35 mm2 gala apdare </t>
  </si>
  <si>
    <t>12104</t>
  </si>
  <si>
    <t>ZS kabeļa līdz 35 mm2 ievēršana caurulē</t>
  </si>
  <si>
    <t>0803.005</t>
  </si>
  <si>
    <t>Kabelis 1kV četrdzīslu Al 4x35</t>
  </si>
  <si>
    <t>11101</t>
  </si>
  <si>
    <t>Būvbedre pamatnes konteinera tipa sadalēm. piem. KTAb, KTAm u.c.</t>
  </si>
  <si>
    <t>m2</t>
  </si>
  <si>
    <t>11106</t>
  </si>
  <si>
    <t>Tranšeja horizontālam zemēšanas kontūram</t>
  </si>
  <si>
    <t>11401</t>
  </si>
  <si>
    <t>Bruģa (flizes) klājuma  ieklāšana</t>
  </si>
  <si>
    <t>17114</t>
  </si>
  <si>
    <t>Kompaktās TA (ar 1 transformatoru) uzstādīšana gatavā būvbedrē</t>
  </si>
  <si>
    <t>17409</t>
  </si>
  <si>
    <t>VS slēgiekārtas 4 ligzdu slēgiekārtas  montāža</t>
  </si>
  <si>
    <t>k-ts</t>
  </si>
  <si>
    <t>18101</t>
  </si>
  <si>
    <t>Horizontālā zemētāja montāža tranšejā</t>
  </si>
  <si>
    <t>17505</t>
  </si>
  <si>
    <t>Transformatora ar jaudu 100 - 400 kVA montāža KTA</t>
  </si>
  <si>
    <t>17428</t>
  </si>
  <si>
    <t xml:space="preserve">VS drošinātāju komplekta  uzstādīšana </t>
  </si>
  <si>
    <t>kompl.</t>
  </si>
  <si>
    <t>13117</t>
  </si>
  <si>
    <t>VS 3 dzīslu kabeļa 35 - 95 mm2 montāža uz plauktiem, kabeļu tuneļos, kanālos</t>
  </si>
  <si>
    <t>13207</t>
  </si>
  <si>
    <t xml:space="preserve">VS 3 dzīslu plastmasas izolācijas kabeļa līdz 95 mm2 gala apdare </t>
  </si>
  <si>
    <t>11473</t>
  </si>
  <si>
    <t xml:space="preserve">Ietves apmaļu uzstādīšana </t>
  </si>
  <si>
    <t>20119</t>
  </si>
  <si>
    <t>Bojājumu virziena uzrādītāja montāža</t>
  </si>
  <si>
    <t>20121</t>
  </si>
  <si>
    <t>Transformatora termoaizsardzības montāža un darbspējas pārbaude</t>
  </si>
  <si>
    <t>11421</t>
  </si>
  <si>
    <t>Grunts planēšana bez papildus grunts pievešanas</t>
  </si>
  <si>
    <t>13206</t>
  </si>
  <si>
    <t>VS 1 dzīslu kabeļa no 120 mm2 adaptera montāža slēgiekārtās</t>
  </si>
  <si>
    <t>11113</t>
  </si>
  <si>
    <t xml:space="preserve">Tranšejas rakšana un aizbēršana piecu līdz astoņu kabeļu (caurules) gūldīšanai 1m dziļumā </t>
  </si>
  <si>
    <t>11116</t>
  </si>
  <si>
    <t>Tranšejas rakšana un aizbēršana trīs līdz četru kabeļu (caurules) gūldīšanai 0.7m dziļumā ar rokām</t>
  </si>
  <si>
    <t>11607</t>
  </si>
  <si>
    <t>Teritorijas labiekārtošana</t>
  </si>
  <si>
    <t>11202</t>
  </si>
  <si>
    <t>Kabeļu aizsargcaurules d=125 līdz 160 mm ieguldīšana gatavā tranšejā</t>
  </si>
  <si>
    <t>20125</t>
  </si>
  <si>
    <t>Bojājuma virziena uzrādītāja iestatīšana, transformatora termoaizsardzības pārbaude</t>
  </si>
  <si>
    <t>18202</t>
  </si>
  <si>
    <t>Vertikālā zemētāja dziļumā  līdz 5 m montāža</t>
  </si>
  <si>
    <t>18205</t>
  </si>
  <si>
    <t>Vertikālā zemētāja dziļumā līdz  35 m montāža ar urbšanas vai iekalšanas metodi</t>
  </si>
  <si>
    <t>Betona apmale 100x200x70</t>
  </si>
  <si>
    <t>Tērauda caurule zemējumam, 19.5 m, 40mm diametrs</t>
  </si>
  <si>
    <t>0815.004</t>
  </si>
  <si>
    <t>Kabelis 20kV viendzīslas ar stiepļu ekrānu Al 3x1x50/16</t>
  </si>
  <si>
    <t>0902.007</t>
  </si>
  <si>
    <t>Gala apdare 20kV iekštipa, 1-dzīslu kabelim ar stiepļu ekrānu</t>
  </si>
  <si>
    <t>0906.001</t>
  </si>
  <si>
    <t>T-adapters, Interfeiss „A” 20kV viendzīslu kabelim ar stiepļu ekrānu</t>
  </si>
  <si>
    <t>0927.106</t>
  </si>
  <si>
    <t>Caurule, gofrēta 450N, d=160</t>
  </si>
  <si>
    <t>1008.201</t>
  </si>
  <si>
    <t>KTA (TP) korpuss betona (līdz 630kVA, SMS līdz AxPxD/1400x1500x785) ar 0,4kV sadalni (strāvmaiņi+NH4a+drošinātājsl.līdz 10xNH2)</t>
  </si>
  <si>
    <t>1304.005</t>
  </si>
  <si>
    <t>Bīstami elektrība, 120 mm, uzlīme</t>
  </si>
  <si>
    <t>2314.008</t>
  </si>
  <si>
    <t>Sadales transformators 21/0.42kV, 250kVA, Dyn11</t>
  </si>
  <si>
    <t>2503.004</t>
  </si>
  <si>
    <t>Drošinātājs 10/24kV 20A EN 60282 442mm</t>
  </si>
  <si>
    <t>2810.006</t>
  </si>
  <si>
    <t>Slēgiekārta, sekundārā  24kV CCCF</t>
  </si>
  <si>
    <t>2901.002</t>
  </si>
  <si>
    <t>Izvads zemējuma, daļēji cinkots tērauds, d=10 mm, 2.7m</t>
  </si>
  <si>
    <t>2901.004</t>
  </si>
  <si>
    <t>Elektrods zemējuma, cinkots tērauds ar iespēju pagarināt, d=16 mm, 1.5m</t>
  </si>
  <si>
    <t>2902.003</t>
  </si>
  <si>
    <t>Zemējuma stieple, cinkota d=10mm</t>
  </si>
  <si>
    <t>2904.001</t>
  </si>
  <si>
    <t>Spaile zemējuma, universāla, cinkotam metālam, zemējuma elektroda d=20 mm savienošanai ar stiepli d=8-10 mm vai plakandzelzi 4x40 mm</t>
  </si>
  <si>
    <t>2905.001</t>
  </si>
  <si>
    <t>Detaļa elektroda d=16 mm pagarināšanai, cinkota</t>
  </si>
  <si>
    <t>2905.002</t>
  </si>
  <si>
    <t>Elektroda uzgalis, iesišanai zemē</t>
  </si>
  <si>
    <t>2905.003</t>
  </si>
  <si>
    <t>Lenta zemējuma kontūra savienojumu hermetizācijai</t>
  </si>
  <si>
    <t>3110.001</t>
  </si>
  <si>
    <t>Profilpuscilindrs „Pusmēness”</t>
  </si>
  <si>
    <t>3204.002</t>
  </si>
  <si>
    <t>Keramzīts</t>
  </si>
  <si>
    <t>3210.002</t>
  </si>
  <si>
    <t>Grants</t>
  </si>
  <si>
    <t>3210.003</t>
  </si>
  <si>
    <t>Šķembas</t>
  </si>
  <si>
    <t>3210.005</t>
  </si>
  <si>
    <t>Bruģakmens</t>
  </si>
  <si>
    <t>15106</t>
  </si>
  <si>
    <t>VS starpbalsta (I-balsta) demontāža</t>
  </si>
  <si>
    <t>15512</t>
  </si>
  <si>
    <t>VS vadu demontāža</t>
  </si>
  <si>
    <t>v.v/km</t>
  </si>
  <si>
    <t>17116</t>
  </si>
  <si>
    <t>Brīvgaisa TP demontāža</t>
  </si>
  <si>
    <t>17436</t>
  </si>
  <si>
    <t>VS atdalītāja / slodzes slēdža demontāža balstā</t>
  </si>
  <si>
    <t>15205</t>
  </si>
  <si>
    <t>VS A-veida balsta demontāža</t>
  </si>
  <si>
    <t>13127</t>
  </si>
  <si>
    <t>VS kabeļa (visu veidu un šķērsgriezumu) demontāža no GL balsta</t>
  </si>
  <si>
    <t>kabelis</t>
  </si>
  <si>
    <t>15413</t>
  </si>
  <si>
    <t xml:space="preserve">VS balsta atsaites demontāža </t>
  </si>
  <si>
    <t>18103</t>
  </si>
  <si>
    <t>Zemēšanas vada montāža pa balstu</t>
  </si>
  <si>
    <t>balsts</t>
  </si>
  <si>
    <t>15602</t>
  </si>
  <si>
    <t>VS pārsprieguma novadītāja montāža balstā</t>
  </si>
  <si>
    <t>15409</t>
  </si>
  <si>
    <t>VS koka balsta rīģeļa montāža</t>
  </si>
  <si>
    <t>15401</t>
  </si>
  <si>
    <t>VS balsta atgāžņa montāža</t>
  </si>
  <si>
    <t>15101</t>
  </si>
  <si>
    <t>VS starpbalsta  (I-balsta) montāža</t>
  </si>
  <si>
    <t>0102.003</t>
  </si>
  <si>
    <t>Traversa enkurbalstam, horizontāla, attālums starp vadiem 1250mm</t>
  </si>
  <si>
    <t>0106.013</t>
  </si>
  <si>
    <t>Rīģelis, koka, L=430mm, d=160mm</t>
  </si>
  <si>
    <t>0106.014</t>
  </si>
  <si>
    <t>Rīģelis, koka, L=500mm, d=160mm</t>
  </si>
  <si>
    <t>0106.017</t>
  </si>
  <si>
    <t>Rīģeļa skava</t>
  </si>
  <si>
    <t>0106.100</t>
  </si>
  <si>
    <t>Atgāžņa mezgls, metāla</t>
  </si>
  <si>
    <t>0107.010</t>
  </si>
  <si>
    <t>Termonosēdināmā uzlika stabam, d=180-320mm</t>
  </si>
  <si>
    <t>0109.003</t>
  </si>
  <si>
    <t>Distances sprādze vs kabeļu (d=45-100mm) montāžai uz koka balstiem</t>
  </si>
  <si>
    <t>0110.100</t>
  </si>
  <si>
    <t>Balstu cepure, 240 mm</t>
  </si>
  <si>
    <t>0111.015</t>
  </si>
  <si>
    <t>Bultskrūve M20x500 ar 2 paplāksnēm un uzgriezni, cinkota</t>
  </si>
  <si>
    <t>0703.001</t>
  </si>
  <si>
    <t>Piekarizolators, kompozītais, 24kV</t>
  </si>
  <si>
    <t>0910.006</t>
  </si>
  <si>
    <t>Kabeļu kurpe 1kV presējama 35mm2</t>
  </si>
  <si>
    <t>1801.002</t>
  </si>
  <si>
    <t>Pārsprieguma novadītājs, metāloksīda, 24kV</t>
  </si>
  <si>
    <t>1804.002</t>
  </si>
  <si>
    <t>Pārsprieguma izlādņu, izolatoru stiprinājums 20kV balstā</t>
  </si>
  <si>
    <t>2108.002</t>
  </si>
  <si>
    <t>Spaile, kopņu 70-240mm2 Al</t>
  </si>
  <si>
    <t>2112.001</t>
  </si>
  <si>
    <t>Enkurspaile kailvadam, šķērsgriezumiem no 35-120 mm2</t>
  </si>
  <si>
    <t>2201.003</t>
  </si>
  <si>
    <t>Stabs, koka, III klase, 12m</t>
  </si>
  <si>
    <t>2904.003</t>
  </si>
  <si>
    <t>Zemējuma savienotāja plāksne (balsts)</t>
  </si>
  <si>
    <t>2906.004</t>
  </si>
  <si>
    <t>Zemētājvads Al (A-35mm2 vai AT-35mm2)</t>
  </si>
  <si>
    <t>2909.001</t>
  </si>
  <si>
    <t>Skava balstu zemējumiem</t>
  </si>
  <si>
    <t>kg</t>
  </si>
  <si>
    <t>13114</t>
  </si>
  <si>
    <t>VS 3 dzīslu kabeļa 120 - 240 mm2 ieguldīšana gatavā tranšejā</t>
  </si>
  <si>
    <t>13116</t>
  </si>
  <si>
    <t>VS 3 dzīslu kabeļa 120 - 240 mm2 montāža caurulē</t>
  </si>
  <si>
    <t>13204</t>
  </si>
  <si>
    <t>VS 1 dzīslu plastmasas izolācijas kabeļa  no 120 mm2  gala apdare balstā</t>
  </si>
  <si>
    <t>13122</t>
  </si>
  <si>
    <t>VS 3 dzīslu kabeļa 120 - 240 mm2 montāža pa koka balstu</t>
  </si>
  <si>
    <t>0815.001</t>
  </si>
  <si>
    <t>Kabelis 20kV viendzīslas ar stiepļu ekrānu Al 3x1x240/25</t>
  </si>
  <si>
    <t>0903.007</t>
  </si>
  <si>
    <t>Gala apdare 20kV ārtipa, 1-dzīslu kabelim ar stiepļu ekrānu</t>
  </si>
  <si>
    <t>0906.015</t>
  </si>
  <si>
    <t>T-adapters, Interfeiss „C” 20kV viendzīslu kabelim ar stiepļu ekrānu</t>
  </si>
  <si>
    <t>0914.001</t>
  </si>
  <si>
    <t>Aizsargprofils kabelim, plastmasas</t>
  </si>
  <si>
    <t>0914.102</t>
  </si>
  <si>
    <t>Aizsargs kabelim d&gt;110mm (3x240mm2, Wisky), stiprināms pie balsta</t>
  </si>
  <si>
    <t>11105</t>
  </si>
  <si>
    <t>Tranšeja - bedre VS uzmavām</t>
  </si>
  <si>
    <t>13307</t>
  </si>
  <si>
    <t>VS pārejas savienojuma uzmava 1 dzīslu plastmasas uz 3 dzīslu papīra izolācijas kabeļiem</t>
  </si>
  <si>
    <t>11117</t>
  </si>
  <si>
    <t>Tranšejas rakšana un aizbēršana viena līdz divu kabeļu (caurules) gūldīšanai 1m dziļumā ar rokām</t>
  </si>
  <si>
    <t>0815.002</t>
  </si>
  <si>
    <t>Kabelis 20kV viendzīslas ar stiepļu ekrānu Al 3x1x150/25</t>
  </si>
  <si>
    <t>0917.008</t>
  </si>
  <si>
    <t>Pārejuzmava 20kV viendzīslu kabelim ar stiepļu ekrānu uz eļļas kabeli</t>
  </si>
  <si>
    <t>11102</t>
  </si>
  <si>
    <t>Tranšeja - bedre kabeļa vai citu apakšzemes komunikāciju apsekošanai (šurfēšana)</t>
  </si>
  <si>
    <t>11405</t>
  </si>
  <si>
    <t>Grants seguma brauktuves  ieklāšana</t>
  </si>
  <si>
    <t>11409</t>
  </si>
  <si>
    <t>Brauktuves (rajona nozīmes ielu) asfaltbetona  atjaunošana</t>
  </si>
  <si>
    <t>13302</t>
  </si>
  <si>
    <t xml:space="preserve">VS 1 dzīslu plastmasas izolācijas kabeļa no 120 mm2  savienošanas uzmavas montāža </t>
  </si>
  <si>
    <t>11107</t>
  </si>
  <si>
    <t>Tranšejas rakšana un aizbēršana viena līdz divu kabeļu (caurules) gūldīšanai 0.7m dziļumā</t>
  </si>
  <si>
    <t>11427</t>
  </si>
  <si>
    <t>Brauktuves šķembu seguma izbūve (sagatavošana asfaltēšanai, būvbedres platumā)</t>
  </si>
  <si>
    <t>11214</t>
  </si>
  <si>
    <t>Kabeļa trases uzrādītāja stabiņa uzstādīšana</t>
  </si>
  <si>
    <t>11431</t>
  </si>
  <si>
    <t>Ielu (brauktuvju) asfaltbetona seguma demontāža (apakškārtas, sasaistes kārtas un dilumkārtas demontāža būvbedres platumā)</t>
  </si>
  <si>
    <t>11505</t>
  </si>
  <si>
    <t xml:space="preserve">Krūmu izciršana, sakņu izraušana </t>
  </si>
  <si>
    <t>17309</t>
  </si>
  <si>
    <t>Kabeļu ieeju noblīvēšana</t>
  </si>
  <si>
    <t>Sakaru kabeļa aizsardzība ar šķelto cauruli</t>
  </si>
  <si>
    <t>0915.015</t>
  </si>
  <si>
    <t>Savienošanas uzmava 20kV viendzīslu kabelim ar stiepļu ekrānu</t>
  </si>
  <si>
    <t>0915.019</t>
  </si>
  <si>
    <t>Savienošanas uzmava 20kV viendzīslu kabelim ar stiepļu ekrānu uz viendzīslas ar lentas ekrānu (Wiski)</t>
  </si>
  <si>
    <t>Caurule, gofrēta 450N, d=160 [160]</t>
  </si>
  <si>
    <t>0927.204</t>
  </si>
  <si>
    <t>Caurule, gofrēta 750N, d=160 [160]</t>
  </si>
  <si>
    <t>0928.101</t>
  </si>
  <si>
    <t>Caurule, dalāma 450N, d=110</t>
  </si>
  <si>
    <t>1303.006</t>
  </si>
  <si>
    <t>Piketa stabs 2.2m ar informāciju Aizsargjosla 1m</t>
  </si>
  <si>
    <t>bez koda</t>
  </si>
  <si>
    <t>MAN</t>
  </si>
  <si>
    <t xml:space="preserve">Lokālā tāme Nr. </t>
  </si>
  <si>
    <t>(būvdarbu veids vai konstruktīvā elementa nosaukums)</t>
  </si>
  <si>
    <r>
      <rPr>
        <b/>
        <sz val="9"/>
        <rFont val="Arial"/>
        <family val="2"/>
        <charset val="186"/>
      </rPr>
      <t>Būves nosaukums:</t>
    </r>
    <r>
      <rPr>
        <sz val="9"/>
        <rFont val="Arial"/>
        <family val="2"/>
        <charset val="186"/>
      </rPr>
      <t xml:space="preserve"> </t>
    </r>
  </si>
  <si>
    <r>
      <t>Objekta adrese:</t>
    </r>
    <r>
      <rPr>
        <sz val="9"/>
        <rFont val="Arial"/>
        <family val="2"/>
        <charset val="186"/>
      </rPr>
      <t xml:space="preserve"> </t>
    </r>
  </si>
  <si>
    <r>
      <t>Pasūtījuma Nr.:</t>
    </r>
    <r>
      <rPr>
        <sz val="9"/>
        <rFont val="Arial"/>
        <family val="2"/>
        <charset val="186"/>
      </rPr>
      <t xml:space="preserve"> </t>
    </r>
  </si>
  <si>
    <r>
      <rPr>
        <b/>
        <sz val="9"/>
        <rFont val="Arial"/>
        <family val="2"/>
        <charset val="186"/>
      </rPr>
      <t>Pasūtītājs:</t>
    </r>
    <r>
      <rPr>
        <sz val="9"/>
        <rFont val="Arial"/>
        <family val="2"/>
        <charset val="186"/>
      </rPr>
      <t xml:space="preserve"> AS "Sadales tīkls"</t>
    </r>
  </si>
  <si>
    <r>
      <rPr>
        <b/>
        <sz val="9"/>
        <rFont val="Arial"/>
        <family val="2"/>
        <charset val="186"/>
      </rPr>
      <t>Pretendents:</t>
    </r>
    <r>
      <rPr>
        <sz val="9"/>
        <rFont val="Arial"/>
        <family val="2"/>
        <charset val="186"/>
      </rPr>
      <t xml:space="preserve"> </t>
    </r>
  </si>
  <si>
    <t xml:space="preserve">Tāme sastādīta 2024. gada tirgus cenās, pamatojoties uz projektēšanas uzdevumu. </t>
  </si>
  <si>
    <t>Nr.p.k.</t>
  </si>
  <si>
    <t>Kods*</t>
  </si>
  <si>
    <t>Būvdarbu nosaukums</t>
  </si>
  <si>
    <t>Mērvienība</t>
  </si>
  <si>
    <t>Daudzums</t>
  </si>
  <si>
    <t>Vienības izmaksas</t>
  </si>
  <si>
    <t>Kopā uz visu apjomu</t>
  </si>
  <si>
    <t>laika norma   (c/h)</t>
  </si>
  <si>
    <t>darba samaksas likme (euro/h)</t>
  </si>
  <si>
    <t>darba alga</t>
  </si>
  <si>
    <t>būvizstrādājumi</t>
  </si>
  <si>
    <t>mehānismi</t>
  </si>
  <si>
    <t>kopā</t>
  </si>
  <si>
    <t>darbietilpība (c/h)</t>
  </si>
  <si>
    <t>summa</t>
  </si>
  <si>
    <t>MAN*</t>
  </si>
  <si>
    <t>Piedāvātie materiāli</t>
  </si>
  <si>
    <t>Citi darbi (Darbu izmaksas)</t>
  </si>
  <si>
    <t>Pirmsuzskaites ZS KL (zemsprieguma kabeļu līniju) izbūve, t. sk. digitālā nospraušana un uzmērīšana Z3 (Darbu izmaksas)</t>
  </si>
  <si>
    <t>Pirmsuzskaites ZS KL (zemsprieguma kabeļu līniju) izbūve, t. sk. digitālā nospraušana un uzmērīšana Z3 (Materiālu izmaksas)</t>
  </si>
  <si>
    <t>Pirmsuzskaites ZS KL (zemsprieguma kabeļu līniju) izbūve, t. sk. digitālā nospraušana un uzmērīšana Z5 (Darbu izmaksas)</t>
  </si>
  <si>
    <t>Pirmsuzskaites ZS KL (zemsprieguma kabeļu līniju) izbūve, t. sk. digitālā nospraušana un uzmērīšana Z5 (Materiālu izmaksas)</t>
  </si>
  <si>
    <t>Pirmsuzskaites ZS KL (zemsprieguma kabeļu līniju) izbūve, t. sk. digitālā nospraušana un uzmērīšana Z4 (Darbu izmaksas)</t>
  </si>
  <si>
    <t>Pirmsuzskaites ZS KL (zemsprieguma kabeļu līniju) izbūve, t. sk. digitālā nospraušana un uzmērīšana Z4 (Materiālu izmaksas)</t>
  </si>
  <si>
    <t>Transformatora apakšstacijas izbūve / pārbūve, t. sk. digitālā nospraušana un uzmērīšana KTA (Darbu izmaksas)</t>
  </si>
  <si>
    <t>Transformatora apakšstacijas izbūve / pārbūve, t. sk. digitālā nospraušana un uzmērīšana KTA (Materiālu izmaksas)</t>
  </si>
  <si>
    <t>VS GVL (vidējā sprieguma gaisvadu līniju) demontāžas darbi B040 (Darbu izmaksas)</t>
  </si>
  <si>
    <t>VS GVL (vidējā sprieguma gaisvadu līniju) izbūve, t. sk. digitālā nospraušana un uzmērīšana B040 GVL (Darbu izmaksas)</t>
  </si>
  <si>
    <t>VS GVL (vidējā sprieguma gaisvadu līniju) izbūve, t. sk. digitālā nospraušana un uzmērīšana B040 GVL (Materiālu izmaksas)</t>
  </si>
  <si>
    <t>VS KL (vidējā sprieguma kabeļu līniju) izbūve, t. sk. digitālā nospraušana un uzmērīšana B040-1 (Darbu izmaksas)</t>
  </si>
  <si>
    <t>VS KL (vidējā sprieguma kabeļu līniju) izbūve, t. sk. digitālā nospraušana un uzmērīšana B040-1 (Materiālu izmaksas)</t>
  </si>
  <si>
    <t>VS KL (vidējā sprieguma kabeļu līniju) izbūve, t. sk. digitālā nospraušana un uzmērīšana B4018 (Darbu izmaksas)</t>
  </si>
  <si>
    <t>VS KL (vidējā sprieguma kabeļu līniju) izbūve, t. sk. digitālā nospraušana un uzmērīšana B4018 (Materiālu izmaksas)</t>
  </si>
  <si>
    <t>VS KL (vidējā sprieguma kabeļu līniju) izbūve, t. sk. digitālā nospraušana un uzmērīšana B040 (Darbu izmaksas)</t>
  </si>
  <si>
    <t>VS KL (vidējā sprieguma kabeļu līniju) izbūve, t. sk. digitālā nospraušana un uzmērīšana B040 (Materiālu izmaksas)</t>
  </si>
  <si>
    <t>"20kV elektropārvades līnijas B040, transformatora apakšstacijas T24055 pārbūve Jaunbrunavās, Stopiņu pagastā, Ropažu novadā", IO-257004</t>
  </si>
  <si>
    <t>Objekta nosaukums: "20kV elektropārvades līnijas B040, transformatora apakšstacijas T24055 pārbūve Jaunbrunavās, Stopiņu pagastā, Ropažu novadā", IO-257004 IO-259557</t>
  </si>
  <si>
    <t>PP**</t>
  </si>
  <si>
    <t>1.1</t>
  </si>
  <si>
    <t>3.3</t>
  </si>
  <si>
    <t>5.5</t>
  </si>
  <si>
    <t>2.2</t>
  </si>
  <si>
    <t>7.7</t>
  </si>
  <si>
    <t>4.4</t>
  </si>
  <si>
    <t>6.6</t>
  </si>
  <si>
    <t>1.2</t>
  </si>
  <si>
    <t>1.3</t>
  </si>
  <si>
    <t>1.4</t>
  </si>
  <si>
    <t>1.5</t>
  </si>
  <si>
    <t>1.6</t>
  </si>
  <si>
    <t>2</t>
  </si>
  <si>
    <t>2.1</t>
  </si>
  <si>
    <t>2.3</t>
  </si>
  <si>
    <t>2.4</t>
  </si>
  <si>
    <t>2.5</t>
  </si>
  <si>
    <t>2.6</t>
  </si>
  <si>
    <t>2.7</t>
  </si>
  <si>
    <t>2.8</t>
  </si>
  <si>
    <t>5.3</t>
  </si>
  <si>
    <t>3.1</t>
  </si>
  <si>
    <t>5.2</t>
  </si>
  <si>
    <t>2.9</t>
  </si>
  <si>
    <t>2.10</t>
  </si>
  <si>
    <t>2.11</t>
  </si>
  <si>
    <t>2.12</t>
  </si>
  <si>
    <t>3</t>
  </si>
  <si>
    <t>3.2</t>
  </si>
  <si>
    <t>3.4</t>
  </si>
  <si>
    <t>3.5</t>
  </si>
  <si>
    <t>3.6</t>
  </si>
  <si>
    <t>3.7</t>
  </si>
  <si>
    <t>3.8</t>
  </si>
  <si>
    <t>9.9</t>
  </si>
  <si>
    <t>7.9</t>
  </si>
  <si>
    <t>3.9</t>
  </si>
  <si>
    <t>3.10</t>
  </si>
  <si>
    <t>3.11</t>
  </si>
  <si>
    <t>3.12</t>
  </si>
  <si>
    <t>3.13</t>
  </si>
  <si>
    <t>4</t>
  </si>
  <si>
    <t>4.1</t>
  </si>
  <si>
    <t>4.2</t>
  </si>
  <si>
    <t>4.3</t>
  </si>
  <si>
    <t>4.5</t>
  </si>
  <si>
    <t>4.6</t>
  </si>
  <si>
    <t>4.7</t>
  </si>
  <si>
    <t>4.8</t>
  </si>
  <si>
    <t>4.9</t>
  </si>
  <si>
    <t>4.10</t>
  </si>
  <si>
    <t>4.11</t>
  </si>
  <si>
    <t>4.12</t>
  </si>
  <si>
    <t>4.13</t>
  </si>
  <si>
    <t>4.14</t>
  </si>
  <si>
    <t>5</t>
  </si>
  <si>
    <t>5.1</t>
  </si>
  <si>
    <t>5.4</t>
  </si>
  <si>
    <t>5.6</t>
  </si>
  <si>
    <t>5.7</t>
  </si>
  <si>
    <t>5.8</t>
  </si>
  <si>
    <t>5.9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</si>
  <si>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</si>
  <si>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</si>
  <si>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</si>
  <si>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</si>
  <si>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</si>
  <si>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</si>
  <si>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</si>
  <si>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</si>
  <si>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</si>
  <si>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</si>
  <si>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</si>
  <si>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</si>
  <si>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</si>
  <si>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</si>
  <si>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</si>
  <si>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</si>
  <si>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</si>
  <si>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</si>
  <si>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</si>
  <si>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</si>
  <si>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</si>
  <si>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</si>
  <si>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</si>
  <si>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</si>
  <si>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5.34</t>
  </si>
  <si>
    <t>5.35</t>
  </si>
  <si>
    <t>5.36</t>
  </si>
  <si>
    <t>5.37</t>
  </si>
  <si>
    <t>5.38</t>
  </si>
  <si>
    <t>5.39</t>
  </si>
  <si>
    <t>5.40</t>
  </si>
  <si>
    <t>5.41</t>
  </si>
  <si>
    <t>5.42</t>
  </si>
  <si>
    <t>5.43</t>
  </si>
  <si>
    <t>5.44</t>
  </si>
  <si>
    <t>5.45</t>
  </si>
  <si>
    <t>5.46</t>
  </si>
  <si>
    <t>5.47</t>
  </si>
  <si>
    <t>5.48</t>
  </si>
  <si>
    <t>6</t>
  </si>
  <si>
    <t>6.1</t>
  </si>
  <si>
    <t>7.1</t>
  </si>
  <si>
    <t>9.1</t>
  </si>
  <si>
    <t>6.2</t>
  </si>
  <si>
    <t>6.3</t>
  </si>
  <si>
    <t>6.4</t>
  </si>
  <si>
    <t>6.5</t>
  </si>
  <si>
    <t>6.7</t>
  </si>
  <si>
    <t>7</t>
  </si>
  <si>
    <t>7.2</t>
  </si>
  <si>
    <t>7.3</t>
  </si>
  <si>
    <t>7.4</t>
  </si>
  <si>
    <t>7.5</t>
  </si>
  <si>
    <t>7.6</t>
  </si>
  <si>
    <t>7.8</t>
  </si>
  <si>
    <t>7.10</t>
  </si>
  <si>
    <t>7.11</t>
  </si>
  <si>
    <t>7.12</t>
  </si>
  <si>
    <t>7.13</t>
  </si>
  <si>
    <t>7.14</t>
  </si>
  <si>
    <t>7.15</t>
  </si>
  <si>
    <t>7.16</t>
  </si>
  <si>
    <t>7.17</t>
  </si>
  <si>
    <t>7.18</t>
  </si>
  <si>
    <t>7.19</t>
  </si>
  <si>
    <t>7.20</t>
  </si>
  <si>
    <t>7.21</t>
  </si>
  <si>
    <t>7.22</t>
  </si>
  <si>
    <t>7.23</t>
  </si>
  <si>
    <t>7.24</t>
  </si>
  <si>
    <t>7.25</t>
  </si>
  <si>
    <t>7.26</t>
  </si>
  <si>
    <t>7.27</t>
  </si>
  <si>
    <t>7.28</t>
  </si>
  <si>
    <t>7.29</t>
  </si>
  <si>
    <t>7.30</t>
  </si>
  <si>
    <t>7.31</t>
  </si>
  <si>
    <t>7.32</t>
  </si>
  <si>
    <t>7.33</t>
  </si>
  <si>
    <t>7.34</t>
  </si>
  <si>
    <t>8</t>
  </si>
  <si>
    <t>8.1</t>
  </si>
  <si>
    <t>8.2</t>
  </si>
  <si>
    <t>8.3</t>
  </si>
  <si>
    <t>8.4</t>
  </si>
  <si>
    <t>8.5</t>
  </si>
  <si>
    <t>8.6</t>
  </si>
  <si>
    <t>8.7</t>
  </si>
  <si>
    <t>8.9</t>
  </si>
  <si>
    <t>8.8</t>
  </si>
  <si>
    <t>8.10</t>
  </si>
  <si>
    <t>8.11</t>
  </si>
  <si>
    <t>8.12</t>
  </si>
  <si>
    <t>8.13</t>
  </si>
  <si>
    <t>8.14</t>
  </si>
  <si>
    <t>8.15</t>
  </si>
  <si>
    <t>9</t>
  </si>
  <si>
    <t>9.8</t>
  </si>
  <si>
    <t>9.3</t>
  </si>
  <si>
    <t>9.11</t>
  </si>
  <si>
    <t>9.4</t>
  </si>
  <si>
    <t>9.2</t>
  </si>
  <si>
    <t>9.5</t>
  </si>
  <si>
    <t>9.6</t>
  </si>
  <si>
    <t>9.7</t>
  </si>
  <si>
    <t>9.10</t>
  </si>
  <si>
    <t>9.12</t>
  </si>
  <si>
    <t>9.13</t>
  </si>
  <si>
    <t>9.14</t>
  </si>
  <si>
    <t>10</t>
  </si>
  <si>
    <t>10.1</t>
  </si>
  <si>
    <t>10.2</t>
  </si>
  <si>
    <t>10.3</t>
  </si>
  <si>
    <t>10.4</t>
  </si>
  <si>
    <t>10.5</t>
  </si>
  <si>
    <t>10.6</t>
  </si>
  <si>
    <t>10.7</t>
  </si>
  <si>
    <t>10.8</t>
  </si>
  <si>
    <t>10.9</t>
  </si>
  <si>
    <t>10.10</t>
  </si>
  <si>
    <t>10.11</t>
  </si>
  <si>
    <t>10.12</t>
  </si>
  <si>
    <t>10.13</t>
  </si>
  <si>
    <t>10.14</t>
  </si>
  <si>
    <t>10.15</t>
  </si>
  <si>
    <t>10.16</t>
  </si>
  <si>
    <t>10.17</t>
  </si>
  <si>
    <t>10.18</t>
  </si>
  <si>
    <t>10.20</t>
  </si>
  <si>
    <t>10.19</t>
  </si>
  <si>
    <t>10.21</t>
  </si>
  <si>
    <t>10.22</t>
  </si>
  <si>
    <t>10.23</t>
  </si>
  <si>
    <t>10.24</t>
  </si>
  <si>
    <t>10.25</t>
  </si>
  <si>
    <t>10.26</t>
  </si>
  <si>
    <t>10.27</t>
  </si>
  <si>
    <t>10.28</t>
  </si>
  <si>
    <t>10.29</t>
  </si>
  <si>
    <t xml:space="preserve">Tiešās izmaksas kopā, t. sk. darba devēja sociālais nodoklis (23,59%): </t>
  </si>
  <si>
    <t>KOPĀ</t>
  </si>
  <si>
    <t xml:space="preserve"> • Visās kalkulācijās tiek iekļauta objekta apsekošana, nepieciešamās izmaksas transportam, mehānismu un tehnikas izmantošanai, norīkojuma vai rīkojuma sagatavošana, pārslēgumu veikšana, darba vietas sagatavošana un brigādes pielaišana pie darba, nepieciešamās dokumentācijas noformēšana, mērījumu veikšana, skaņojumi ar zemes un komunikāciju īpašniekiem, teritorijas (darba vietas) sakopšana, palīgmateriāli, kā arī visas pieskaitāmās izmaksas un peļņas procenti (bez digitālās uzmērīšanas, pašvaldību, būvvaldes u. c. komunikāciju turētāju nodevām). </t>
  </si>
  <si>
    <t xml:space="preserve"> • Visās demontāžas kalkulācijās paredzēta demontēto materiālu apsaimniekošana.</t>
  </si>
  <si>
    <r>
      <t xml:space="preserve">kolonnā "Piedāvātie materiāli" jānorāda norāde/piezīme/atsauce </t>
    </r>
    <r>
      <rPr>
        <b/>
        <i/>
        <sz val="9"/>
        <color rgb="FF000000"/>
        <rFont val="Arial"/>
        <family val="2"/>
        <charset val="186"/>
      </rPr>
      <t>"MAN"</t>
    </r>
    <r>
      <rPr>
        <i/>
        <sz val="9"/>
        <color rgb="FF000000"/>
        <rFont val="Arial"/>
        <family val="2"/>
        <charset val="186"/>
      </rPr>
      <t xml:space="preserve"> vai </t>
    </r>
    <r>
      <rPr>
        <b/>
        <i/>
        <sz val="9"/>
        <color rgb="FF000000"/>
        <rFont val="Arial"/>
        <family val="2"/>
        <charset val="186"/>
      </rPr>
      <t xml:space="preserve">"TS/ Tehniskā specifikācija". </t>
    </r>
    <r>
      <rPr>
        <i/>
        <sz val="9"/>
        <color rgb="FF000000"/>
        <rFont val="Arial"/>
        <family val="2"/>
        <charset val="186"/>
      </rPr>
      <t>Ja tiek norādīts "TS/ Tehniskā specifikācija" - kopā ar piedāvājumu jāsagatavo un jāiesniedz aipildīta konkrētā tehniskā specifikācija (sk. nolikuma 7.1.2.2.punktu).</t>
    </r>
  </si>
  <si>
    <t>Pasūtītāja piegādē/ izpildē jeb Materiālu/konkrēto darbu izpildi nodrošinās Pasūtītājs jeb AS "Sadales tīkls", tāmē šajās pozīcijās nekas nav aizpildāms</t>
  </si>
  <si>
    <t xml:space="preserve">Pārbaudīja: </t>
  </si>
  <si>
    <t>(paraksts un tā atšifrējums, datums)</t>
  </si>
  <si>
    <t xml:space="preserve">Sertifikāta Nr. </t>
  </si>
  <si>
    <t xml:space="preserve">                                                                                                                          APSTIPRINU</t>
  </si>
  <si>
    <t xml:space="preserve">                                                                                                            (pasūtītāja paraksts un ta atšifrējums)</t>
  </si>
  <si>
    <t>Būvniecības koptāme</t>
  </si>
  <si>
    <r>
      <rPr>
        <b/>
        <sz val="10"/>
        <rFont val="Ariel"/>
        <charset val="186"/>
      </rPr>
      <t>Būves nosaukums:</t>
    </r>
    <r>
      <rPr>
        <sz val="10"/>
        <rFont val="Ariel"/>
        <charset val="186"/>
      </rPr>
      <t xml:space="preserve"> </t>
    </r>
  </si>
  <si>
    <t xml:space="preserve">Objekta adrese: </t>
  </si>
  <si>
    <t xml:space="preserve">Pasūtījuma Nr.: </t>
  </si>
  <si>
    <r>
      <rPr>
        <b/>
        <sz val="10"/>
        <rFont val="Ariel"/>
        <charset val="186"/>
      </rPr>
      <t>Pasūtītājs:</t>
    </r>
    <r>
      <rPr>
        <sz val="10"/>
        <rFont val="Ariel"/>
        <charset val="186"/>
      </rPr>
      <t xml:space="preserve"> AS "Sadales tīkls"</t>
    </r>
  </si>
  <si>
    <t>Pretendents:</t>
  </si>
  <si>
    <t>Objekta nosaukums</t>
  </si>
  <si>
    <r>
      <t xml:space="preserve">Objekta izmaksas 
</t>
    </r>
    <r>
      <rPr>
        <i/>
        <sz val="9"/>
        <rFont val="Verdana"/>
        <family val="2"/>
        <charset val="186"/>
      </rPr>
      <t>(euro)</t>
    </r>
  </si>
  <si>
    <t>Kopā</t>
  </si>
  <si>
    <t>Pavisam kopā</t>
  </si>
  <si>
    <t>Sastādīja:</t>
  </si>
  <si>
    <t xml:space="preserve">Sert.Nr. </t>
  </si>
  <si>
    <t>ŠIS DOKUMENTS IR ELEKTRONISKI PARAKSTĪTS AR DROŠU ELEKTRONISKO PARAKSTU UN SATUR LAIKA ZĪMOGU</t>
  </si>
  <si>
    <t>Kopsavilkuma aprēķins Nr. 1</t>
  </si>
  <si>
    <r>
      <t xml:space="preserve">Par kopējo summu </t>
    </r>
    <r>
      <rPr>
        <i/>
        <sz val="10"/>
        <rFont val="Ariel"/>
        <charset val="186"/>
      </rPr>
      <t>(euro)</t>
    </r>
  </si>
  <si>
    <r>
      <t xml:space="preserve">Kopējā darbietilpība </t>
    </r>
    <r>
      <rPr>
        <i/>
        <sz val="10"/>
        <rFont val="Ariel"/>
        <charset val="186"/>
      </rPr>
      <t xml:space="preserve">(c/h) </t>
    </r>
  </si>
  <si>
    <t>Nr. p.k.</t>
  </si>
  <si>
    <t>Kods, tāmes Nr.</t>
  </si>
  <si>
    <t>Darba veids vai konstruktīvā elementa nosaukums</t>
  </si>
  <si>
    <t>Tāmes izmaksas (EUR)</t>
  </si>
  <si>
    <t>Tai skaitā:</t>
  </si>
  <si>
    <t>Darbietilpība (c/h)</t>
  </si>
  <si>
    <t>darba alga (EUR)</t>
  </si>
  <si>
    <t>būvizstrādājumi  (EUR)</t>
  </si>
  <si>
    <t>mehānismi (EUR)</t>
  </si>
  <si>
    <t xml:space="preserve">Virsizdevumi  </t>
  </si>
  <si>
    <t>t.sk.darba aizsardzība</t>
  </si>
  <si>
    <t xml:space="preserve">Peļņa  </t>
  </si>
  <si>
    <t>_______________________________</t>
  </si>
  <si>
    <t>Pārbaudīja:</t>
  </si>
  <si>
    <t>Objekta nosaukums: "20kV elektropārvades līnijas B040, transformatora apakšstacijas T24055 pārbūve Jaunbrunavās, Stopiņu pagastā, Ropažu novadā", IO-257004</t>
  </si>
  <si>
    <r>
      <rPr>
        <b/>
        <sz val="10"/>
        <rFont val="Ariel"/>
        <charset val="186"/>
      </rPr>
      <t>Objekta nosaukums:</t>
    </r>
    <r>
      <rPr>
        <sz val="10"/>
        <rFont val="Ariel"/>
        <charset val="186"/>
      </rPr>
      <t xml:space="preserve"> "20kV elektropārvades līnijas B040, transformatora apakšstacijas T24055 pārbūve Jaunbrunavās, Stopiņu pagastā, Ropažu novadā", IO-257004</t>
    </r>
  </si>
  <si>
    <t>* PVN (21%)</t>
  </si>
  <si>
    <t>-</t>
  </si>
  <si>
    <t>* PVN apmaksa atbilstoši Pievienotās vērtības nodokļu likumam 142.panta 6.daļas nosacījumiem "nodokļu atgrieztā maksāšana"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</si>
</sst>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2]\ * #,##0.00_);_([$€-2]\ * \(#,##0.00\);_([$€-2]\ * &quot;-&quot;??_);_(@_)"/>
    <numFmt numFmtId="165" formatCode="#,##0.00\ &quot;€&quot;"/>
    <numFmt numFmtId="166" formatCode="_-* #,##0.00\ _€_-;\-* #,##0.00\ _€_-;_-* &quot;-&quot;??\ _€_-;_-@_-"/>
    <numFmt numFmtId="167" formatCode="#,##0.00_ ;\-#,##0.00\ "/>
  </numFmts>
  <fonts count="34">
    <font>
      <sz val="9"/>
      <color rgb="FF000000"/>
      <name val="Arial"/>
    </font>
    <font>
      <sz val="11"/>
      <color theme="1"/>
      <name val="Calibri"/>
      <family val="2"/>
      <charset val="186"/>
      <scheme val="minor"/>
    </font>
    <font>
      <b/>
      <sz val="9"/>
      <color rgb="FF000000"/>
      <name val="Arial"/>
    </font>
    <font>
      <i/>
      <sz val="11"/>
      <color rgb="FF7F7F7F"/>
      <name val="Calibri"/>
      <family val="2"/>
      <charset val="186"/>
      <scheme val="minor"/>
    </font>
    <font>
      <sz val="10"/>
      <name val="Helv"/>
    </font>
    <font>
      <sz val="9"/>
      <name val="Arial"/>
      <family val="2"/>
      <charset val="186"/>
    </font>
    <font>
      <b/>
      <sz val="9"/>
      <name val="Arial"/>
      <family val="2"/>
      <charset val="186"/>
    </font>
    <font>
      <sz val="10"/>
      <name val="Arial"/>
      <family val="2"/>
      <charset val="204"/>
    </font>
    <font>
      <sz val="9"/>
      <color rgb="FF000000"/>
      <name val="Arial"/>
      <family val="2"/>
      <charset val="186"/>
    </font>
    <font>
      <sz val="10"/>
      <name val="Arial"/>
      <family val="2"/>
      <charset val="186"/>
    </font>
    <font>
      <b/>
      <sz val="9"/>
      <color rgb="FF000000"/>
      <name val="Arial"/>
      <family val="2"/>
      <charset val="186"/>
    </font>
    <font>
      <sz val="8"/>
      <name val="Arial"/>
      <family val="2"/>
      <charset val="186"/>
    </font>
    <font>
      <i/>
      <sz val="9"/>
      <color rgb="FF000000"/>
      <name val="Arial"/>
      <family val="2"/>
      <charset val="186"/>
    </font>
    <font>
      <b/>
      <i/>
      <sz val="9"/>
      <color rgb="FF000000"/>
      <name val="Arial"/>
      <family val="2"/>
      <charset val="186"/>
    </font>
    <font>
      <u/>
      <sz val="9"/>
      <name val="Arial"/>
      <family val="2"/>
      <charset val="186"/>
    </font>
    <font>
      <sz val="10"/>
      <name val="Arial Cyr"/>
      <family val="2"/>
      <charset val="204"/>
    </font>
    <font>
      <sz val="9"/>
      <name val="Verdana"/>
      <family val="2"/>
      <charset val="186"/>
    </font>
    <font>
      <u/>
      <sz val="9"/>
      <name val="Verdana"/>
      <family val="2"/>
      <charset val="186"/>
    </font>
    <font>
      <i/>
      <sz val="9"/>
      <name val="Verdana"/>
      <family val="2"/>
      <charset val="186"/>
    </font>
    <font>
      <b/>
      <sz val="9"/>
      <name val="Verdana"/>
      <family val="2"/>
      <charset val="186"/>
    </font>
    <font>
      <sz val="10"/>
      <name val="Ariel"/>
      <charset val="186"/>
    </font>
    <font>
      <b/>
      <sz val="10"/>
      <name val="Ariel"/>
      <charset val="186"/>
    </font>
    <font>
      <u/>
      <sz val="10"/>
      <name val="Ariel"/>
      <charset val="186"/>
    </font>
    <font>
      <u val="singleAccounting"/>
      <sz val="10"/>
      <name val="Ariel"/>
      <charset val="186"/>
    </font>
    <font>
      <i/>
      <sz val="10"/>
      <name val="Ariel"/>
      <charset val="186"/>
    </font>
    <font>
      <sz val="10"/>
      <name val="Verdana"/>
      <family val="2"/>
      <charset val="186"/>
    </font>
    <font>
      <b/>
      <u/>
      <sz val="10"/>
      <name val="Ariel"/>
      <charset val="186"/>
    </font>
    <font>
      <sz val="11"/>
      <color theme="1"/>
      <name val="Calibri"/>
      <family val="2"/>
      <scheme val="minor"/>
    </font>
    <font>
      <b/>
      <sz val="10"/>
      <name val="Times New Roman"/>
      <family val="1"/>
      <charset val="186"/>
    </font>
    <font>
      <sz val="10"/>
      <name val="Times New Roman"/>
      <family val="1"/>
      <charset val="186"/>
    </font>
    <font>
      <sz val="12"/>
      <name val="Times New Roman"/>
      <family val="1"/>
      <charset val="204"/>
    </font>
    <font>
      <sz val="11"/>
      <color indexed="8"/>
      <name val="Calibri"/>
      <family val="2"/>
    </font>
    <font>
      <i/>
      <sz val="10"/>
      <name val="Times New Roman"/>
      <family val="1"/>
      <charset val="186"/>
    </font>
    <font>
      <sz val="10"/>
      <color rgb="FFFF0000"/>
      <name val="Ariel"/>
      <charset val="186"/>
    </font>
  </fonts>
  <fills count="7">
    <fill>
      <patternFill patternType="none"/>
    </fill>
    <fill>
      <patternFill patternType="gray125"/>
    </fill>
    <fill>
      <patternFill patternType="solid">
        <fgColor rgb="FF92D050"/>
        <bgColor indexed="64"/>
      </patternFill>
    </fill>
    <fill>
      <patternFill patternType="solid">
        <fgColor theme="0" tint="-4.9989318521683403E-2"/>
        <bgColor indexed="64"/>
      </patternFill>
    </fill>
    <fill>
      <patternFill patternType="solid">
        <fgColor theme="0" tint="-4.9989318521683403E-2"/>
        <bgColor rgb="FF000000"/>
      </patternFill>
    </fill>
    <fill>
      <patternFill patternType="solid">
        <fgColor rgb="FF00B0F0"/>
        <bgColor indexed="64"/>
      </patternFill>
    </fill>
    <fill>
      <patternFill patternType="solid">
        <fgColor theme="0"/>
        <bgColor rgb="FFFFFFCC"/>
      </patternFill>
    </fill>
  </fills>
  <borders count="12">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8">
    <xf numFmtId="0" fontId="0" fillId="0" borderId="0"/>
    <xf numFmtId="0" fontId="3" fillId="0" borderId="0" applyNumberFormat="0" applyFill="0" applyBorder="0" applyAlignment="0" applyProtection="0"/>
    <xf numFmtId="0" fontId="4" fillId="0" borderId="0"/>
    <xf numFmtId="0" fontId="4" fillId="0" borderId="0"/>
    <xf numFmtId="0" fontId="7" fillId="0" borderId="0"/>
    <xf numFmtId="0" fontId="7" fillId="0" borderId="0"/>
    <xf numFmtId="0" fontId="7" fillId="0" borderId="0"/>
    <xf numFmtId="0" fontId="9" fillId="0" borderId="0"/>
    <xf numFmtId="0" fontId="9" fillId="0" borderId="0"/>
    <xf numFmtId="0" fontId="15" fillId="0" borderId="0"/>
    <xf numFmtId="0" fontId="9" fillId="0" borderId="0" applyNumberFormat="0" applyFont="0" applyFill="0" applyBorder="0" applyAlignment="0" applyProtection="0"/>
    <xf numFmtId="0" fontId="7" fillId="0" borderId="0"/>
    <xf numFmtId="0" fontId="1" fillId="0" borderId="0"/>
    <xf numFmtId="0" fontId="27" fillId="0" borderId="0"/>
    <xf numFmtId="0" fontId="1" fillId="0" borderId="0"/>
    <xf numFmtId="0" fontId="30" fillId="0" borderId="0"/>
    <xf numFmtId="43" fontId="27" fillId="0" borderId="0" applyFont="0" applyFill="0" applyBorder="0" applyAlignment="0" applyProtection="0"/>
    <xf numFmtId="0" fontId="31" fillId="0" borderId="0"/>
  </cellStyleXfs>
  <cellXfs count="240">
    <xf numFmtId="0" fontId="0" fillId="0" borderId="0" xfId="0" applyAlignment="1">
      <alignment horizontal="left"/>
    </xf>
    <xf numFmtId="0" fontId="0" fillId="0" borderId="0" xfId="0" applyAlignment="1">
      <alignment horizontal="left" vertical="center"/>
    </xf>
    <xf numFmtId="0" fontId="0" fillId="0" borderId="0" xfId="0" applyAlignment="1">
      <alignment horizontal="left" vertical="center" wrapText="1"/>
    </xf>
    <xf numFmtId="0" fontId="0" fillId="0" borderId="0" xfId="0" applyAlignment="1">
      <alignment horizontal="center" vertical="center"/>
    </xf>
    <xf numFmtId="49" fontId="5" fillId="0" borderId="0" xfId="2" applyNumberFormat="1" applyFont="1" applyAlignment="1">
      <alignment vertical="center"/>
    </xf>
    <xf numFmtId="0" fontId="6" fillId="0" borderId="0" xfId="3" applyFont="1" applyAlignment="1">
      <alignment horizontal="center" vertical="center"/>
    </xf>
    <xf numFmtId="0" fontId="6" fillId="0" borderId="0" xfId="3" applyFont="1" applyAlignment="1">
      <alignment vertical="center"/>
    </xf>
    <xf numFmtId="0" fontId="6" fillId="0" borderId="0" xfId="3" applyFont="1" applyAlignment="1">
      <alignment horizontal="right" vertical="center"/>
    </xf>
    <xf numFmtId="0" fontId="6" fillId="0" borderId="0" xfId="3" applyFont="1" applyAlignment="1">
      <alignment horizontal="left" vertical="center"/>
    </xf>
    <xf numFmtId="49" fontId="6" fillId="0" borderId="0" xfId="3" applyNumberFormat="1" applyFont="1" applyAlignment="1">
      <alignment vertical="center"/>
    </xf>
    <xf numFmtId="49" fontId="6" fillId="0" borderId="0" xfId="3" applyNumberFormat="1" applyFont="1" applyAlignment="1">
      <alignment vertical="center" wrapText="1"/>
    </xf>
    <xf numFmtId="49" fontId="5" fillId="0" borderId="1" xfId="2" applyNumberFormat="1" applyFont="1" applyBorder="1" applyAlignment="1">
      <alignment vertical="center"/>
    </xf>
    <xf numFmtId="0" fontId="5" fillId="0" borderId="0" xfId="0" applyFont="1" applyAlignment="1">
      <alignment vertical="center"/>
    </xf>
    <xf numFmtId="0" fontId="5" fillId="0" borderId="0" xfId="0" applyFont="1" applyAlignment="1">
      <alignment vertical="center" wrapText="1"/>
    </xf>
    <xf numFmtId="0" fontId="6" fillId="0" borderId="2" xfId="3" applyFont="1" applyBorder="1" applyAlignment="1">
      <alignment horizontal="center" vertical="center"/>
    </xf>
    <xf numFmtId="0" fontId="6" fillId="0" borderId="2" xfId="3" applyFont="1" applyBorder="1" applyAlignment="1">
      <alignment vertical="center"/>
    </xf>
    <xf numFmtId="0" fontId="5" fillId="0" borderId="2" xfId="3" applyFont="1" applyBorder="1" applyAlignment="1">
      <alignment vertical="center"/>
    </xf>
    <xf numFmtId="0" fontId="6" fillId="0" borderId="2" xfId="3" applyFont="1" applyBorder="1" applyAlignment="1">
      <alignment vertical="center" wrapText="1"/>
    </xf>
    <xf numFmtId="49" fontId="6" fillId="0" borderId="0" xfId="4" applyNumberFormat="1" applyFont="1" applyAlignment="1">
      <alignment vertical="center"/>
    </xf>
    <xf numFmtId="0" fontId="5" fillId="0" borderId="0" xfId="4" applyFont="1" applyAlignment="1">
      <alignment horizontal="center" vertical="center"/>
    </xf>
    <xf numFmtId="0" fontId="5" fillId="0" borderId="0" xfId="4" applyFont="1" applyAlignment="1">
      <alignment vertical="center"/>
    </xf>
    <xf numFmtId="0" fontId="5" fillId="0" borderId="0" xfId="4" applyFont="1" applyAlignment="1">
      <alignment vertical="center" wrapText="1"/>
    </xf>
    <xf numFmtId="49" fontId="5" fillId="0" borderId="0" xfId="4" applyNumberFormat="1" applyFont="1" applyAlignment="1">
      <alignment vertical="center"/>
    </xf>
    <xf numFmtId="0" fontId="5" fillId="0" borderId="0" xfId="5" applyFont="1" applyAlignment="1">
      <alignment horizontal="center" vertical="center"/>
    </xf>
    <xf numFmtId="4" fontId="6" fillId="0" borderId="0" xfId="5" applyNumberFormat="1" applyFont="1" applyAlignment="1">
      <alignment vertical="center"/>
    </xf>
    <xf numFmtId="4" fontId="6" fillId="0" borderId="0" xfId="5" applyNumberFormat="1" applyFont="1" applyAlignment="1">
      <alignment vertical="center" wrapText="1"/>
    </xf>
    <xf numFmtId="49" fontId="5" fillId="0" borderId="0" xfId="4" applyNumberFormat="1" applyFont="1" applyAlignment="1">
      <alignment horizontal="left" vertical="center"/>
    </xf>
    <xf numFmtId="49" fontId="5" fillId="0" borderId="0" xfId="4" applyNumberFormat="1" applyFont="1" applyAlignment="1">
      <alignment horizontal="right" vertical="center"/>
    </xf>
    <xf numFmtId="0" fontId="5" fillId="0" borderId="0" xfId="4" applyFont="1" applyAlignment="1">
      <alignment horizontal="right" vertical="center"/>
    </xf>
    <xf numFmtId="4" fontId="5" fillId="0" borderId="0" xfId="4" applyNumberFormat="1" applyFont="1" applyAlignment="1">
      <alignment horizontal="left" vertical="center"/>
    </xf>
    <xf numFmtId="4" fontId="6" fillId="0" borderId="0" xfId="4" applyNumberFormat="1" applyFont="1" applyAlignment="1">
      <alignment horizontal="left" vertical="center"/>
    </xf>
    <xf numFmtId="0" fontId="5" fillId="0" borderId="0" xfId="2" applyFont="1" applyAlignment="1">
      <alignment vertical="center"/>
    </xf>
    <xf numFmtId="0" fontId="5" fillId="0" borderId="0" xfId="5" applyFont="1" applyAlignment="1">
      <alignment horizontal="left" vertical="center"/>
    </xf>
    <xf numFmtId="0" fontId="5" fillId="0" borderId="0" xfId="0" applyFont="1" applyAlignment="1" applyProtection="1">
      <alignment vertical="center"/>
      <protection locked="0"/>
    </xf>
    <xf numFmtId="0" fontId="5" fillId="0" borderId="0" xfId="5" applyFont="1" applyAlignment="1">
      <alignment vertical="center"/>
    </xf>
    <xf numFmtId="49" fontId="6" fillId="0" borderId="0" xfId="4" applyNumberFormat="1" applyFont="1" applyAlignment="1">
      <alignment horizontal="left" vertical="center"/>
    </xf>
    <xf numFmtId="0" fontId="5" fillId="0" borderId="0" xfId="6" applyFont="1" applyAlignment="1">
      <alignment vertical="center"/>
    </xf>
    <xf numFmtId="4" fontId="5" fillId="0" borderId="0" xfId="6" applyNumberFormat="1" applyFont="1" applyAlignment="1">
      <alignment vertical="center"/>
    </xf>
    <xf numFmtId="0" fontId="5" fillId="0" borderId="0" xfId="2" applyFont="1" applyAlignment="1" applyProtection="1">
      <alignment vertical="center"/>
      <protection locked="0"/>
    </xf>
    <xf numFmtId="0" fontId="5" fillId="0" borderId="0" xfId="2" applyFont="1" applyAlignment="1">
      <alignment horizontal="right" vertical="center"/>
    </xf>
    <xf numFmtId="14" fontId="5" fillId="0" borderId="0" xfId="2" applyNumberFormat="1" applyFont="1" applyAlignment="1">
      <alignment horizontal="left" vertical="center"/>
    </xf>
    <xf numFmtId="14" fontId="5" fillId="0" borderId="0" xfId="2" applyNumberFormat="1" applyFont="1" applyAlignment="1">
      <alignment horizontal="left" vertical="center" wrapText="1"/>
    </xf>
    <xf numFmtId="49" fontId="8" fillId="0" borderId="0" xfId="0" applyNumberFormat="1" applyFont="1" applyAlignment="1">
      <alignment horizontal="left" vertical="center"/>
    </xf>
    <xf numFmtId="0" fontId="8" fillId="0" borderId="0" xfId="0" applyFont="1" applyAlignment="1">
      <alignment horizontal="center" vertical="center"/>
    </xf>
    <xf numFmtId="0" fontId="8" fillId="0" borderId="0" xfId="0" applyFont="1" applyAlignment="1">
      <alignment horizontal="left" vertical="center" wrapText="1"/>
    </xf>
    <xf numFmtId="0" fontId="8" fillId="0" borderId="0" xfId="0" applyFont="1" applyAlignment="1">
      <alignment horizontal="left" vertical="center"/>
    </xf>
    <xf numFmtId="0" fontId="8" fillId="0" borderId="0" xfId="0" applyFont="1" applyAlignment="1">
      <alignment horizontal="center" vertical="center" wrapText="1"/>
    </xf>
    <xf numFmtId="0" fontId="5" fillId="0" borderId="3" xfId="7" applyFont="1" applyBorder="1" applyAlignment="1">
      <alignment horizontal="center" vertical="center" textRotation="90" wrapText="1"/>
    </xf>
    <xf numFmtId="0" fontId="5" fillId="0" borderId="3" xfId="0" applyFont="1" applyBorder="1" applyAlignment="1">
      <alignment horizontal="center" vertical="center"/>
    </xf>
    <xf numFmtId="0" fontId="5" fillId="0" borderId="3" xfId="0" applyFont="1" applyBorder="1" applyAlignment="1">
      <alignment horizontal="center" vertical="center" wrapText="1"/>
    </xf>
    <xf numFmtId="0" fontId="10" fillId="0" borderId="3" xfId="0" applyFont="1" applyBorder="1" applyAlignment="1">
      <alignment horizontal="center" vertical="center"/>
    </xf>
    <xf numFmtId="0" fontId="10" fillId="0" borderId="3" xfId="0" applyFont="1" applyBorder="1" applyAlignment="1">
      <alignment horizontal="center" vertical="center" wrapText="1"/>
    </xf>
    <xf numFmtId="0" fontId="0" fillId="0" borderId="3" xfId="0" applyBorder="1" applyAlignment="1" applyProtection="1">
      <alignment horizontal="center" vertical="center"/>
      <protection locked="0"/>
    </xf>
    <xf numFmtId="4" fontId="0" fillId="0" borderId="3" xfId="0" applyNumberFormat="1" applyBorder="1" applyAlignment="1">
      <alignment horizontal="center" vertical="center"/>
    </xf>
    <xf numFmtId="4" fontId="0" fillId="0" borderId="3" xfId="0" applyNumberFormat="1" applyBorder="1" applyAlignment="1" applyProtection="1">
      <alignment horizontal="center" vertical="center"/>
      <protection locked="0"/>
    </xf>
    <xf numFmtId="0" fontId="0" fillId="2" borderId="3" xfId="0" applyFill="1" applyBorder="1" applyAlignment="1" applyProtection="1">
      <alignment horizontal="center" vertical="center"/>
      <protection locked="0"/>
    </xf>
    <xf numFmtId="4" fontId="0" fillId="2" borderId="3" xfId="0" applyNumberFormat="1" applyFill="1" applyBorder="1" applyAlignment="1">
      <alignment horizontal="center" vertical="center"/>
    </xf>
    <xf numFmtId="4" fontId="0" fillId="2" borderId="3" xfId="0" applyNumberFormat="1" applyFill="1" applyBorder="1" applyAlignment="1" applyProtection="1">
      <alignment horizontal="center" vertical="center"/>
      <protection locked="0"/>
    </xf>
    <xf numFmtId="0" fontId="5" fillId="0" borderId="0" xfId="0" applyFont="1" applyAlignment="1">
      <alignment horizontal="center" vertical="center"/>
    </xf>
    <xf numFmtId="49" fontId="0" fillId="0" borderId="0" xfId="0" applyNumberFormat="1" applyAlignment="1">
      <alignment horizontal="left" vertical="center"/>
    </xf>
    <xf numFmtId="49" fontId="0" fillId="3" borderId="3" xfId="0" applyNumberFormat="1" applyFill="1" applyBorder="1" applyAlignment="1">
      <alignment horizontal="left" vertical="center"/>
    </xf>
    <xf numFmtId="0" fontId="2" fillId="4" borderId="3" xfId="0" applyFont="1" applyFill="1" applyBorder="1" applyAlignment="1">
      <alignment horizontal="left" vertical="center"/>
    </xf>
    <xf numFmtId="0" fontId="2" fillId="4" borderId="3" xfId="0" applyFont="1" applyFill="1" applyBorder="1" applyAlignment="1">
      <alignment horizontal="left" vertical="center" wrapText="1"/>
    </xf>
    <xf numFmtId="0" fontId="2" fillId="4" borderId="3" xfId="0" applyFont="1" applyFill="1" applyBorder="1" applyAlignment="1">
      <alignment horizontal="center" vertical="center"/>
    </xf>
    <xf numFmtId="0" fontId="0" fillId="3" borderId="3" xfId="0" applyFill="1" applyBorder="1" applyAlignment="1">
      <alignment horizontal="left" vertical="center"/>
    </xf>
    <xf numFmtId="49" fontId="8" fillId="0" borderId="3" xfId="0" applyNumberFormat="1" applyFont="1" applyBorder="1" applyAlignment="1">
      <alignment horizontal="left" vertical="center"/>
    </xf>
    <xf numFmtId="0" fontId="0" fillId="0" borderId="3" xfId="0" applyBorder="1" applyAlignment="1">
      <alignment horizontal="left" vertical="center"/>
    </xf>
    <xf numFmtId="0" fontId="0" fillId="0" borderId="3" xfId="0" applyBorder="1" applyAlignment="1">
      <alignment horizontal="left" vertical="center" wrapText="1"/>
    </xf>
    <xf numFmtId="0" fontId="0" fillId="0" borderId="3" xfId="0" applyBorder="1" applyAlignment="1">
      <alignment horizontal="center" vertical="center"/>
    </xf>
    <xf numFmtId="49" fontId="8" fillId="3" borderId="3" xfId="0" applyNumberFormat="1" applyFont="1" applyFill="1" applyBorder="1" applyAlignment="1">
      <alignment horizontal="left" vertical="center"/>
    </xf>
    <xf numFmtId="0" fontId="0" fillId="5" borderId="3" xfId="0" applyFill="1" applyBorder="1" applyAlignment="1">
      <alignment horizontal="center" vertical="center"/>
    </xf>
    <xf numFmtId="0" fontId="0" fillId="5" borderId="3" xfId="0" applyFill="1" applyBorder="1" applyAlignment="1">
      <alignment horizontal="left" vertical="center"/>
    </xf>
    <xf numFmtId="0" fontId="0" fillId="2" borderId="3" xfId="0" applyFill="1" applyBorder="1" applyAlignment="1">
      <alignment horizontal="left" vertical="center"/>
    </xf>
    <xf numFmtId="0" fontId="0" fillId="2" borderId="3" xfId="0" applyFill="1" applyBorder="1" applyAlignment="1">
      <alignment horizontal="left" vertical="center" wrapText="1"/>
    </xf>
    <xf numFmtId="0" fontId="0" fillId="2" borderId="3" xfId="0" applyFill="1" applyBorder="1" applyAlignment="1">
      <alignment horizontal="center" vertical="center"/>
    </xf>
    <xf numFmtId="4" fontId="6" fillId="0" borderId="3" xfId="5" applyNumberFormat="1" applyFont="1" applyBorder="1" applyAlignment="1">
      <alignment horizontal="center" vertical="center"/>
    </xf>
    <xf numFmtId="2" fontId="5" fillId="0" borderId="3" xfId="0" applyNumberFormat="1" applyFont="1" applyBorder="1" applyAlignment="1">
      <alignment horizontal="center" vertical="center" wrapText="1"/>
    </xf>
    <xf numFmtId="49" fontId="5" fillId="0" borderId="7" xfId="0" applyNumberFormat="1" applyFont="1" applyBorder="1" applyAlignment="1">
      <alignment vertical="center"/>
    </xf>
    <xf numFmtId="0" fontId="5" fillId="0" borderId="2" xfId="0" applyFont="1" applyBorder="1" applyAlignment="1">
      <alignment horizontal="center" vertical="center"/>
    </xf>
    <xf numFmtId="0" fontId="5" fillId="0" borderId="2" xfId="0" applyFont="1" applyBorder="1" applyAlignment="1">
      <alignment vertical="center"/>
    </xf>
    <xf numFmtId="4" fontId="5" fillId="0" borderId="2" xfId="4" applyNumberFormat="1" applyFont="1" applyBorder="1" applyAlignment="1">
      <alignment vertical="center"/>
    </xf>
    <xf numFmtId="0" fontId="5" fillId="0" borderId="8" xfId="0" applyFont="1" applyBorder="1" applyAlignment="1">
      <alignment vertical="center"/>
    </xf>
    <xf numFmtId="2" fontId="6" fillId="0" borderId="3" xfId="4" applyNumberFormat="1" applyFont="1" applyBorder="1" applyAlignment="1">
      <alignment vertical="center"/>
    </xf>
    <xf numFmtId="2" fontId="6" fillId="0" borderId="3" xfId="4" applyNumberFormat="1" applyFont="1" applyBorder="1" applyAlignment="1">
      <alignment vertical="center" wrapText="1"/>
    </xf>
    <xf numFmtId="2" fontId="6" fillId="0" borderId="0" xfId="4" applyNumberFormat="1" applyFont="1" applyAlignment="1" applyProtection="1">
      <alignment vertical="center"/>
      <protection locked="0"/>
    </xf>
    <xf numFmtId="0" fontId="5" fillId="6" borderId="0" xfId="0" applyFont="1" applyFill="1" applyAlignment="1">
      <alignment vertical="center"/>
    </xf>
    <xf numFmtId="0" fontId="8" fillId="0" borderId="0" xfId="0" applyFont="1" applyAlignment="1" applyProtection="1">
      <alignment horizontal="center" vertical="center"/>
      <protection locked="0"/>
    </xf>
    <xf numFmtId="49" fontId="8" fillId="0" borderId="0" xfId="0" applyNumberFormat="1" applyFont="1" applyAlignment="1" applyProtection="1">
      <alignment horizontal="left" vertical="center"/>
      <protection locked="0"/>
    </xf>
    <xf numFmtId="0" fontId="8" fillId="0" borderId="0" xfId="0" applyFont="1" applyAlignment="1" applyProtection="1">
      <alignment horizontal="left" vertical="center" wrapText="1"/>
      <protection locked="0"/>
    </xf>
    <xf numFmtId="0" fontId="8" fillId="0" borderId="0" xfId="0" applyFont="1" applyAlignment="1" applyProtection="1">
      <alignment horizontal="left" vertical="center"/>
      <protection locked="0"/>
    </xf>
    <xf numFmtId="0" fontId="8" fillId="0" borderId="0" xfId="0" applyFont="1" applyAlignment="1" applyProtection="1">
      <alignment horizontal="center" vertical="center" wrapText="1"/>
      <protection locked="0"/>
    </xf>
    <xf numFmtId="0" fontId="0" fillId="0" borderId="0" xfId="0" applyAlignment="1" applyProtection="1">
      <alignment vertical="center"/>
      <protection locked="0"/>
    </xf>
    <xf numFmtId="0" fontId="9" fillId="0" borderId="0" xfId="0" applyFont="1" applyAlignment="1">
      <alignment vertical="center" wrapText="1"/>
    </xf>
    <xf numFmtId="0" fontId="12" fillId="5" borderId="3" xfId="0" applyFont="1" applyFill="1" applyBorder="1" applyAlignment="1">
      <alignment horizontal="center" vertical="center"/>
    </xf>
    <xf numFmtId="0" fontId="12" fillId="0" borderId="0" xfId="0" applyFont="1" applyAlignment="1">
      <alignment vertical="center" wrapText="1"/>
    </xf>
    <xf numFmtId="0" fontId="12" fillId="2" borderId="3" xfId="0" applyFont="1" applyFill="1" applyBorder="1" applyAlignment="1">
      <alignment horizontal="center" vertical="center"/>
    </xf>
    <xf numFmtId="49" fontId="5" fillId="6" borderId="0" xfId="0" applyNumberFormat="1" applyFont="1" applyFill="1" applyAlignment="1" applyProtection="1">
      <alignment vertical="center"/>
      <protection locked="0"/>
    </xf>
    <xf numFmtId="0" fontId="5" fillId="0" borderId="0" xfId="0" applyFont="1" applyAlignment="1" applyProtection="1">
      <alignment horizontal="center" vertical="center"/>
      <protection locked="0"/>
    </xf>
    <xf numFmtId="0" fontId="5" fillId="6" borderId="1" xfId="0" applyFont="1" applyFill="1" applyBorder="1" applyAlignment="1" applyProtection="1">
      <alignment horizontal="left" vertical="center"/>
      <protection locked="0"/>
    </xf>
    <xf numFmtId="0" fontId="14" fillId="6" borderId="1" xfId="0" applyFont="1" applyFill="1" applyBorder="1" applyAlignment="1" applyProtection="1">
      <alignment horizontal="left" vertical="center"/>
      <protection locked="0"/>
    </xf>
    <xf numFmtId="0" fontId="5" fillId="6" borderId="1" xfId="0" applyFont="1" applyFill="1" applyBorder="1" applyAlignment="1" applyProtection="1">
      <alignment vertical="center"/>
      <protection locked="0"/>
    </xf>
    <xf numFmtId="0" fontId="5" fillId="6" borderId="0" xfId="0" applyFont="1" applyFill="1" applyAlignment="1" applyProtection="1">
      <alignment horizontal="right" vertical="center"/>
      <protection locked="0"/>
    </xf>
    <xf numFmtId="0" fontId="5" fillId="6" borderId="0" xfId="6" applyFont="1" applyFill="1" applyAlignment="1" applyProtection="1">
      <alignment horizontal="left" vertical="center"/>
      <protection locked="0"/>
    </xf>
    <xf numFmtId="0" fontId="14" fillId="6" borderId="0" xfId="0" applyFont="1" applyFill="1" applyAlignment="1" applyProtection="1">
      <alignment horizontal="left" vertical="center"/>
      <protection locked="0"/>
    </xf>
    <xf numFmtId="0" fontId="5" fillId="6" borderId="1" xfId="4" applyFont="1" applyFill="1" applyBorder="1" applyAlignment="1" applyProtection="1">
      <alignment horizontal="left" vertical="center"/>
      <protection locked="0"/>
    </xf>
    <xf numFmtId="0" fontId="5" fillId="6" borderId="1" xfId="4" applyFont="1" applyFill="1" applyBorder="1" applyAlignment="1" applyProtection="1">
      <alignment horizontal="center" vertical="center"/>
      <protection locked="0"/>
    </xf>
    <xf numFmtId="0" fontId="5" fillId="6" borderId="1" xfId="4" applyFont="1" applyFill="1" applyBorder="1" applyAlignment="1" applyProtection="1">
      <alignment vertical="center"/>
      <protection locked="0"/>
    </xf>
    <xf numFmtId="0" fontId="5" fillId="6" borderId="1" xfId="6" applyFont="1" applyFill="1" applyBorder="1" applyAlignment="1" applyProtection="1">
      <alignment horizontal="left" vertical="center"/>
      <protection locked="0"/>
    </xf>
    <xf numFmtId="0" fontId="5" fillId="6" borderId="0" xfId="5" applyFont="1" applyFill="1" applyAlignment="1" applyProtection="1">
      <alignment vertical="center"/>
      <protection locked="0"/>
    </xf>
    <xf numFmtId="0" fontId="5" fillId="0" borderId="0" xfId="5" applyFont="1" applyAlignment="1" applyProtection="1">
      <alignment vertical="center"/>
      <protection locked="0"/>
    </xf>
    <xf numFmtId="0" fontId="5" fillId="0" borderId="0" xfId="5" applyFont="1" applyAlignment="1" applyProtection="1">
      <alignment vertical="center" wrapText="1"/>
      <protection locked="0"/>
    </xf>
    <xf numFmtId="0" fontId="5" fillId="6" borderId="0" xfId="0" applyFont="1" applyFill="1" applyAlignment="1" applyProtection="1">
      <alignment vertical="center"/>
      <protection locked="0"/>
    </xf>
    <xf numFmtId="0" fontId="14" fillId="6" borderId="0" xfId="0" applyFont="1" applyFill="1" applyAlignment="1" applyProtection="1">
      <alignment horizontal="center" vertical="center"/>
      <protection locked="0"/>
    </xf>
    <xf numFmtId="0" fontId="5" fillId="6" borderId="0" xfId="8" applyFont="1" applyFill="1" applyAlignment="1" applyProtection="1">
      <alignment horizontal="right" vertical="center"/>
      <protection locked="0"/>
    </xf>
    <xf numFmtId="0" fontId="5" fillId="6" borderId="0" xfId="4" applyFont="1" applyFill="1" applyAlignment="1" applyProtection="1">
      <alignment horizontal="left" vertical="center"/>
      <protection locked="0"/>
    </xf>
    <xf numFmtId="0" fontId="5" fillId="6" borderId="0" xfId="0" applyFont="1" applyFill="1" applyAlignment="1" applyProtection="1">
      <alignment horizontal="left" vertical="center"/>
      <protection locked="0"/>
    </xf>
    <xf numFmtId="0" fontId="5" fillId="6" borderId="0" xfId="4" applyFont="1" applyFill="1" applyAlignment="1" applyProtection="1">
      <alignment vertical="center"/>
      <protection locked="0"/>
    </xf>
    <xf numFmtId="2" fontId="5" fillId="6" borderId="0" xfId="5" applyNumberFormat="1" applyFont="1" applyFill="1" applyAlignment="1" applyProtection="1">
      <alignment vertical="center"/>
      <protection locked="0"/>
    </xf>
    <xf numFmtId="2" fontId="5" fillId="0" borderId="0" xfId="5" applyNumberFormat="1" applyFont="1" applyAlignment="1" applyProtection="1">
      <alignment vertical="center"/>
      <protection locked="0"/>
    </xf>
    <xf numFmtId="2" fontId="5" fillId="0" borderId="0" xfId="5" applyNumberFormat="1" applyFont="1" applyAlignment="1" applyProtection="1">
      <alignment vertical="center" wrapText="1"/>
      <protection locked="0"/>
    </xf>
    <xf numFmtId="0" fontId="5" fillId="0" borderId="0" xfId="6" applyFont="1" applyAlignment="1" applyProtection="1">
      <alignment horizontal="center" vertical="center"/>
      <protection locked="0"/>
    </xf>
    <xf numFmtId="0" fontId="5" fillId="6" borderId="0" xfId="0" applyFont="1" applyFill="1" applyAlignment="1">
      <alignment horizontal="left" vertical="center"/>
    </xf>
    <xf numFmtId="0" fontId="5" fillId="0" borderId="0" xfId="0" applyFont="1" applyAlignment="1" applyProtection="1">
      <alignment vertical="center" wrapText="1"/>
      <protection locked="0"/>
    </xf>
    <xf numFmtId="0" fontId="16" fillId="0" borderId="0" xfId="9" applyFont="1" applyAlignment="1">
      <alignment horizontal="right" vertical="center"/>
    </xf>
    <xf numFmtId="0" fontId="16" fillId="0" borderId="0" xfId="10" applyFont="1" applyAlignment="1" applyProtection="1">
      <alignment vertical="center"/>
    </xf>
    <xf numFmtId="0" fontId="16" fillId="0" borderId="0" xfId="9" applyFont="1" applyAlignment="1">
      <alignment vertical="center"/>
    </xf>
    <xf numFmtId="0" fontId="17" fillId="0" borderId="0" xfId="9" applyFont="1" applyAlignment="1">
      <alignment horizontal="right" vertical="center"/>
    </xf>
    <xf numFmtId="0" fontId="16" fillId="0" borderId="0" xfId="9" applyFont="1" applyAlignment="1">
      <alignment horizontal="center" vertical="center"/>
    </xf>
    <xf numFmtId="0" fontId="16" fillId="0" borderId="0" xfId="9" applyFont="1" applyAlignment="1" applyProtection="1">
      <alignment vertical="center"/>
      <protection locked="0"/>
    </xf>
    <xf numFmtId="0" fontId="16" fillId="0" borderId="0" xfId="9" applyFont="1" applyAlignment="1" applyProtection="1">
      <alignment horizontal="right" vertical="center"/>
      <protection locked="0"/>
    </xf>
    <xf numFmtId="0" fontId="16" fillId="0" borderId="0" xfId="10" applyFont="1" applyAlignment="1" applyProtection="1">
      <alignment vertical="center"/>
      <protection locked="0"/>
    </xf>
    <xf numFmtId="0" fontId="16" fillId="0" borderId="0" xfId="9" applyFont="1" applyAlignment="1">
      <alignment horizontal="left" vertical="center"/>
    </xf>
    <xf numFmtId="0" fontId="19" fillId="0" borderId="0" xfId="9" applyFont="1" applyAlignment="1">
      <alignment horizontal="center" vertical="center"/>
    </xf>
    <xf numFmtId="0" fontId="20" fillId="0" borderId="0" xfId="11" applyFont="1" applyAlignment="1">
      <alignment horizontal="left" vertical="center" wrapText="1"/>
    </xf>
    <xf numFmtId="0" fontId="20" fillId="0" borderId="0" xfId="11" applyFont="1" applyAlignment="1">
      <alignment vertical="center"/>
    </xf>
    <xf numFmtId="0" fontId="20" fillId="0" borderId="0" xfId="11" applyFont="1" applyAlignment="1">
      <alignment horizontal="left" vertical="center"/>
    </xf>
    <xf numFmtId="0" fontId="20" fillId="0" borderId="0" xfId="11" applyFont="1" applyAlignment="1" applyProtection="1">
      <alignment vertical="center"/>
      <protection locked="0"/>
    </xf>
    <xf numFmtId="0" fontId="20" fillId="0" borderId="0" xfId="11" applyFont="1" applyAlignment="1" applyProtection="1">
      <alignment horizontal="left" vertical="center"/>
      <protection locked="0"/>
    </xf>
    <xf numFmtId="0" fontId="20" fillId="0" borderId="0" xfId="11" applyFont="1" applyAlignment="1" applyProtection="1">
      <alignment horizontal="left" vertical="center" wrapText="1"/>
      <protection locked="0"/>
    </xf>
    <xf numFmtId="0" fontId="21" fillId="0" borderId="0" xfId="11" applyFont="1" applyAlignment="1" applyProtection="1">
      <alignment vertical="center"/>
      <protection locked="0"/>
    </xf>
    <xf numFmtId="0" fontId="16" fillId="0" borderId="0" xfId="10" applyFont="1" applyFill="1" applyBorder="1" applyAlignment="1" applyProtection="1">
      <alignment vertical="center"/>
    </xf>
    <xf numFmtId="0" fontId="16" fillId="0" borderId="3" xfId="9" applyFont="1" applyBorder="1" applyAlignment="1">
      <alignment horizontal="center" vertical="center" wrapText="1"/>
    </xf>
    <xf numFmtId="0" fontId="16" fillId="0" borderId="6" xfId="9" applyFont="1" applyBorder="1" applyAlignment="1">
      <alignment horizontal="center" vertical="center" wrapText="1"/>
    </xf>
    <xf numFmtId="0" fontId="16" fillId="0" borderId="0" xfId="10" applyFont="1" applyFill="1" applyAlignment="1" applyProtection="1">
      <alignment vertical="center"/>
    </xf>
    <xf numFmtId="0" fontId="16" fillId="0" borderId="3" xfId="9" applyFont="1" applyBorder="1" applyAlignment="1">
      <alignment vertical="center" wrapText="1"/>
    </xf>
    <xf numFmtId="165" fontId="16" fillId="0" borderId="3" xfId="9" applyNumberFormat="1" applyFont="1" applyBorder="1" applyAlignment="1" applyProtection="1">
      <alignment horizontal="center" vertical="center" wrapText="1"/>
      <protection locked="0"/>
    </xf>
    <xf numFmtId="0" fontId="16" fillId="0" borderId="3" xfId="10" applyFont="1" applyFill="1" applyBorder="1" applyAlignment="1" applyProtection="1">
      <alignment vertical="center"/>
    </xf>
    <xf numFmtId="0" fontId="19" fillId="0" borderId="3" xfId="9" applyFont="1" applyBorder="1" applyAlignment="1">
      <alignment horizontal="right" vertical="center" wrapText="1"/>
    </xf>
    <xf numFmtId="165" fontId="19" fillId="0" borderId="3" xfId="9" applyNumberFormat="1" applyFont="1" applyBorder="1" applyAlignment="1" applyProtection="1">
      <alignment horizontal="center" vertical="center" wrapText="1"/>
      <protection locked="0"/>
    </xf>
    <xf numFmtId="165" fontId="16" fillId="0" borderId="0" xfId="10" applyNumberFormat="1" applyFont="1" applyFill="1" applyAlignment="1" applyProtection="1">
      <alignment vertical="center"/>
    </xf>
    <xf numFmtId="0" fontId="20" fillId="0" borderId="1" xfId="12" applyFont="1" applyBorder="1" applyAlignment="1" applyProtection="1">
      <alignment horizontal="left" vertical="center"/>
      <protection locked="0"/>
    </xf>
    <xf numFmtId="0" fontId="22" fillId="0" borderId="1" xfId="12" applyFont="1" applyBorder="1" applyProtection="1">
      <protection locked="0"/>
    </xf>
    <xf numFmtId="0" fontId="20" fillId="0" borderId="0" xfId="12" applyFont="1" applyProtection="1">
      <protection locked="0"/>
    </xf>
    <xf numFmtId="9" fontId="20" fillId="0" borderId="0" xfId="12" applyNumberFormat="1" applyFont="1" applyProtection="1">
      <protection locked="0"/>
    </xf>
    <xf numFmtId="0" fontId="16" fillId="0" borderId="0" xfId="12" applyFont="1" applyAlignment="1" applyProtection="1">
      <alignment vertical="center"/>
      <protection locked="0"/>
    </xf>
    <xf numFmtId="166" fontId="23" fillId="0" borderId="1" xfId="12" applyNumberFormat="1" applyFont="1" applyBorder="1" applyAlignment="1" applyProtection="1">
      <alignment horizontal="left"/>
      <protection locked="0"/>
    </xf>
    <xf numFmtId="0" fontId="20" fillId="0" borderId="0" xfId="10" applyFont="1" applyProtection="1">
      <protection locked="0"/>
    </xf>
    <xf numFmtId="166" fontId="20" fillId="0" borderId="0" xfId="10" applyNumberFormat="1" applyFont="1" applyProtection="1">
      <protection locked="0"/>
    </xf>
    <xf numFmtId="0" fontId="20" fillId="0" borderId="0" xfId="1" applyNumberFormat="1" applyFont="1" applyFill="1" applyBorder="1" applyAlignment="1" applyProtection="1">
      <alignment vertical="top"/>
      <protection locked="0"/>
    </xf>
    <xf numFmtId="0" fontId="20" fillId="0" borderId="0" xfId="1" applyNumberFormat="1" applyFont="1" applyFill="1" applyBorder="1" applyAlignment="1" applyProtection="1">
      <alignment horizontal="left" vertical="top" wrapText="1"/>
      <protection locked="0"/>
    </xf>
    <xf numFmtId="0" fontId="20" fillId="0" borderId="0" xfId="7" applyFont="1" applyAlignment="1" applyProtection="1">
      <alignment vertical="top"/>
      <protection locked="0"/>
    </xf>
    <xf numFmtId="0" fontId="20" fillId="0" borderId="0" xfId="11" applyFont="1" applyProtection="1">
      <protection locked="0"/>
    </xf>
    <xf numFmtId="167" fontId="20" fillId="0" borderId="0" xfId="7" applyNumberFormat="1" applyFont="1" applyAlignment="1" applyProtection="1">
      <alignment vertical="top"/>
      <protection locked="0"/>
    </xf>
    <xf numFmtId="0" fontId="20" fillId="0" borderId="0" xfId="7" applyFont="1" applyAlignment="1" applyProtection="1">
      <alignment horizontal="left" vertical="top" wrapText="1"/>
      <protection locked="0"/>
    </xf>
    <xf numFmtId="0" fontId="20" fillId="0" borderId="0" xfId="7" applyFont="1" applyAlignment="1" applyProtection="1">
      <alignment horizontal="center" vertical="top"/>
      <protection locked="0"/>
    </xf>
    <xf numFmtId="0" fontId="24" fillId="0" borderId="0" xfId="11" applyFont="1" applyProtection="1">
      <protection locked="0"/>
    </xf>
    <xf numFmtId="0" fontId="20" fillId="0" borderId="0" xfId="11" applyFont="1"/>
    <xf numFmtId="0" fontId="25" fillId="0" borderId="0" xfId="10" applyFont="1" applyAlignment="1" applyProtection="1">
      <alignment vertical="center"/>
    </xf>
    <xf numFmtId="0" fontId="21" fillId="0" borderId="0" xfId="11" applyFont="1" applyAlignment="1">
      <alignment horizontal="center"/>
    </xf>
    <xf numFmtId="0" fontId="21" fillId="0" borderId="0" xfId="11" applyFont="1"/>
    <xf numFmtId="0" fontId="20" fillId="0" borderId="0" xfId="1" applyFont="1" applyFill="1" applyBorder="1" applyAlignment="1" applyProtection="1"/>
    <xf numFmtId="49" fontId="21" fillId="0" borderId="0" xfId="11" applyNumberFormat="1" applyFont="1" applyAlignment="1">
      <alignment vertical="center"/>
    </xf>
    <xf numFmtId="0" fontId="21" fillId="0" borderId="0" xfId="11" applyFont="1" applyAlignment="1">
      <alignment horizontal="left" vertical="center" wrapText="1"/>
    </xf>
    <xf numFmtId="0" fontId="20" fillId="0" borderId="0" xfId="1" applyFont="1" applyFill="1" applyBorder="1" applyAlignment="1" applyProtection="1">
      <alignment horizontal="right"/>
    </xf>
    <xf numFmtId="4" fontId="26" fillId="0" borderId="0" xfId="1" applyNumberFormat="1" applyFont="1" applyFill="1" applyAlignment="1" applyProtection="1">
      <alignment horizontal="center"/>
    </xf>
    <xf numFmtId="2" fontId="26" fillId="0" borderId="0" xfId="1" applyNumberFormat="1" applyFont="1" applyFill="1" applyAlignment="1" applyProtection="1">
      <alignment horizontal="center"/>
    </xf>
    <xf numFmtId="0" fontId="28" fillId="3" borderId="3" xfId="13" applyFont="1" applyFill="1" applyBorder="1" applyAlignment="1">
      <alignment horizontal="center" vertical="center" wrapText="1"/>
    </xf>
    <xf numFmtId="0" fontId="27" fillId="0" borderId="0" xfId="13"/>
    <xf numFmtId="0" fontId="1" fillId="0" borderId="0" xfId="14"/>
    <xf numFmtId="0" fontId="29" fillId="0" borderId="3" xfId="13" applyFont="1" applyBorder="1" applyAlignment="1">
      <alignment horizontal="center" vertical="center"/>
    </xf>
    <xf numFmtId="2" fontId="29" fillId="0" borderId="3" xfId="13" applyNumberFormat="1" applyFont="1" applyBorder="1" applyAlignment="1">
      <alignment horizontal="center" vertical="center"/>
    </xf>
    <xf numFmtId="4" fontId="28" fillId="0" borderId="3" xfId="16" applyNumberFormat="1" applyFont="1" applyBorder="1" applyAlignment="1" applyProtection="1">
      <alignment horizontal="center" vertical="center"/>
    </xf>
    <xf numFmtId="4" fontId="29" fillId="0" borderId="3" xfId="16" applyNumberFormat="1" applyFont="1" applyBorder="1" applyAlignment="1" applyProtection="1">
      <alignment horizontal="center" vertical="center"/>
      <protection locked="0"/>
    </xf>
    <xf numFmtId="0" fontId="28" fillId="3" borderId="6" xfId="13" applyFont="1" applyFill="1" applyBorder="1" applyAlignment="1">
      <alignment horizontal="right" vertical="top"/>
    </xf>
    <xf numFmtId="4" fontId="28" fillId="3" borderId="3" xfId="16" applyNumberFormat="1" applyFont="1" applyFill="1" applyBorder="1" applyAlignment="1" applyProtection="1">
      <alignment horizontal="center" vertical="top"/>
    </xf>
    <xf numFmtId="9" fontId="28" fillId="0" borderId="3" xfId="17" applyNumberFormat="1" applyFont="1" applyBorder="1" applyAlignment="1" applyProtection="1">
      <alignment horizontal="center" vertical="center"/>
      <protection locked="0"/>
    </xf>
    <xf numFmtId="4" fontId="28" fillId="0" borderId="3" xfId="16" applyNumberFormat="1" applyFont="1" applyBorder="1" applyAlignment="1" applyProtection="1">
      <alignment horizontal="center" vertical="top"/>
    </xf>
    <xf numFmtId="4" fontId="29" fillId="0" borderId="0" xfId="16" applyNumberFormat="1" applyFont="1" applyAlignment="1" applyProtection="1">
      <alignment horizontal="center" vertical="top"/>
    </xf>
    <xf numFmtId="9" fontId="32" fillId="0" borderId="3" xfId="13" applyNumberFormat="1" applyFont="1" applyBorder="1" applyAlignment="1" applyProtection="1">
      <alignment horizontal="center" vertical="top"/>
      <protection locked="0"/>
    </xf>
    <xf numFmtId="4" fontId="32" fillId="0" borderId="10" xfId="16" applyNumberFormat="1" applyFont="1" applyBorder="1" applyAlignment="1" applyProtection="1">
      <alignment horizontal="center" vertical="top"/>
    </xf>
    <xf numFmtId="4" fontId="32" fillId="0" borderId="0" xfId="16" applyNumberFormat="1" applyFont="1" applyAlignment="1" applyProtection="1">
      <alignment horizontal="center" vertical="top"/>
    </xf>
    <xf numFmtId="4" fontId="28" fillId="0" borderId="10" xfId="16" applyNumberFormat="1" applyFont="1" applyBorder="1" applyAlignment="1" applyProtection="1">
      <alignment horizontal="center" vertical="top"/>
    </xf>
    <xf numFmtId="0" fontId="28" fillId="3" borderId="6" xfId="13" applyFont="1" applyFill="1" applyBorder="1" applyAlignment="1">
      <alignment horizontal="left" vertical="top" indent="15"/>
    </xf>
    <xf numFmtId="4" fontId="28" fillId="0" borderId="0" xfId="16" applyNumberFormat="1" applyFont="1" applyAlignment="1" applyProtection="1">
      <alignment horizontal="center" vertical="top"/>
    </xf>
    <xf numFmtId="166" fontId="20" fillId="0" borderId="0" xfId="11" applyNumberFormat="1" applyFont="1"/>
    <xf numFmtId="0" fontId="33" fillId="0" borderId="0" xfId="11" applyFont="1"/>
    <xf numFmtId="0" fontId="20" fillId="0" borderId="0" xfId="12" applyFont="1" applyAlignment="1" applyProtection="1">
      <alignment horizontal="left" vertical="center"/>
      <protection locked="0"/>
    </xf>
    <xf numFmtId="0" fontId="20" fillId="0" borderId="0" xfId="1" applyNumberFormat="1" applyFont="1" applyFill="1" applyBorder="1" applyAlignment="1" applyProtection="1">
      <alignment horizontal="left" vertical="top"/>
      <protection locked="0"/>
    </xf>
    <xf numFmtId="0" fontId="24" fillId="0" borderId="0" xfId="11" applyFont="1" applyAlignment="1" applyProtection="1">
      <alignment horizontal="center" wrapText="1"/>
      <protection locked="0"/>
    </xf>
    <xf numFmtId="0" fontId="16" fillId="0" borderId="0" xfId="9" applyFont="1" applyAlignment="1">
      <alignment horizontal="right" vertical="center"/>
    </xf>
    <xf numFmtId="0" fontId="18" fillId="0" borderId="0" xfId="9" applyFont="1" applyAlignment="1">
      <alignment horizontal="right" vertical="center"/>
    </xf>
    <xf numFmtId="0" fontId="19" fillId="0" borderId="0" xfId="9" applyFont="1" applyAlignment="1">
      <alignment horizontal="center" vertical="center"/>
    </xf>
    <xf numFmtId="0" fontId="20" fillId="0" borderId="0" xfId="11" applyFont="1" applyAlignment="1">
      <alignment horizontal="left" vertical="center" wrapText="1"/>
    </xf>
    <xf numFmtId="0" fontId="24" fillId="0" borderId="0" xfId="11" applyFont="1" applyAlignment="1" applyProtection="1">
      <alignment horizontal="center"/>
      <protection locked="0"/>
    </xf>
    <xf numFmtId="0" fontId="29" fillId="0" borderId="4" xfId="15" applyFont="1" applyBorder="1" applyAlignment="1">
      <alignment horizontal="left" vertical="distributed"/>
    </xf>
    <xf numFmtId="0" fontId="29" fillId="0" borderId="6" xfId="15" applyFont="1" applyBorder="1" applyAlignment="1">
      <alignment horizontal="left" vertical="distributed"/>
    </xf>
    <xf numFmtId="0" fontId="28" fillId="3" borderId="4" xfId="13" applyFont="1" applyFill="1" applyBorder="1" applyAlignment="1">
      <alignment horizontal="right" vertical="top"/>
    </xf>
    <xf numFmtId="0" fontId="28" fillId="3" borderId="5" xfId="13" applyFont="1" applyFill="1" applyBorder="1" applyAlignment="1">
      <alignment horizontal="right" vertical="top"/>
    </xf>
    <xf numFmtId="0" fontId="28" fillId="0" borderId="4" xfId="13" applyFont="1" applyBorder="1" applyAlignment="1">
      <alignment horizontal="right" vertical="top"/>
    </xf>
    <xf numFmtId="0" fontId="28" fillId="0" borderId="5" xfId="13" applyFont="1" applyBorder="1" applyAlignment="1">
      <alignment horizontal="right" vertical="top"/>
    </xf>
    <xf numFmtId="0" fontId="32" fillId="0" borderId="4" xfId="13" applyFont="1" applyBorder="1" applyAlignment="1">
      <alignment horizontal="right" vertical="top"/>
    </xf>
    <xf numFmtId="0" fontId="32" fillId="0" borderId="5" xfId="13" applyFont="1" applyBorder="1" applyAlignment="1">
      <alignment horizontal="right" vertical="top"/>
    </xf>
    <xf numFmtId="0" fontId="28" fillId="0" borderId="7" xfId="13" applyFont="1" applyBorder="1" applyAlignment="1">
      <alignment horizontal="right" vertical="top"/>
    </xf>
    <xf numFmtId="0" fontId="28" fillId="0" borderId="2" xfId="13" applyFont="1" applyBorder="1" applyAlignment="1">
      <alignment horizontal="right" vertical="top"/>
    </xf>
    <xf numFmtId="0" fontId="21" fillId="0" borderId="0" xfId="11" applyFont="1" applyAlignment="1">
      <alignment horizontal="center"/>
    </xf>
    <xf numFmtId="0" fontId="21" fillId="0" borderId="1" xfId="11" applyFont="1" applyBorder="1" applyAlignment="1">
      <alignment horizontal="center"/>
    </xf>
    <xf numFmtId="0" fontId="20" fillId="0" borderId="0" xfId="1" applyFont="1" applyFill="1" applyBorder="1" applyAlignment="1" applyProtection="1">
      <alignment horizontal="center"/>
    </xf>
    <xf numFmtId="0" fontId="28" fillId="3" borderId="10" xfId="13" applyFont="1" applyFill="1" applyBorder="1" applyAlignment="1">
      <alignment horizontal="center" vertical="center" wrapText="1"/>
    </xf>
    <xf numFmtId="0" fontId="28" fillId="3" borderId="11" xfId="13" applyFont="1" applyFill="1" applyBorder="1" applyAlignment="1">
      <alignment horizontal="center" vertical="center" wrapText="1"/>
    </xf>
    <xf numFmtId="0" fontId="28" fillId="3" borderId="3" xfId="13" applyFont="1" applyFill="1" applyBorder="1" applyAlignment="1">
      <alignment horizontal="center" vertical="center" wrapText="1"/>
    </xf>
    <xf numFmtId="0" fontId="28" fillId="3" borderId="3" xfId="13" applyFont="1" applyFill="1" applyBorder="1" applyAlignment="1">
      <alignment horizontal="center" vertical="center"/>
    </xf>
    <xf numFmtId="0" fontId="6" fillId="0" borderId="4" xfId="5" applyFont="1" applyBorder="1" applyAlignment="1">
      <alignment horizontal="right" vertical="center" wrapText="1"/>
    </xf>
    <xf numFmtId="0" fontId="6" fillId="0" borderId="5" xfId="5" applyFont="1" applyBorder="1" applyAlignment="1">
      <alignment horizontal="right" vertical="center" wrapText="1"/>
    </xf>
    <xf numFmtId="0" fontId="6" fillId="0" borderId="6" xfId="5" applyFont="1" applyBorder="1" applyAlignment="1">
      <alignment horizontal="right" vertical="center" wrapText="1"/>
    </xf>
    <xf numFmtId="0" fontId="6" fillId="0" borderId="4" xfId="4" applyFont="1" applyBorder="1" applyAlignment="1">
      <alignment horizontal="right" vertical="center" wrapText="1"/>
    </xf>
    <xf numFmtId="0" fontId="6" fillId="0" borderId="5" xfId="4" applyFont="1" applyBorder="1" applyAlignment="1">
      <alignment horizontal="right" vertical="center" wrapText="1"/>
    </xf>
    <xf numFmtId="0" fontId="6" fillId="0" borderId="6" xfId="4" applyFont="1" applyBorder="1" applyAlignment="1">
      <alignment horizontal="right" vertical="center" wrapText="1"/>
    </xf>
    <xf numFmtId="0" fontId="9" fillId="0" borderId="0" xfId="0" applyFont="1" applyAlignment="1">
      <alignment horizontal="left" vertical="center" wrapText="1"/>
    </xf>
    <xf numFmtId="0" fontId="12" fillId="0" borderId="9" xfId="0" applyFont="1" applyBorder="1" applyAlignment="1">
      <alignment horizontal="left" vertical="center" wrapText="1"/>
    </xf>
    <xf numFmtId="0" fontId="12" fillId="0" borderId="0" xfId="0" applyFont="1" applyAlignment="1">
      <alignment horizontal="left" vertical="center" wrapText="1"/>
    </xf>
    <xf numFmtId="0" fontId="6" fillId="0" borderId="1" xfId="3" applyFont="1" applyBorder="1" applyAlignment="1">
      <alignment horizontal="center" vertical="center"/>
    </xf>
    <xf numFmtId="164" fontId="6" fillId="0" borderId="0" xfId="0" applyNumberFormat="1" applyFont="1" applyAlignment="1">
      <alignment horizontal="center" vertical="center"/>
    </xf>
    <xf numFmtId="49" fontId="5" fillId="0" borderId="3" xfId="7" applyNumberFormat="1" applyFont="1" applyBorder="1" applyAlignment="1">
      <alignment horizontal="center" vertical="center" textRotation="90" wrapText="1"/>
    </xf>
    <xf numFmtId="0" fontId="5" fillId="0" borderId="3" xfId="7" applyFont="1" applyBorder="1" applyAlignment="1">
      <alignment horizontal="center" vertical="center" textRotation="90" wrapText="1"/>
    </xf>
    <xf numFmtId="0" fontId="5" fillId="0" borderId="3" xfId="7" applyFont="1" applyBorder="1" applyAlignment="1">
      <alignment horizontal="center" vertical="center" wrapText="1"/>
    </xf>
    <xf numFmtId="0" fontId="18" fillId="0" borderId="4" xfId="9" applyFont="1" applyBorder="1" applyAlignment="1">
      <alignment horizontal="right" vertical="center" wrapText="1"/>
    </xf>
    <xf numFmtId="0" fontId="18" fillId="0" borderId="6" xfId="9" applyFont="1" applyBorder="1" applyAlignment="1">
      <alignment horizontal="right" vertical="center" wrapText="1"/>
    </xf>
    <xf numFmtId="0" fontId="19" fillId="0" borderId="0" xfId="9" applyFont="1" applyBorder="1" applyAlignment="1">
      <alignment horizontal="right" vertical="center" wrapText="1"/>
    </xf>
    <xf numFmtId="165" fontId="19" fillId="0" borderId="0" xfId="9" applyNumberFormat="1" applyFont="1" applyBorder="1" applyAlignment="1" applyProtection="1">
      <alignment horizontal="center" vertical="center" wrapText="1"/>
      <protection locked="0"/>
    </xf>
    <xf numFmtId="0" fontId="18" fillId="0" borderId="0" xfId="10" applyFont="1" applyFill="1" applyBorder="1" applyAlignment="1" applyProtection="1">
      <alignment vertical="center"/>
    </xf>
  </cellXfs>
  <cellStyles count="18">
    <cellStyle name="Comma 2" xfId="16" xr:uid="{DF6B2A67-5238-47A4-A6C8-5F4DD3F2DEE2}"/>
    <cellStyle name="Excel Built-in Normal 3" xfId="10" xr:uid="{81D9C1E1-8FA0-4E67-9AFD-89843AD7C3B5}"/>
    <cellStyle name="Explanatory Text" xfId="1" builtinId="53"/>
    <cellStyle name="Normal" xfId="0" builtinId="0"/>
    <cellStyle name="Normal 2" xfId="7" xr:uid="{56454ECE-8A55-44E9-9976-E8FA164BEC81}"/>
    <cellStyle name="Normal 2 2" xfId="17" xr:uid="{2F0E4AE0-43AB-4CB6-8B20-A99514B76718}"/>
    <cellStyle name="Normal 3" xfId="11" xr:uid="{9CED8696-0538-4D6D-90F5-76B0D136873B}"/>
    <cellStyle name="Normal 3 2" xfId="13" xr:uid="{624E3F7D-1412-4CA3-B63C-A8DF88640A21}"/>
    <cellStyle name="Normal 4" xfId="12" xr:uid="{E0972A6C-92DD-44BD-A64A-FA434681F282}"/>
    <cellStyle name="Normal 5" xfId="14" xr:uid="{4CF98664-A302-4A54-ADC6-79DFEA66437F}"/>
    <cellStyle name="Normal_2-1" xfId="3" xr:uid="{F85FD097-B36D-42BF-8070-26419086FFAA}"/>
    <cellStyle name="Normal_Polu_vidusskola_kopeja" xfId="9" xr:uid="{7512E840-ECD8-4454-9D10-02699811A2F2}"/>
    <cellStyle name="Normal_Sheet1" xfId="5" xr:uid="{826325AE-B6A3-4EE0-B375-B320A1C78C87}"/>
    <cellStyle name="Normal_Tame_F2" xfId="8" xr:uid="{7A8CCA4E-A019-4E2D-B070-002A0446E5DB}"/>
    <cellStyle name="Normal_TD15" xfId="15" xr:uid="{8693A595-8434-4317-8E0D-2A3C687F9055}"/>
    <cellStyle name="Parastais 2" xfId="4" xr:uid="{2967993A-8D2A-4A54-A43A-D5A8303C181D}"/>
    <cellStyle name="Parastais 3 2" xfId="6" xr:uid="{3551E655-80EE-438F-AD70-B17ADE334494}"/>
    <cellStyle name="Style 1" xfId="2" xr:uid="{B15B2ECF-A5A7-4345-994E-36F0A2AD7744}"/>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12</xdr:col>
      <xdr:colOff>828675</xdr:colOff>
      <xdr:row>12</xdr:row>
      <xdr:rowOff>0</xdr:rowOff>
    </xdr:from>
    <xdr:to>
      <xdr:col>13</xdr:col>
      <xdr:colOff>22166</xdr:colOff>
      <xdr:row>14</xdr:row>
      <xdr:rowOff>72577</xdr:rowOff>
    </xdr:to>
    <xdr:sp macro="" textlink="">
      <xdr:nvSpPr>
        <xdr:cNvPr id="2" name="Text Box 2">
          <a:extLst>
            <a:ext uri="{FF2B5EF4-FFF2-40B4-BE49-F238E27FC236}">
              <a16:creationId xmlns:a16="http://schemas.microsoft.com/office/drawing/2014/main" id="{31D78BC9-A172-4E76-9E70-E1AC5DD4089D}"/>
            </a:ext>
          </a:extLst>
        </xdr:cNvPr>
        <xdr:cNvSpPr txBox="1">
          <a:spLocks noChangeArrowheads="1"/>
        </xdr:cNvSpPr>
      </xdr:nvSpPr>
      <xdr:spPr bwMode="auto">
        <a:xfrm>
          <a:off x="10325100" y="1828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72577</xdr:rowOff>
    </xdr:to>
    <xdr:sp macro="" textlink="">
      <xdr:nvSpPr>
        <xdr:cNvPr id="3" name="Text Box 2">
          <a:extLst>
            <a:ext uri="{FF2B5EF4-FFF2-40B4-BE49-F238E27FC236}">
              <a16:creationId xmlns:a16="http://schemas.microsoft.com/office/drawing/2014/main" id="{ECD8D8CD-396A-4BEF-8640-FDA64650BED9}"/>
            </a:ext>
          </a:extLst>
        </xdr:cNvPr>
        <xdr:cNvSpPr txBox="1">
          <a:spLocks noChangeArrowheads="1"/>
        </xdr:cNvSpPr>
      </xdr:nvSpPr>
      <xdr:spPr bwMode="auto">
        <a:xfrm>
          <a:off x="10325100" y="1828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72577</xdr:rowOff>
    </xdr:to>
    <xdr:sp macro="" textlink="">
      <xdr:nvSpPr>
        <xdr:cNvPr id="4" name="Text Box 2">
          <a:extLst>
            <a:ext uri="{FF2B5EF4-FFF2-40B4-BE49-F238E27FC236}">
              <a16:creationId xmlns:a16="http://schemas.microsoft.com/office/drawing/2014/main" id="{7E7889A5-AD1E-4864-8876-72B8D5C80F65}"/>
            </a:ext>
          </a:extLst>
        </xdr:cNvPr>
        <xdr:cNvSpPr txBox="1">
          <a:spLocks noChangeArrowheads="1"/>
        </xdr:cNvSpPr>
      </xdr:nvSpPr>
      <xdr:spPr bwMode="auto">
        <a:xfrm>
          <a:off x="10325100" y="1828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72577</xdr:rowOff>
    </xdr:to>
    <xdr:sp macro="" textlink="">
      <xdr:nvSpPr>
        <xdr:cNvPr id="5" name="Text Box 2">
          <a:extLst>
            <a:ext uri="{FF2B5EF4-FFF2-40B4-BE49-F238E27FC236}">
              <a16:creationId xmlns:a16="http://schemas.microsoft.com/office/drawing/2014/main" id="{BF1DE7B8-C1ED-4F4E-A0ED-422C51F0A77D}"/>
            </a:ext>
          </a:extLst>
        </xdr:cNvPr>
        <xdr:cNvSpPr txBox="1">
          <a:spLocks noChangeArrowheads="1"/>
        </xdr:cNvSpPr>
      </xdr:nvSpPr>
      <xdr:spPr bwMode="auto">
        <a:xfrm>
          <a:off x="10325100" y="1828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72577</xdr:rowOff>
    </xdr:to>
    <xdr:sp macro="" textlink="">
      <xdr:nvSpPr>
        <xdr:cNvPr id="6" name="Text Box 2">
          <a:extLst>
            <a:ext uri="{FF2B5EF4-FFF2-40B4-BE49-F238E27FC236}">
              <a16:creationId xmlns:a16="http://schemas.microsoft.com/office/drawing/2014/main" id="{6067BD86-9695-4DE8-94E4-40651A40206C}"/>
            </a:ext>
          </a:extLst>
        </xdr:cNvPr>
        <xdr:cNvSpPr txBox="1">
          <a:spLocks noChangeArrowheads="1"/>
        </xdr:cNvSpPr>
      </xdr:nvSpPr>
      <xdr:spPr bwMode="auto">
        <a:xfrm>
          <a:off x="10325100" y="1828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72577</xdr:rowOff>
    </xdr:to>
    <xdr:sp macro="" textlink="">
      <xdr:nvSpPr>
        <xdr:cNvPr id="7" name="Text Box 2">
          <a:extLst>
            <a:ext uri="{FF2B5EF4-FFF2-40B4-BE49-F238E27FC236}">
              <a16:creationId xmlns:a16="http://schemas.microsoft.com/office/drawing/2014/main" id="{6943163E-6620-47D4-AE90-06FDA4F1ECA5}"/>
            </a:ext>
          </a:extLst>
        </xdr:cNvPr>
        <xdr:cNvSpPr txBox="1">
          <a:spLocks noChangeArrowheads="1"/>
        </xdr:cNvSpPr>
      </xdr:nvSpPr>
      <xdr:spPr bwMode="auto">
        <a:xfrm>
          <a:off x="10325100" y="1828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72577</xdr:rowOff>
    </xdr:to>
    <xdr:sp macro="" textlink="">
      <xdr:nvSpPr>
        <xdr:cNvPr id="8" name="Text Box 2">
          <a:extLst>
            <a:ext uri="{FF2B5EF4-FFF2-40B4-BE49-F238E27FC236}">
              <a16:creationId xmlns:a16="http://schemas.microsoft.com/office/drawing/2014/main" id="{25FD7A33-F0E6-4D14-B9A6-0D2968FAC5D1}"/>
            </a:ext>
          </a:extLst>
        </xdr:cNvPr>
        <xdr:cNvSpPr txBox="1">
          <a:spLocks noChangeArrowheads="1"/>
        </xdr:cNvSpPr>
      </xdr:nvSpPr>
      <xdr:spPr bwMode="auto">
        <a:xfrm>
          <a:off x="10325100" y="1828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72577</xdr:rowOff>
    </xdr:to>
    <xdr:sp macro="" textlink="">
      <xdr:nvSpPr>
        <xdr:cNvPr id="9" name="Text Box 2">
          <a:extLst>
            <a:ext uri="{FF2B5EF4-FFF2-40B4-BE49-F238E27FC236}">
              <a16:creationId xmlns:a16="http://schemas.microsoft.com/office/drawing/2014/main" id="{EC6A9CA0-F150-4CC9-99F0-F0823A7A79B2}"/>
            </a:ext>
          </a:extLst>
        </xdr:cNvPr>
        <xdr:cNvSpPr txBox="1">
          <a:spLocks noChangeArrowheads="1"/>
        </xdr:cNvSpPr>
      </xdr:nvSpPr>
      <xdr:spPr bwMode="auto">
        <a:xfrm>
          <a:off x="10325100" y="1828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72577</xdr:rowOff>
    </xdr:to>
    <xdr:sp macro="" textlink="">
      <xdr:nvSpPr>
        <xdr:cNvPr id="10" name="Text Box 2">
          <a:extLst>
            <a:ext uri="{FF2B5EF4-FFF2-40B4-BE49-F238E27FC236}">
              <a16:creationId xmlns:a16="http://schemas.microsoft.com/office/drawing/2014/main" id="{39BA9BFE-A4DE-4269-8BBC-FDAC99284211}"/>
            </a:ext>
          </a:extLst>
        </xdr:cNvPr>
        <xdr:cNvSpPr txBox="1">
          <a:spLocks noChangeArrowheads="1"/>
        </xdr:cNvSpPr>
      </xdr:nvSpPr>
      <xdr:spPr bwMode="auto">
        <a:xfrm>
          <a:off x="10325100" y="1828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15</xdr:row>
      <xdr:rowOff>111793</xdr:rowOff>
    </xdr:to>
    <xdr:sp macro="" textlink="">
      <xdr:nvSpPr>
        <xdr:cNvPr id="11" name="Text Box 2">
          <a:extLst>
            <a:ext uri="{FF2B5EF4-FFF2-40B4-BE49-F238E27FC236}">
              <a16:creationId xmlns:a16="http://schemas.microsoft.com/office/drawing/2014/main" id="{EA40895C-2315-4E45-9259-22A15419B53E}"/>
            </a:ext>
          </a:extLst>
        </xdr:cNvPr>
        <xdr:cNvSpPr txBox="1">
          <a:spLocks noChangeArrowheads="1"/>
        </xdr:cNvSpPr>
      </xdr:nvSpPr>
      <xdr:spPr bwMode="auto">
        <a:xfrm>
          <a:off x="10325100" y="18288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15</xdr:row>
      <xdr:rowOff>111793</xdr:rowOff>
    </xdr:to>
    <xdr:sp macro="" textlink="">
      <xdr:nvSpPr>
        <xdr:cNvPr id="12" name="Text Box 2">
          <a:extLst>
            <a:ext uri="{FF2B5EF4-FFF2-40B4-BE49-F238E27FC236}">
              <a16:creationId xmlns:a16="http://schemas.microsoft.com/office/drawing/2014/main" id="{0530BAB8-C73D-4534-9CEE-243E2A1EDAD5}"/>
            </a:ext>
          </a:extLst>
        </xdr:cNvPr>
        <xdr:cNvSpPr txBox="1">
          <a:spLocks noChangeArrowheads="1"/>
        </xdr:cNvSpPr>
      </xdr:nvSpPr>
      <xdr:spPr bwMode="auto">
        <a:xfrm>
          <a:off x="10325100" y="18288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15</xdr:row>
      <xdr:rowOff>111793</xdr:rowOff>
    </xdr:to>
    <xdr:sp macro="" textlink="">
      <xdr:nvSpPr>
        <xdr:cNvPr id="13" name="Text Box 2">
          <a:extLst>
            <a:ext uri="{FF2B5EF4-FFF2-40B4-BE49-F238E27FC236}">
              <a16:creationId xmlns:a16="http://schemas.microsoft.com/office/drawing/2014/main" id="{CA46DF8B-A7AD-4970-B29C-BB46CF409974}"/>
            </a:ext>
          </a:extLst>
        </xdr:cNvPr>
        <xdr:cNvSpPr txBox="1">
          <a:spLocks noChangeArrowheads="1"/>
        </xdr:cNvSpPr>
      </xdr:nvSpPr>
      <xdr:spPr bwMode="auto">
        <a:xfrm>
          <a:off x="10325100" y="18288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15</xdr:row>
      <xdr:rowOff>111793</xdr:rowOff>
    </xdr:to>
    <xdr:sp macro="" textlink="">
      <xdr:nvSpPr>
        <xdr:cNvPr id="14" name="Text Box 2">
          <a:extLst>
            <a:ext uri="{FF2B5EF4-FFF2-40B4-BE49-F238E27FC236}">
              <a16:creationId xmlns:a16="http://schemas.microsoft.com/office/drawing/2014/main" id="{C69EA9E6-BD24-4055-893F-69F534812FDB}"/>
            </a:ext>
          </a:extLst>
        </xdr:cNvPr>
        <xdr:cNvSpPr txBox="1">
          <a:spLocks noChangeArrowheads="1"/>
        </xdr:cNvSpPr>
      </xdr:nvSpPr>
      <xdr:spPr bwMode="auto">
        <a:xfrm>
          <a:off x="10325100" y="18288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15</xdr:row>
      <xdr:rowOff>111793</xdr:rowOff>
    </xdr:to>
    <xdr:sp macro="" textlink="">
      <xdr:nvSpPr>
        <xdr:cNvPr id="15" name="Text Box 2">
          <a:extLst>
            <a:ext uri="{FF2B5EF4-FFF2-40B4-BE49-F238E27FC236}">
              <a16:creationId xmlns:a16="http://schemas.microsoft.com/office/drawing/2014/main" id="{FCF5624F-8E37-4D32-87E4-FDB0D0A76D36}"/>
            </a:ext>
          </a:extLst>
        </xdr:cNvPr>
        <xdr:cNvSpPr txBox="1">
          <a:spLocks noChangeArrowheads="1"/>
        </xdr:cNvSpPr>
      </xdr:nvSpPr>
      <xdr:spPr bwMode="auto">
        <a:xfrm>
          <a:off x="10325100" y="18288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15</xdr:row>
      <xdr:rowOff>111793</xdr:rowOff>
    </xdr:to>
    <xdr:sp macro="" textlink="">
      <xdr:nvSpPr>
        <xdr:cNvPr id="16" name="Text Box 2">
          <a:extLst>
            <a:ext uri="{FF2B5EF4-FFF2-40B4-BE49-F238E27FC236}">
              <a16:creationId xmlns:a16="http://schemas.microsoft.com/office/drawing/2014/main" id="{7FC0FCEF-2BF6-4758-9BAD-EB44F3B2812D}"/>
            </a:ext>
          </a:extLst>
        </xdr:cNvPr>
        <xdr:cNvSpPr txBox="1">
          <a:spLocks noChangeArrowheads="1"/>
        </xdr:cNvSpPr>
      </xdr:nvSpPr>
      <xdr:spPr bwMode="auto">
        <a:xfrm>
          <a:off x="10325100" y="18288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15</xdr:row>
      <xdr:rowOff>111793</xdr:rowOff>
    </xdr:to>
    <xdr:sp macro="" textlink="">
      <xdr:nvSpPr>
        <xdr:cNvPr id="17" name="Text Box 2">
          <a:extLst>
            <a:ext uri="{FF2B5EF4-FFF2-40B4-BE49-F238E27FC236}">
              <a16:creationId xmlns:a16="http://schemas.microsoft.com/office/drawing/2014/main" id="{F07117BE-D16E-4667-8DB9-E74329FA3FE6}"/>
            </a:ext>
          </a:extLst>
        </xdr:cNvPr>
        <xdr:cNvSpPr txBox="1">
          <a:spLocks noChangeArrowheads="1"/>
        </xdr:cNvSpPr>
      </xdr:nvSpPr>
      <xdr:spPr bwMode="auto">
        <a:xfrm>
          <a:off x="10325100" y="18288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15</xdr:row>
      <xdr:rowOff>111793</xdr:rowOff>
    </xdr:to>
    <xdr:sp macro="" textlink="">
      <xdr:nvSpPr>
        <xdr:cNvPr id="18" name="Text Box 2">
          <a:extLst>
            <a:ext uri="{FF2B5EF4-FFF2-40B4-BE49-F238E27FC236}">
              <a16:creationId xmlns:a16="http://schemas.microsoft.com/office/drawing/2014/main" id="{33AFC433-A230-4E7D-9CE6-DE7422F79C3C}"/>
            </a:ext>
          </a:extLst>
        </xdr:cNvPr>
        <xdr:cNvSpPr txBox="1">
          <a:spLocks noChangeArrowheads="1"/>
        </xdr:cNvSpPr>
      </xdr:nvSpPr>
      <xdr:spPr bwMode="auto">
        <a:xfrm>
          <a:off x="10325100" y="18288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15</xdr:row>
      <xdr:rowOff>111793</xdr:rowOff>
    </xdr:to>
    <xdr:sp macro="" textlink="">
      <xdr:nvSpPr>
        <xdr:cNvPr id="19" name="Text Box 2">
          <a:extLst>
            <a:ext uri="{FF2B5EF4-FFF2-40B4-BE49-F238E27FC236}">
              <a16:creationId xmlns:a16="http://schemas.microsoft.com/office/drawing/2014/main" id="{3C174960-9D61-4D1A-A0F5-598E9C09AEF7}"/>
            </a:ext>
          </a:extLst>
        </xdr:cNvPr>
        <xdr:cNvSpPr txBox="1">
          <a:spLocks noChangeArrowheads="1"/>
        </xdr:cNvSpPr>
      </xdr:nvSpPr>
      <xdr:spPr bwMode="auto">
        <a:xfrm>
          <a:off x="10325100" y="18288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15</xdr:row>
      <xdr:rowOff>111793</xdr:rowOff>
    </xdr:to>
    <xdr:sp macro="" textlink="">
      <xdr:nvSpPr>
        <xdr:cNvPr id="20" name="Text Box 2">
          <a:extLst>
            <a:ext uri="{FF2B5EF4-FFF2-40B4-BE49-F238E27FC236}">
              <a16:creationId xmlns:a16="http://schemas.microsoft.com/office/drawing/2014/main" id="{7EE6F197-9588-4067-BC62-C5317AD5FEBB}"/>
            </a:ext>
          </a:extLst>
        </xdr:cNvPr>
        <xdr:cNvSpPr txBox="1">
          <a:spLocks noChangeArrowheads="1"/>
        </xdr:cNvSpPr>
      </xdr:nvSpPr>
      <xdr:spPr bwMode="auto">
        <a:xfrm>
          <a:off x="10325100" y="18288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106679</xdr:rowOff>
    </xdr:to>
    <xdr:sp macro="" textlink="">
      <xdr:nvSpPr>
        <xdr:cNvPr id="21" name="Text Box 2">
          <a:extLst>
            <a:ext uri="{FF2B5EF4-FFF2-40B4-BE49-F238E27FC236}">
              <a16:creationId xmlns:a16="http://schemas.microsoft.com/office/drawing/2014/main" id="{8AF9293F-327D-4FF6-9875-6FB73E7FD3DA}"/>
            </a:ext>
          </a:extLst>
        </xdr:cNvPr>
        <xdr:cNvSpPr txBox="1">
          <a:spLocks noChangeArrowheads="1"/>
        </xdr:cNvSpPr>
      </xdr:nvSpPr>
      <xdr:spPr bwMode="auto">
        <a:xfrm>
          <a:off x="10325100" y="1828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106679</xdr:rowOff>
    </xdr:to>
    <xdr:sp macro="" textlink="">
      <xdr:nvSpPr>
        <xdr:cNvPr id="22" name="Text Box 2">
          <a:extLst>
            <a:ext uri="{FF2B5EF4-FFF2-40B4-BE49-F238E27FC236}">
              <a16:creationId xmlns:a16="http://schemas.microsoft.com/office/drawing/2014/main" id="{6274E4D4-1041-48A8-8CF7-81DF48F75EAC}"/>
            </a:ext>
          </a:extLst>
        </xdr:cNvPr>
        <xdr:cNvSpPr txBox="1">
          <a:spLocks noChangeArrowheads="1"/>
        </xdr:cNvSpPr>
      </xdr:nvSpPr>
      <xdr:spPr bwMode="auto">
        <a:xfrm>
          <a:off x="10325100" y="1828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106679</xdr:rowOff>
    </xdr:to>
    <xdr:sp macro="" textlink="">
      <xdr:nvSpPr>
        <xdr:cNvPr id="23" name="Text Box 2">
          <a:extLst>
            <a:ext uri="{FF2B5EF4-FFF2-40B4-BE49-F238E27FC236}">
              <a16:creationId xmlns:a16="http://schemas.microsoft.com/office/drawing/2014/main" id="{D591339C-D4AD-408E-83C8-813FDB4C5FF6}"/>
            </a:ext>
          </a:extLst>
        </xdr:cNvPr>
        <xdr:cNvSpPr txBox="1">
          <a:spLocks noChangeArrowheads="1"/>
        </xdr:cNvSpPr>
      </xdr:nvSpPr>
      <xdr:spPr bwMode="auto">
        <a:xfrm>
          <a:off x="10325100" y="1828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106679</xdr:rowOff>
    </xdr:to>
    <xdr:sp macro="" textlink="">
      <xdr:nvSpPr>
        <xdr:cNvPr id="24" name="Text Box 2">
          <a:extLst>
            <a:ext uri="{FF2B5EF4-FFF2-40B4-BE49-F238E27FC236}">
              <a16:creationId xmlns:a16="http://schemas.microsoft.com/office/drawing/2014/main" id="{159D863C-BE46-482A-92CB-259FE60B3A7B}"/>
            </a:ext>
          </a:extLst>
        </xdr:cNvPr>
        <xdr:cNvSpPr txBox="1">
          <a:spLocks noChangeArrowheads="1"/>
        </xdr:cNvSpPr>
      </xdr:nvSpPr>
      <xdr:spPr bwMode="auto">
        <a:xfrm>
          <a:off x="10325100" y="1828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106679</xdr:rowOff>
    </xdr:to>
    <xdr:sp macro="" textlink="">
      <xdr:nvSpPr>
        <xdr:cNvPr id="25" name="Text Box 2">
          <a:extLst>
            <a:ext uri="{FF2B5EF4-FFF2-40B4-BE49-F238E27FC236}">
              <a16:creationId xmlns:a16="http://schemas.microsoft.com/office/drawing/2014/main" id="{29915910-C029-48D0-92C9-40EA8305C824}"/>
            </a:ext>
          </a:extLst>
        </xdr:cNvPr>
        <xdr:cNvSpPr txBox="1">
          <a:spLocks noChangeArrowheads="1"/>
        </xdr:cNvSpPr>
      </xdr:nvSpPr>
      <xdr:spPr bwMode="auto">
        <a:xfrm>
          <a:off x="10325100" y="1828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106679</xdr:rowOff>
    </xdr:to>
    <xdr:sp macro="" textlink="">
      <xdr:nvSpPr>
        <xdr:cNvPr id="26" name="Text Box 2">
          <a:extLst>
            <a:ext uri="{FF2B5EF4-FFF2-40B4-BE49-F238E27FC236}">
              <a16:creationId xmlns:a16="http://schemas.microsoft.com/office/drawing/2014/main" id="{0C3157CE-B68C-4626-877F-7A9990AFD302}"/>
            </a:ext>
          </a:extLst>
        </xdr:cNvPr>
        <xdr:cNvSpPr txBox="1">
          <a:spLocks noChangeArrowheads="1"/>
        </xdr:cNvSpPr>
      </xdr:nvSpPr>
      <xdr:spPr bwMode="auto">
        <a:xfrm>
          <a:off x="10325100" y="1828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106679</xdr:rowOff>
    </xdr:to>
    <xdr:sp macro="" textlink="">
      <xdr:nvSpPr>
        <xdr:cNvPr id="27" name="Text Box 2">
          <a:extLst>
            <a:ext uri="{FF2B5EF4-FFF2-40B4-BE49-F238E27FC236}">
              <a16:creationId xmlns:a16="http://schemas.microsoft.com/office/drawing/2014/main" id="{78B35C18-A81F-4268-B522-A2EAA83DC146}"/>
            </a:ext>
          </a:extLst>
        </xdr:cNvPr>
        <xdr:cNvSpPr txBox="1">
          <a:spLocks noChangeArrowheads="1"/>
        </xdr:cNvSpPr>
      </xdr:nvSpPr>
      <xdr:spPr bwMode="auto">
        <a:xfrm>
          <a:off x="10325100" y="1828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106679</xdr:rowOff>
    </xdr:to>
    <xdr:sp macro="" textlink="">
      <xdr:nvSpPr>
        <xdr:cNvPr id="28" name="Text Box 2">
          <a:extLst>
            <a:ext uri="{FF2B5EF4-FFF2-40B4-BE49-F238E27FC236}">
              <a16:creationId xmlns:a16="http://schemas.microsoft.com/office/drawing/2014/main" id="{8858B18B-2FF9-43B6-A782-422021678FA0}"/>
            </a:ext>
          </a:extLst>
        </xdr:cNvPr>
        <xdr:cNvSpPr txBox="1">
          <a:spLocks noChangeArrowheads="1"/>
        </xdr:cNvSpPr>
      </xdr:nvSpPr>
      <xdr:spPr bwMode="auto">
        <a:xfrm>
          <a:off x="10325100" y="1828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106679</xdr:rowOff>
    </xdr:to>
    <xdr:sp macro="" textlink="">
      <xdr:nvSpPr>
        <xdr:cNvPr id="29" name="Text Box 2">
          <a:extLst>
            <a:ext uri="{FF2B5EF4-FFF2-40B4-BE49-F238E27FC236}">
              <a16:creationId xmlns:a16="http://schemas.microsoft.com/office/drawing/2014/main" id="{0B25F1AE-31AF-4406-9D83-59CA851193C7}"/>
            </a:ext>
          </a:extLst>
        </xdr:cNvPr>
        <xdr:cNvSpPr txBox="1">
          <a:spLocks noChangeArrowheads="1"/>
        </xdr:cNvSpPr>
      </xdr:nvSpPr>
      <xdr:spPr bwMode="auto">
        <a:xfrm>
          <a:off x="10325100" y="1828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106679</xdr:rowOff>
    </xdr:to>
    <xdr:sp macro="" textlink="">
      <xdr:nvSpPr>
        <xdr:cNvPr id="30" name="Text Box 2">
          <a:extLst>
            <a:ext uri="{FF2B5EF4-FFF2-40B4-BE49-F238E27FC236}">
              <a16:creationId xmlns:a16="http://schemas.microsoft.com/office/drawing/2014/main" id="{8FB18121-3327-4301-B515-0B9EDAA0E47D}"/>
            </a:ext>
          </a:extLst>
        </xdr:cNvPr>
        <xdr:cNvSpPr txBox="1">
          <a:spLocks noChangeArrowheads="1"/>
        </xdr:cNvSpPr>
      </xdr:nvSpPr>
      <xdr:spPr bwMode="auto">
        <a:xfrm>
          <a:off x="10325100" y="1828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31936</xdr:rowOff>
    </xdr:to>
    <xdr:sp macro="" textlink="">
      <xdr:nvSpPr>
        <xdr:cNvPr id="31" name="Text Box 2">
          <a:extLst>
            <a:ext uri="{FF2B5EF4-FFF2-40B4-BE49-F238E27FC236}">
              <a16:creationId xmlns:a16="http://schemas.microsoft.com/office/drawing/2014/main" id="{C9CE63CC-C45E-40A3-9BEA-3D2E40C9DC4F}"/>
            </a:ext>
          </a:extLst>
        </xdr:cNvPr>
        <xdr:cNvSpPr txBox="1">
          <a:spLocks noChangeArrowheads="1"/>
        </xdr:cNvSpPr>
      </xdr:nvSpPr>
      <xdr:spPr bwMode="auto">
        <a:xfrm>
          <a:off x="10325100" y="1828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31936</xdr:rowOff>
    </xdr:to>
    <xdr:sp macro="" textlink="">
      <xdr:nvSpPr>
        <xdr:cNvPr id="32" name="Text Box 2">
          <a:extLst>
            <a:ext uri="{FF2B5EF4-FFF2-40B4-BE49-F238E27FC236}">
              <a16:creationId xmlns:a16="http://schemas.microsoft.com/office/drawing/2014/main" id="{F667BEA6-DFE4-4E1A-BB7D-30BFAEFE699B}"/>
            </a:ext>
          </a:extLst>
        </xdr:cNvPr>
        <xdr:cNvSpPr txBox="1">
          <a:spLocks noChangeArrowheads="1"/>
        </xdr:cNvSpPr>
      </xdr:nvSpPr>
      <xdr:spPr bwMode="auto">
        <a:xfrm>
          <a:off x="10325100" y="1828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31936</xdr:rowOff>
    </xdr:to>
    <xdr:sp macro="" textlink="">
      <xdr:nvSpPr>
        <xdr:cNvPr id="33" name="Text Box 2">
          <a:extLst>
            <a:ext uri="{FF2B5EF4-FFF2-40B4-BE49-F238E27FC236}">
              <a16:creationId xmlns:a16="http://schemas.microsoft.com/office/drawing/2014/main" id="{5B709FD6-26C9-4F95-AF5A-44DDC8778C98}"/>
            </a:ext>
          </a:extLst>
        </xdr:cNvPr>
        <xdr:cNvSpPr txBox="1">
          <a:spLocks noChangeArrowheads="1"/>
        </xdr:cNvSpPr>
      </xdr:nvSpPr>
      <xdr:spPr bwMode="auto">
        <a:xfrm>
          <a:off x="10325100" y="1828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31936</xdr:rowOff>
    </xdr:to>
    <xdr:sp macro="" textlink="">
      <xdr:nvSpPr>
        <xdr:cNvPr id="34" name="Text Box 2">
          <a:extLst>
            <a:ext uri="{FF2B5EF4-FFF2-40B4-BE49-F238E27FC236}">
              <a16:creationId xmlns:a16="http://schemas.microsoft.com/office/drawing/2014/main" id="{7D4493E5-559A-493D-91E0-B5780667A46A}"/>
            </a:ext>
          </a:extLst>
        </xdr:cNvPr>
        <xdr:cNvSpPr txBox="1">
          <a:spLocks noChangeArrowheads="1"/>
        </xdr:cNvSpPr>
      </xdr:nvSpPr>
      <xdr:spPr bwMode="auto">
        <a:xfrm>
          <a:off x="10325100" y="1828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31936</xdr:rowOff>
    </xdr:to>
    <xdr:sp macro="" textlink="">
      <xdr:nvSpPr>
        <xdr:cNvPr id="35" name="Text Box 2">
          <a:extLst>
            <a:ext uri="{FF2B5EF4-FFF2-40B4-BE49-F238E27FC236}">
              <a16:creationId xmlns:a16="http://schemas.microsoft.com/office/drawing/2014/main" id="{C490AB2A-7DE4-4FC2-8430-6BAA4CFF5424}"/>
            </a:ext>
          </a:extLst>
        </xdr:cNvPr>
        <xdr:cNvSpPr txBox="1">
          <a:spLocks noChangeArrowheads="1"/>
        </xdr:cNvSpPr>
      </xdr:nvSpPr>
      <xdr:spPr bwMode="auto">
        <a:xfrm>
          <a:off x="10325100" y="1828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31936</xdr:rowOff>
    </xdr:to>
    <xdr:sp macro="" textlink="">
      <xdr:nvSpPr>
        <xdr:cNvPr id="36" name="Text Box 2">
          <a:extLst>
            <a:ext uri="{FF2B5EF4-FFF2-40B4-BE49-F238E27FC236}">
              <a16:creationId xmlns:a16="http://schemas.microsoft.com/office/drawing/2014/main" id="{AB8C94D7-5970-40F7-9818-EAEC00E7641C}"/>
            </a:ext>
          </a:extLst>
        </xdr:cNvPr>
        <xdr:cNvSpPr txBox="1">
          <a:spLocks noChangeArrowheads="1"/>
        </xdr:cNvSpPr>
      </xdr:nvSpPr>
      <xdr:spPr bwMode="auto">
        <a:xfrm>
          <a:off x="10325100" y="1828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31936</xdr:rowOff>
    </xdr:to>
    <xdr:sp macro="" textlink="">
      <xdr:nvSpPr>
        <xdr:cNvPr id="37" name="Text Box 2">
          <a:extLst>
            <a:ext uri="{FF2B5EF4-FFF2-40B4-BE49-F238E27FC236}">
              <a16:creationId xmlns:a16="http://schemas.microsoft.com/office/drawing/2014/main" id="{C9C3EE47-B553-4E8C-B396-DCAC63AA8CE6}"/>
            </a:ext>
          </a:extLst>
        </xdr:cNvPr>
        <xdr:cNvSpPr txBox="1">
          <a:spLocks noChangeArrowheads="1"/>
        </xdr:cNvSpPr>
      </xdr:nvSpPr>
      <xdr:spPr bwMode="auto">
        <a:xfrm>
          <a:off x="10325100" y="1828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31936</xdr:rowOff>
    </xdr:to>
    <xdr:sp macro="" textlink="">
      <xdr:nvSpPr>
        <xdr:cNvPr id="38" name="Text Box 2">
          <a:extLst>
            <a:ext uri="{FF2B5EF4-FFF2-40B4-BE49-F238E27FC236}">
              <a16:creationId xmlns:a16="http://schemas.microsoft.com/office/drawing/2014/main" id="{7FD9D41A-C15C-41A3-9A6E-68E7FE07554C}"/>
            </a:ext>
          </a:extLst>
        </xdr:cNvPr>
        <xdr:cNvSpPr txBox="1">
          <a:spLocks noChangeArrowheads="1"/>
        </xdr:cNvSpPr>
      </xdr:nvSpPr>
      <xdr:spPr bwMode="auto">
        <a:xfrm>
          <a:off x="10325100" y="1828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31936</xdr:rowOff>
    </xdr:to>
    <xdr:sp macro="" textlink="">
      <xdr:nvSpPr>
        <xdr:cNvPr id="39" name="Text Box 2">
          <a:extLst>
            <a:ext uri="{FF2B5EF4-FFF2-40B4-BE49-F238E27FC236}">
              <a16:creationId xmlns:a16="http://schemas.microsoft.com/office/drawing/2014/main" id="{05463952-072D-4B27-B4FC-9D23B338402B}"/>
            </a:ext>
          </a:extLst>
        </xdr:cNvPr>
        <xdr:cNvSpPr txBox="1">
          <a:spLocks noChangeArrowheads="1"/>
        </xdr:cNvSpPr>
      </xdr:nvSpPr>
      <xdr:spPr bwMode="auto">
        <a:xfrm>
          <a:off x="10325100" y="1828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31936</xdr:rowOff>
    </xdr:to>
    <xdr:sp macro="" textlink="">
      <xdr:nvSpPr>
        <xdr:cNvPr id="40" name="Text Box 2">
          <a:extLst>
            <a:ext uri="{FF2B5EF4-FFF2-40B4-BE49-F238E27FC236}">
              <a16:creationId xmlns:a16="http://schemas.microsoft.com/office/drawing/2014/main" id="{0278C891-6A46-4D1A-A1E7-AE953F619215}"/>
            </a:ext>
          </a:extLst>
        </xdr:cNvPr>
        <xdr:cNvSpPr txBox="1">
          <a:spLocks noChangeArrowheads="1"/>
        </xdr:cNvSpPr>
      </xdr:nvSpPr>
      <xdr:spPr bwMode="auto">
        <a:xfrm>
          <a:off x="10325100" y="1828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106679</xdr:rowOff>
    </xdr:to>
    <xdr:sp macro="" textlink="">
      <xdr:nvSpPr>
        <xdr:cNvPr id="41" name="Text Box 2">
          <a:extLst>
            <a:ext uri="{FF2B5EF4-FFF2-40B4-BE49-F238E27FC236}">
              <a16:creationId xmlns:a16="http://schemas.microsoft.com/office/drawing/2014/main" id="{0B6D9823-7DBA-45BD-B6ED-33E6E801EB15}"/>
            </a:ext>
          </a:extLst>
        </xdr:cNvPr>
        <xdr:cNvSpPr txBox="1">
          <a:spLocks noChangeArrowheads="1"/>
        </xdr:cNvSpPr>
      </xdr:nvSpPr>
      <xdr:spPr bwMode="auto">
        <a:xfrm>
          <a:off x="10325100" y="1828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106679</xdr:rowOff>
    </xdr:to>
    <xdr:sp macro="" textlink="">
      <xdr:nvSpPr>
        <xdr:cNvPr id="42" name="Text Box 2">
          <a:extLst>
            <a:ext uri="{FF2B5EF4-FFF2-40B4-BE49-F238E27FC236}">
              <a16:creationId xmlns:a16="http://schemas.microsoft.com/office/drawing/2014/main" id="{AAC097CB-1DA4-4478-927E-E61DD94AFBCC}"/>
            </a:ext>
          </a:extLst>
        </xdr:cNvPr>
        <xdr:cNvSpPr txBox="1">
          <a:spLocks noChangeArrowheads="1"/>
        </xdr:cNvSpPr>
      </xdr:nvSpPr>
      <xdr:spPr bwMode="auto">
        <a:xfrm>
          <a:off x="10325100" y="1828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106679</xdr:rowOff>
    </xdr:to>
    <xdr:sp macro="" textlink="">
      <xdr:nvSpPr>
        <xdr:cNvPr id="43" name="Text Box 2">
          <a:extLst>
            <a:ext uri="{FF2B5EF4-FFF2-40B4-BE49-F238E27FC236}">
              <a16:creationId xmlns:a16="http://schemas.microsoft.com/office/drawing/2014/main" id="{6A1996A8-3656-4808-B399-96D30EBE6194}"/>
            </a:ext>
          </a:extLst>
        </xdr:cNvPr>
        <xdr:cNvSpPr txBox="1">
          <a:spLocks noChangeArrowheads="1"/>
        </xdr:cNvSpPr>
      </xdr:nvSpPr>
      <xdr:spPr bwMode="auto">
        <a:xfrm>
          <a:off x="10325100" y="1828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106679</xdr:rowOff>
    </xdr:to>
    <xdr:sp macro="" textlink="">
      <xdr:nvSpPr>
        <xdr:cNvPr id="44" name="Text Box 2">
          <a:extLst>
            <a:ext uri="{FF2B5EF4-FFF2-40B4-BE49-F238E27FC236}">
              <a16:creationId xmlns:a16="http://schemas.microsoft.com/office/drawing/2014/main" id="{BB9B583A-EA99-485B-A2C8-663760CC1CB7}"/>
            </a:ext>
          </a:extLst>
        </xdr:cNvPr>
        <xdr:cNvSpPr txBox="1">
          <a:spLocks noChangeArrowheads="1"/>
        </xdr:cNvSpPr>
      </xdr:nvSpPr>
      <xdr:spPr bwMode="auto">
        <a:xfrm>
          <a:off x="10325100" y="1828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106679</xdr:rowOff>
    </xdr:to>
    <xdr:sp macro="" textlink="">
      <xdr:nvSpPr>
        <xdr:cNvPr id="45" name="Text Box 2">
          <a:extLst>
            <a:ext uri="{FF2B5EF4-FFF2-40B4-BE49-F238E27FC236}">
              <a16:creationId xmlns:a16="http://schemas.microsoft.com/office/drawing/2014/main" id="{67A4A8A7-7165-4330-80D7-502708F23705}"/>
            </a:ext>
          </a:extLst>
        </xdr:cNvPr>
        <xdr:cNvSpPr txBox="1">
          <a:spLocks noChangeArrowheads="1"/>
        </xdr:cNvSpPr>
      </xdr:nvSpPr>
      <xdr:spPr bwMode="auto">
        <a:xfrm>
          <a:off x="10325100" y="1828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106679</xdr:rowOff>
    </xdr:to>
    <xdr:sp macro="" textlink="">
      <xdr:nvSpPr>
        <xdr:cNvPr id="46" name="Text Box 2">
          <a:extLst>
            <a:ext uri="{FF2B5EF4-FFF2-40B4-BE49-F238E27FC236}">
              <a16:creationId xmlns:a16="http://schemas.microsoft.com/office/drawing/2014/main" id="{45287D0E-7C0C-4CBD-A215-8BA976086C31}"/>
            </a:ext>
          </a:extLst>
        </xdr:cNvPr>
        <xdr:cNvSpPr txBox="1">
          <a:spLocks noChangeArrowheads="1"/>
        </xdr:cNvSpPr>
      </xdr:nvSpPr>
      <xdr:spPr bwMode="auto">
        <a:xfrm>
          <a:off x="10325100" y="1828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106679</xdr:rowOff>
    </xdr:to>
    <xdr:sp macro="" textlink="">
      <xdr:nvSpPr>
        <xdr:cNvPr id="47" name="Text Box 2">
          <a:extLst>
            <a:ext uri="{FF2B5EF4-FFF2-40B4-BE49-F238E27FC236}">
              <a16:creationId xmlns:a16="http://schemas.microsoft.com/office/drawing/2014/main" id="{53C5B2C9-2BA8-4799-ABBA-1445F5D195EB}"/>
            </a:ext>
          </a:extLst>
        </xdr:cNvPr>
        <xdr:cNvSpPr txBox="1">
          <a:spLocks noChangeArrowheads="1"/>
        </xdr:cNvSpPr>
      </xdr:nvSpPr>
      <xdr:spPr bwMode="auto">
        <a:xfrm>
          <a:off x="10325100" y="1828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106679</xdr:rowOff>
    </xdr:to>
    <xdr:sp macro="" textlink="">
      <xdr:nvSpPr>
        <xdr:cNvPr id="48" name="Text Box 2">
          <a:extLst>
            <a:ext uri="{FF2B5EF4-FFF2-40B4-BE49-F238E27FC236}">
              <a16:creationId xmlns:a16="http://schemas.microsoft.com/office/drawing/2014/main" id="{E3DEDBED-6415-4403-A691-6CA4A1CBA1E7}"/>
            </a:ext>
          </a:extLst>
        </xdr:cNvPr>
        <xdr:cNvSpPr txBox="1">
          <a:spLocks noChangeArrowheads="1"/>
        </xdr:cNvSpPr>
      </xdr:nvSpPr>
      <xdr:spPr bwMode="auto">
        <a:xfrm>
          <a:off x="10325100" y="1828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106679</xdr:rowOff>
    </xdr:to>
    <xdr:sp macro="" textlink="">
      <xdr:nvSpPr>
        <xdr:cNvPr id="49" name="Text Box 2">
          <a:extLst>
            <a:ext uri="{FF2B5EF4-FFF2-40B4-BE49-F238E27FC236}">
              <a16:creationId xmlns:a16="http://schemas.microsoft.com/office/drawing/2014/main" id="{6FDD39D4-1121-4EE3-BFCB-6C577A182B42}"/>
            </a:ext>
          </a:extLst>
        </xdr:cNvPr>
        <xdr:cNvSpPr txBox="1">
          <a:spLocks noChangeArrowheads="1"/>
        </xdr:cNvSpPr>
      </xdr:nvSpPr>
      <xdr:spPr bwMode="auto">
        <a:xfrm>
          <a:off x="10325100" y="1828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106679</xdr:rowOff>
    </xdr:to>
    <xdr:sp macro="" textlink="">
      <xdr:nvSpPr>
        <xdr:cNvPr id="50" name="Text Box 2">
          <a:extLst>
            <a:ext uri="{FF2B5EF4-FFF2-40B4-BE49-F238E27FC236}">
              <a16:creationId xmlns:a16="http://schemas.microsoft.com/office/drawing/2014/main" id="{319686BC-8519-4580-81C9-E4AEBE0CC80E}"/>
            </a:ext>
          </a:extLst>
        </xdr:cNvPr>
        <xdr:cNvSpPr txBox="1">
          <a:spLocks noChangeArrowheads="1"/>
        </xdr:cNvSpPr>
      </xdr:nvSpPr>
      <xdr:spPr bwMode="auto">
        <a:xfrm>
          <a:off x="10325100" y="1828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13</xdr:row>
      <xdr:rowOff>0</xdr:rowOff>
    </xdr:to>
    <xdr:sp macro="" textlink="">
      <xdr:nvSpPr>
        <xdr:cNvPr id="51" name="Text Box 100">
          <a:extLst>
            <a:ext uri="{FF2B5EF4-FFF2-40B4-BE49-F238E27FC236}">
              <a16:creationId xmlns:a16="http://schemas.microsoft.com/office/drawing/2014/main" id="{67F18726-5D99-4DF9-A9D5-D9137A6B357F}"/>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13</xdr:row>
      <xdr:rowOff>0</xdr:rowOff>
    </xdr:to>
    <xdr:sp macro="" textlink="">
      <xdr:nvSpPr>
        <xdr:cNvPr id="52" name="Text Box 101">
          <a:extLst>
            <a:ext uri="{FF2B5EF4-FFF2-40B4-BE49-F238E27FC236}">
              <a16:creationId xmlns:a16="http://schemas.microsoft.com/office/drawing/2014/main" id="{82750FE5-CD4E-4B9A-8F00-21C8F7946138}"/>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13</xdr:row>
      <xdr:rowOff>0</xdr:rowOff>
    </xdr:to>
    <xdr:sp macro="" textlink="">
      <xdr:nvSpPr>
        <xdr:cNvPr id="53" name="Text Box 102">
          <a:extLst>
            <a:ext uri="{FF2B5EF4-FFF2-40B4-BE49-F238E27FC236}">
              <a16:creationId xmlns:a16="http://schemas.microsoft.com/office/drawing/2014/main" id="{2EEFF22C-DC4F-4291-BAE3-859538E24694}"/>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13</xdr:row>
      <xdr:rowOff>0</xdr:rowOff>
    </xdr:to>
    <xdr:sp macro="" textlink="">
      <xdr:nvSpPr>
        <xdr:cNvPr id="54" name="Text Box 103">
          <a:extLst>
            <a:ext uri="{FF2B5EF4-FFF2-40B4-BE49-F238E27FC236}">
              <a16:creationId xmlns:a16="http://schemas.microsoft.com/office/drawing/2014/main" id="{709EB719-42F9-40C9-B9BB-DAE286ABD071}"/>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13</xdr:row>
      <xdr:rowOff>0</xdr:rowOff>
    </xdr:to>
    <xdr:sp macro="" textlink="">
      <xdr:nvSpPr>
        <xdr:cNvPr id="55" name="Text Box 104">
          <a:extLst>
            <a:ext uri="{FF2B5EF4-FFF2-40B4-BE49-F238E27FC236}">
              <a16:creationId xmlns:a16="http://schemas.microsoft.com/office/drawing/2014/main" id="{AC43D500-7CE5-452C-AEA7-CA2CADBA65F2}"/>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13</xdr:row>
      <xdr:rowOff>0</xdr:rowOff>
    </xdr:to>
    <xdr:sp macro="" textlink="">
      <xdr:nvSpPr>
        <xdr:cNvPr id="56" name="Text Box 105">
          <a:extLst>
            <a:ext uri="{FF2B5EF4-FFF2-40B4-BE49-F238E27FC236}">
              <a16:creationId xmlns:a16="http://schemas.microsoft.com/office/drawing/2014/main" id="{35B86888-679F-45EC-8B25-0D23CC167C61}"/>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13</xdr:row>
      <xdr:rowOff>0</xdr:rowOff>
    </xdr:to>
    <xdr:sp macro="" textlink="">
      <xdr:nvSpPr>
        <xdr:cNvPr id="57" name="Text Box 106">
          <a:extLst>
            <a:ext uri="{FF2B5EF4-FFF2-40B4-BE49-F238E27FC236}">
              <a16:creationId xmlns:a16="http://schemas.microsoft.com/office/drawing/2014/main" id="{A2014C6E-A337-470B-9201-13D829C95C0E}"/>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13</xdr:row>
      <xdr:rowOff>0</xdr:rowOff>
    </xdr:to>
    <xdr:sp macro="" textlink="">
      <xdr:nvSpPr>
        <xdr:cNvPr id="58" name="Text Box 107">
          <a:extLst>
            <a:ext uri="{FF2B5EF4-FFF2-40B4-BE49-F238E27FC236}">
              <a16:creationId xmlns:a16="http://schemas.microsoft.com/office/drawing/2014/main" id="{4FB8A82B-3DB1-4922-8EC4-786ADF62D010}"/>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13</xdr:row>
      <xdr:rowOff>0</xdr:rowOff>
    </xdr:to>
    <xdr:sp macro="" textlink="">
      <xdr:nvSpPr>
        <xdr:cNvPr id="59" name="Text Box 108">
          <a:extLst>
            <a:ext uri="{FF2B5EF4-FFF2-40B4-BE49-F238E27FC236}">
              <a16:creationId xmlns:a16="http://schemas.microsoft.com/office/drawing/2014/main" id="{6B830FF3-FD37-4F4E-95EA-F6499A95AA1C}"/>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13</xdr:row>
      <xdr:rowOff>0</xdr:rowOff>
    </xdr:to>
    <xdr:sp macro="" textlink="">
      <xdr:nvSpPr>
        <xdr:cNvPr id="60" name="Text Box 109">
          <a:extLst>
            <a:ext uri="{FF2B5EF4-FFF2-40B4-BE49-F238E27FC236}">
              <a16:creationId xmlns:a16="http://schemas.microsoft.com/office/drawing/2014/main" id="{7B1BC9FF-2DF1-4255-8E44-16FB363FE1CF}"/>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13</xdr:row>
      <xdr:rowOff>0</xdr:rowOff>
    </xdr:to>
    <xdr:sp macro="" textlink="">
      <xdr:nvSpPr>
        <xdr:cNvPr id="61" name="Text Box 2">
          <a:extLst>
            <a:ext uri="{FF2B5EF4-FFF2-40B4-BE49-F238E27FC236}">
              <a16:creationId xmlns:a16="http://schemas.microsoft.com/office/drawing/2014/main" id="{BA2731E8-E95A-4540-A5D9-ADEAFA0C4AA7}"/>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13</xdr:row>
      <xdr:rowOff>0</xdr:rowOff>
    </xdr:to>
    <xdr:sp macro="" textlink="">
      <xdr:nvSpPr>
        <xdr:cNvPr id="62" name="Text Box 2">
          <a:extLst>
            <a:ext uri="{FF2B5EF4-FFF2-40B4-BE49-F238E27FC236}">
              <a16:creationId xmlns:a16="http://schemas.microsoft.com/office/drawing/2014/main" id="{DD914AA5-3CEE-42A7-BFBC-13C4D065A6D7}"/>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13</xdr:row>
      <xdr:rowOff>0</xdr:rowOff>
    </xdr:to>
    <xdr:sp macro="" textlink="">
      <xdr:nvSpPr>
        <xdr:cNvPr id="63" name="Text Box 2">
          <a:extLst>
            <a:ext uri="{FF2B5EF4-FFF2-40B4-BE49-F238E27FC236}">
              <a16:creationId xmlns:a16="http://schemas.microsoft.com/office/drawing/2014/main" id="{02762CBD-B0ED-4227-984A-FA2425BB6F5A}"/>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13</xdr:row>
      <xdr:rowOff>0</xdr:rowOff>
    </xdr:to>
    <xdr:sp macro="" textlink="">
      <xdr:nvSpPr>
        <xdr:cNvPr id="64" name="Text Box 2">
          <a:extLst>
            <a:ext uri="{FF2B5EF4-FFF2-40B4-BE49-F238E27FC236}">
              <a16:creationId xmlns:a16="http://schemas.microsoft.com/office/drawing/2014/main" id="{EF022047-B8AF-4049-8F2A-74B035548F68}"/>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13</xdr:row>
      <xdr:rowOff>0</xdr:rowOff>
    </xdr:to>
    <xdr:sp macro="" textlink="">
      <xdr:nvSpPr>
        <xdr:cNvPr id="65" name="Text Box 2">
          <a:extLst>
            <a:ext uri="{FF2B5EF4-FFF2-40B4-BE49-F238E27FC236}">
              <a16:creationId xmlns:a16="http://schemas.microsoft.com/office/drawing/2014/main" id="{C1DFEE8E-6E5A-4721-8BA4-844CF37C88D5}"/>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13</xdr:row>
      <xdr:rowOff>0</xdr:rowOff>
    </xdr:to>
    <xdr:sp macro="" textlink="">
      <xdr:nvSpPr>
        <xdr:cNvPr id="66" name="Text Box 2">
          <a:extLst>
            <a:ext uri="{FF2B5EF4-FFF2-40B4-BE49-F238E27FC236}">
              <a16:creationId xmlns:a16="http://schemas.microsoft.com/office/drawing/2014/main" id="{B805C489-9163-458E-8707-C2366AB5C206}"/>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13</xdr:row>
      <xdr:rowOff>0</xdr:rowOff>
    </xdr:to>
    <xdr:sp macro="" textlink="">
      <xdr:nvSpPr>
        <xdr:cNvPr id="67" name="Text Box 2">
          <a:extLst>
            <a:ext uri="{FF2B5EF4-FFF2-40B4-BE49-F238E27FC236}">
              <a16:creationId xmlns:a16="http://schemas.microsoft.com/office/drawing/2014/main" id="{DA598F9F-DEC0-45E4-903F-8823D4C07DEF}"/>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13</xdr:row>
      <xdr:rowOff>0</xdr:rowOff>
    </xdr:to>
    <xdr:sp macro="" textlink="">
      <xdr:nvSpPr>
        <xdr:cNvPr id="68" name="Text Box 2">
          <a:extLst>
            <a:ext uri="{FF2B5EF4-FFF2-40B4-BE49-F238E27FC236}">
              <a16:creationId xmlns:a16="http://schemas.microsoft.com/office/drawing/2014/main" id="{8B118795-DCD6-4A0D-AF60-996599BB8F13}"/>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13</xdr:row>
      <xdr:rowOff>0</xdr:rowOff>
    </xdr:to>
    <xdr:sp macro="" textlink="">
      <xdr:nvSpPr>
        <xdr:cNvPr id="69" name="Text Box 2">
          <a:extLst>
            <a:ext uri="{FF2B5EF4-FFF2-40B4-BE49-F238E27FC236}">
              <a16:creationId xmlns:a16="http://schemas.microsoft.com/office/drawing/2014/main" id="{CC313129-1766-441D-9886-37445C3C1899}"/>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13</xdr:row>
      <xdr:rowOff>0</xdr:rowOff>
    </xdr:to>
    <xdr:sp macro="" textlink="">
      <xdr:nvSpPr>
        <xdr:cNvPr id="70" name="Text Box 2">
          <a:extLst>
            <a:ext uri="{FF2B5EF4-FFF2-40B4-BE49-F238E27FC236}">
              <a16:creationId xmlns:a16="http://schemas.microsoft.com/office/drawing/2014/main" id="{F4B8E4F7-A660-493E-A396-31BFF3B9379D}"/>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70672</xdr:rowOff>
    </xdr:to>
    <xdr:sp macro="" textlink="">
      <xdr:nvSpPr>
        <xdr:cNvPr id="71" name="Text Box 2">
          <a:extLst>
            <a:ext uri="{FF2B5EF4-FFF2-40B4-BE49-F238E27FC236}">
              <a16:creationId xmlns:a16="http://schemas.microsoft.com/office/drawing/2014/main" id="{C8E0FB6B-B17A-4287-8ED9-4FAED1D08F14}"/>
            </a:ext>
          </a:extLst>
        </xdr:cNvPr>
        <xdr:cNvSpPr txBox="1">
          <a:spLocks noChangeArrowheads="1"/>
        </xdr:cNvSpPr>
      </xdr:nvSpPr>
      <xdr:spPr bwMode="auto">
        <a:xfrm>
          <a:off x="10325100" y="1828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70672</xdr:rowOff>
    </xdr:to>
    <xdr:sp macro="" textlink="">
      <xdr:nvSpPr>
        <xdr:cNvPr id="72" name="Text Box 2">
          <a:extLst>
            <a:ext uri="{FF2B5EF4-FFF2-40B4-BE49-F238E27FC236}">
              <a16:creationId xmlns:a16="http://schemas.microsoft.com/office/drawing/2014/main" id="{759BC65C-AC39-4A94-B032-C6129E771EBB}"/>
            </a:ext>
          </a:extLst>
        </xdr:cNvPr>
        <xdr:cNvSpPr txBox="1">
          <a:spLocks noChangeArrowheads="1"/>
        </xdr:cNvSpPr>
      </xdr:nvSpPr>
      <xdr:spPr bwMode="auto">
        <a:xfrm>
          <a:off x="10325100" y="1828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70672</xdr:rowOff>
    </xdr:to>
    <xdr:sp macro="" textlink="">
      <xdr:nvSpPr>
        <xdr:cNvPr id="73" name="Text Box 2">
          <a:extLst>
            <a:ext uri="{FF2B5EF4-FFF2-40B4-BE49-F238E27FC236}">
              <a16:creationId xmlns:a16="http://schemas.microsoft.com/office/drawing/2014/main" id="{45E155F2-0E18-435D-9D67-E0E0A2CC23C1}"/>
            </a:ext>
          </a:extLst>
        </xdr:cNvPr>
        <xdr:cNvSpPr txBox="1">
          <a:spLocks noChangeArrowheads="1"/>
        </xdr:cNvSpPr>
      </xdr:nvSpPr>
      <xdr:spPr bwMode="auto">
        <a:xfrm>
          <a:off x="10325100" y="1828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70672</xdr:rowOff>
    </xdr:to>
    <xdr:sp macro="" textlink="">
      <xdr:nvSpPr>
        <xdr:cNvPr id="74" name="Text Box 2">
          <a:extLst>
            <a:ext uri="{FF2B5EF4-FFF2-40B4-BE49-F238E27FC236}">
              <a16:creationId xmlns:a16="http://schemas.microsoft.com/office/drawing/2014/main" id="{689DD9EF-6011-4EDF-A487-459DBAE8C900}"/>
            </a:ext>
          </a:extLst>
        </xdr:cNvPr>
        <xdr:cNvSpPr txBox="1">
          <a:spLocks noChangeArrowheads="1"/>
        </xdr:cNvSpPr>
      </xdr:nvSpPr>
      <xdr:spPr bwMode="auto">
        <a:xfrm>
          <a:off x="10325100" y="1828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70672</xdr:rowOff>
    </xdr:to>
    <xdr:sp macro="" textlink="">
      <xdr:nvSpPr>
        <xdr:cNvPr id="75" name="Text Box 2">
          <a:extLst>
            <a:ext uri="{FF2B5EF4-FFF2-40B4-BE49-F238E27FC236}">
              <a16:creationId xmlns:a16="http://schemas.microsoft.com/office/drawing/2014/main" id="{5E01AB6F-0095-4149-86F4-599BB421831C}"/>
            </a:ext>
          </a:extLst>
        </xdr:cNvPr>
        <xdr:cNvSpPr txBox="1">
          <a:spLocks noChangeArrowheads="1"/>
        </xdr:cNvSpPr>
      </xdr:nvSpPr>
      <xdr:spPr bwMode="auto">
        <a:xfrm>
          <a:off x="10325100" y="1828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70672</xdr:rowOff>
    </xdr:to>
    <xdr:sp macro="" textlink="">
      <xdr:nvSpPr>
        <xdr:cNvPr id="76" name="Text Box 2">
          <a:extLst>
            <a:ext uri="{FF2B5EF4-FFF2-40B4-BE49-F238E27FC236}">
              <a16:creationId xmlns:a16="http://schemas.microsoft.com/office/drawing/2014/main" id="{18C21737-CDB6-4908-BC44-554E45941631}"/>
            </a:ext>
          </a:extLst>
        </xdr:cNvPr>
        <xdr:cNvSpPr txBox="1">
          <a:spLocks noChangeArrowheads="1"/>
        </xdr:cNvSpPr>
      </xdr:nvSpPr>
      <xdr:spPr bwMode="auto">
        <a:xfrm>
          <a:off x="10325100" y="1828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70672</xdr:rowOff>
    </xdr:to>
    <xdr:sp macro="" textlink="">
      <xdr:nvSpPr>
        <xdr:cNvPr id="77" name="Text Box 2">
          <a:extLst>
            <a:ext uri="{FF2B5EF4-FFF2-40B4-BE49-F238E27FC236}">
              <a16:creationId xmlns:a16="http://schemas.microsoft.com/office/drawing/2014/main" id="{81F50B14-144F-4B0D-858A-4B0D261720D0}"/>
            </a:ext>
          </a:extLst>
        </xdr:cNvPr>
        <xdr:cNvSpPr txBox="1">
          <a:spLocks noChangeArrowheads="1"/>
        </xdr:cNvSpPr>
      </xdr:nvSpPr>
      <xdr:spPr bwMode="auto">
        <a:xfrm>
          <a:off x="10325100" y="1828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70672</xdr:rowOff>
    </xdr:to>
    <xdr:sp macro="" textlink="">
      <xdr:nvSpPr>
        <xdr:cNvPr id="78" name="Text Box 2">
          <a:extLst>
            <a:ext uri="{FF2B5EF4-FFF2-40B4-BE49-F238E27FC236}">
              <a16:creationId xmlns:a16="http://schemas.microsoft.com/office/drawing/2014/main" id="{C5BFCC64-8811-4AEE-A78D-8E49A376ECF2}"/>
            </a:ext>
          </a:extLst>
        </xdr:cNvPr>
        <xdr:cNvSpPr txBox="1">
          <a:spLocks noChangeArrowheads="1"/>
        </xdr:cNvSpPr>
      </xdr:nvSpPr>
      <xdr:spPr bwMode="auto">
        <a:xfrm>
          <a:off x="10325100" y="1828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70672</xdr:rowOff>
    </xdr:to>
    <xdr:sp macro="" textlink="">
      <xdr:nvSpPr>
        <xdr:cNvPr id="79" name="Text Box 2">
          <a:extLst>
            <a:ext uri="{FF2B5EF4-FFF2-40B4-BE49-F238E27FC236}">
              <a16:creationId xmlns:a16="http://schemas.microsoft.com/office/drawing/2014/main" id="{C7DF74D7-8993-4316-83B0-6F2AB64C7759}"/>
            </a:ext>
          </a:extLst>
        </xdr:cNvPr>
        <xdr:cNvSpPr txBox="1">
          <a:spLocks noChangeArrowheads="1"/>
        </xdr:cNvSpPr>
      </xdr:nvSpPr>
      <xdr:spPr bwMode="auto">
        <a:xfrm>
          <a:off x="10325100" y="1828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70672</xdr:rowOff>
    </xdr:to>
    <xdr:sp macro="" textlink="">
      <xdr:nvSpPr>
        <xdr:cNvPr id="80" name="Text Box 2">
          <a:extLst>
            <a:ext uri="{FF2B5EF4-FFF2-40B4-BE49-F238E27FC236}">
              <a16:creationId xmlns:a16="http://schemas.microsoft.com/office/drawing/2014/main" id="{4E6CA095-82DF-47BD-849D-1C50DAAF80F6}"/>
            </a:ext>
          </a:extLst>
        </xdr:cNvPr>
        <xdr:cNvSpPr txBox="1">
          <a:spLocks noChangeArrowheads="1"/>
        </xdr:cNvSpPr>
      </xdr:nvSpPr>
      <xdr:spPr bwMode="auto">
        <a:xfrm>
          <a:off x="10325100" y="1828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81" name="Text Box 2">
          <a:extLst>
            <a:ext uri="{FF2B5EF4-FFF2-40B4-BE49-F238E27FC236}">
              <a16:creationId xmlns:a16="http://schemas.microsoft.com/office/drawing/2014/main" id="{5D42A490-970A-4D8A-B9A4-6C5317B5F69F}"/>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82" name="Text Box 2">
          <a:extLst>
            <a:ext uri="{FF2B5EF4-FFF2-40B4-BE49-F238E27FC236}">
              <a16:creationId xmlns:a16="http://schemas.microsoft.com/office/drawing/2014/main" id="{A56A58B5-2EA4-48F9-8C57-6354520CAA72}"/>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83" name="Text Box 2">
          <a:extLst>
            <a:ext uri="{FF2B5EF4-FFF2-40B4-BE49-F238E27FC236}">
              <a16:creationId xmlns:a16="http://schemas.microsoft.com/office/drawing/2014/main" id="{579A0919-83A2-421B-AB3E-87EB4C438634}"/>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84" name="Text Box 2">
          <a:extLst>
            <a:ext uri="{FF2B5EF4-FFF2-40B4-BE49-F238E27FC236}">
              <a16:creationId xmlns:a16="http://schemas.microsoft.com/office/drawing/2014/main" id="{9857F5E3-D2F2-4E91-950A-AA27D0A879A4}"/>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85" name="Text Box 2">
          <a:extLst>
            <a:ext uri="{FF2B5EF4-FFF2-40B4-BE49-F238E27FC236}">
              <a16:creationId xmlns:a16="http://schemas.microsoft.com/office/drawing/2014/main" id="{E454734F-8A2D-4921-9BA3-194CDAB7676F}"/>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86" name="Text Box 2">
          <a:extLst>
            <a:ext uri="{FF2B5EF4-FFF2-40B4-BE49-F238E27FC236}">
              <a16:creationId xmlns:a16="http://schemas.microsoft.com/office/drawing/2014/main" id="{A67A92BE-D811-4826-94FC-CEE402C7ED96}"/>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87" name="Text Box 2">
          <a:extLst>
            <a:ext uri="{FF2B5EF4-FFF2-40B4-BE49-F238E27FC236}">
              <a16:creationId xmlns:a16="http://schemas.microsoft.com/office/drawing/2014/main" id="{A23D1BC5-A4BD-46A9-BBF0-4A60011BD64E}"/>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88" name="Text Box 2">
          <a:extLst>
            <a:ext uri="{FF2B5EF4-FFF2-40B4-BE49-F238E27FC236}">
              <a16:creationId xmlns:a16="http://schemas.microsoft.com/office/drawing/2014/main" id="{677CAF81-7131-4DD7-A1D9-B5EBDB26E06D}"/>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89" name="Text Box 2">
          <a:extLst>
            <a:ext uri="{FF2B5EF4-FFF2-40B4-BE49-F238E27FC236}">
              <a16:creationId xmlns:a16="http://schemas.microsoft.com/office/drawing/2014/main" id="{5E89F73E-EF2D-48BE-ADE2-1270BAED050B}"/>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90" name="Text Box 2">
          <a:extLst>
            <a:ext uri="{FF2B5EF4-FFF2-40B4-BE49-F238E27FC236}">
              <a16:creationId xmlns:a16="http://schemas.microsoft.com/office/drawing/2014/main" id="{423438ED-235F-4783-B544-CC9A37846A68}"/>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70672</xdr:rowOff>
    </xdr:to>
    <xdr:sp macro="" textlink="">
      <xdr:nvSpPr>
        <xdr:cNvPr id="91" name="Text Box 2">
          <a:extLst>
            <a:ext uri="{FF2B5EF4-FFF2-40B4-BE49-F238E27FC236}">
              <a16:creationId xmlns:a16="http://schemas.microsoft.com/office/drawing/2014/main" id="{5F3DB3B8-4222-4F05-9376-F92A690DBD8A}"/>
            </a:ext>
          </a:extLst>
        </xdr:cNvPr>
        <xdr:cNvSpPr txBox="1">
          <a:spLocks noChangeArrowheads="1"/>
        </xdr:cNvSpPr>
      </xdr:nvSpPr>
      <xdr:spPr bwMode="auto">
        <a:xfrm>
          <a:off x="10325100" y="1828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70672</xdr:rowOff>
    </xdr:to>
    <xdr:sp macro="" textlink="">
      <xdr:nvSpPr>
        <xdr:cNvPr id="92" name="Text Box 2">
          <a:extLst>
            <a:ext uri="{FF2B5EF4-FFF2-40B4-BE49-F238E27FC236}">
              <a16:creationId xmlns:a16="http://schemas.microsoft.com/office/drawing/2014/main" id="{000C6957-7460-43F9-A01A-DDF4B46FE09A}"/>
            </a:ext>
          </a:extLst>
        </xdr:cNvPr>
        <xdr:cNvSpPr txBox="1">
          <a:spLocks noChangeArrowheads="1"/>
        </xdr:cNvSpPr>
      </xdr:nvSpPr>
      <xdr:spPr bwMode="auto">
        <a:xfrm>
          <a:off x="10325100" y="1828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70672</xdr:rowOff>
    </xdr:to>
    <xdr:sp macro="" textlink="">
      <xdr:nvSpPr>
        <xdr:cNvPr id="93" name="Text Box 2">
          <a:extLst>
            <a:ext uri="{FF2B5EF4-FFF2-40B4-BE49-F238E27FC236}">
              <a16:creationId xmlns:a16="http://schemas.microsoft.com/office/drawing/2014/main" id="{5CD5E371-AB24-48C6-8486-A567DE2E5E40}"/>
            </a:ext>
          </a:extLst>
        </xdr:cNvPr>
        <xdr:cNvSpPr txBox="1">
          <a:spLocks noChangeArrowheads="1"/>
        </xdr:cNvSpPr>
      </xdr:nvSpPr>
      <xdr:spPr bwMode="auto">
        <a:xfrm>
          <a:off x="10325100" y="1828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70672</xdr:rowOff>
    </xdr:to>
    <xdr:sp macro="" textlink="">
      <xdr:nvSpPr>
        <xdr:cNvPr id="94" name="Text Box 2">
          <a:extLst>
            <a:ext uri="{FF2B5EF4-FFF2-40B4-BE49-F238E27FC236}">
              <a16:creationId xmlns:a16="http://schemas.microsoft.com/office/drawing/2014/main" id="{C93F6102-27A1-454D-8B95-2F2185F22A71}"/>
            </a:ext>
          </a:extLst>
        </xdr:cNvPr>
        <xdr:cNvSpPr txBox="1">
          <a:spLocks noChangeArrowheads="1"/>
        </xdr:cNvSpPr>
      </xdr:nvSpPr>
      <xdr:spPr bwMode="auto">
        <a:xfrm>
          <a:off x="10325100" y="1828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70672</xdr:rowOff>
    </xdr:to>
    <xdr:sp macro="" textlink="">
      <xdr:nvSpPr>
        <xdr:cNvPr id="95" name="Text Box 2">
          <a:extLst>
            <a:ext uri="{FF2B5EF4-FFF2-40B4-BE49-F238E27FC236}">
              <a16:creationId xmlns:a16="http://schemas.microsoft.com/office/drawing/2014/main" id="{4EAE4FB1-3A9D-4284-81A1-358E1E672543}"/>
            </a:ext>
          </a:extLst>
        </xdr:cNvPr>
        <xdr:cNvSpPr txBox="1">
          <a:spLocks noChangeArrowheads="1"/>
        </xdr:cNvSpPr>
      </xdr:nvSpPr>
      <xdr:spPr bwMode="auto">
        <a:xfrm>
          <a:off x="10325100" y="1828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70672</xdr:rowOff>
    </xdr:to>
    <xdr:sp macro="" textlink="">
      <xdr:nvSpPr>
        <xdr:cNvPr id="96" name="Text Box 2">
          <a:extLst>
            <a:ext uri="{FF2B5EF4-FFF2-40B4-BE49-F238E27FC236}">
              <a16:creationId xmlns:a16="http://schemas.microsoft.com/office/drawing/2014/main" id="{0F8889D4-0529-429F-BB0F-4DA6D0453C27}"/>
            </a:ext>
          </a:extLst>
        </xdr:cNvPr>
        <xdr:cNvSpPr txBox="1">
          <a:spLocks noChangeArrowheads="1"/>
        </xdr:cNvSpPr>
      </xdr:nvSpPr>
      <xdr:spPr bwMode="auto">
        <a:xfrm>
          <a:off x="10325100" y="1828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70672</xdr:rowOff>
    </xdr:to>
    <xdr:sp macro="" textlink="">
      <xdr:nvSpPr>
        <xdr:cNvPr id="97" name="Text Box 2">
          <a:extLst>
            <a:ext uri="{FF2B5EF4-FFF2-40B4-BE49-F238E27FC236}">
              <a16:creationId xmlns:a16="http://schemas.microsoft.com/office/drawing/2014/main" id="{900A672C-BE52-4646-8612-69494277F601}"/>
            </a:ext>
          </a:extLst>
        </xdr:cNvPr>
        <xdr:cNvSpPr txBox="1">
          <a:spLocks noChangeArrowheads="1"/>
        </xdr:cNvSpPr>
      </xdr:nvSpPr>
      <xdr:spPr bwMode="auto">
        <a:xfrm>
          <a:off x="10325100" y="1828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70672</xdr:rowOff>
    </xdr:to>
    <xdr:sp macro="" textlink="">
      <xdr:nvSpPr>
        <xdr:cNvPr id="98" name="Text Box 2">
          <a:extLst>
            <a:ext uri="{FF2B5EF4-FFF2-40B4-BE49-F238E27FC236}">
              <a16:creationId xmlns:a16="http://schemas.microsoft.com/office/drawing/2014/main" id="{9CA79D1D-4BFA-400D-B20C-F7E4DDF4E4C0}"/>
            </a:ext>
          </a:extLst>
        </xdr:cNvPr>
        <xdr:cNvSpPr txBox="1">
          <a:spLocks noChangeArrowheads="1"/>
        </xdr:cNvSpPr>
      </xdr:nvSpPr>
      <xdr:spPr bwMode="auto">
        <a:xfrm>
          <a:off x="10325100" y="1828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70672</xdr:rowOff>
    </xdr:to>
    <xdr:sp macro="" textlink="">
      <xdr:nvSpPr>
        <xdr:cNvPr id="99" name="Text Box 2">
          <a:extLst>
            <a:ext uri="{FF2B5EF4-FFF2-40B4-BE49-F238E27FC236}">
              <a16:creationId xmlns:a16="http://schemas.microsoft.com/office/drawing/2014/main" id="{9189CA50-D116-4F4F-ABB5-7A6E48C459B3}"/>
            </a:ext>
          </a:extLst>
        </xdr:cNvPr>
        <xdr:cNvSpPr txBox="1">
          <a:spLocks noChangeArrowheads="1"/>
        </xdr:cNvSpPr>
      </xdr:nvSpPr>
      <xdr:spPr bwMode="auto">
        <a:xfrm>
          <a:off x="10325100" y="1828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70672</xdr:rowOff>
    </xdr:to>
    <xdr:sp macro="" textlink="">
      <xdr:nvSpPr>
        <xdr:cNvPr id="100" name="Text Box 2">
          <a:extLst>
            <a:ext uri="{FF2B5EF4-FFF2-40B4-BE49-F238E27FC236}">
              <a16:creationId xmlns:a16="http://schemas.microsoft.com/office/drawing/2014/main" id="{623A107A-DE66-4D55-897A-F6B4DBFFB570}"/>
            </a:ext>
          </a:extLst>
        </xdr:cNvPr>
        <xdr:cNvSpPr txBox="1">
          <a:spLocks noChangeArrowheads="1"/>
        </xdr:cNvSpPr>
      </xdr:nvSpPr>
      <xdr:spPr bwMode="auto">
        <a:xfrm>
          <a:off x="10325100" y="1828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101" name="Text Box 2">
          <a:extLst>
            <a:ext uri="{FF2B5EF4-FFF2-40B4-BE49-F238E27FC236}">
              <a16:creationId xmlns:a16="http://schemas.microsoft.com/office/drawing/2014/main" id="{F1DB7590-3EE6-4BF9-B377-5A64EBF8C429}"/>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102" name="Text Box 2">
          <a:extLst>
            <a:ext uri="{FF2B5EF4-FFF2-40B4-BE49-F238E27FC236}">
              <a16:creationId xmlns:a16="http://schemas.microsoft.com/office/drawing/2014/main" id="{EA57791A-14A9-45E1-8860-A3E67334D46B}"/>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103" name="Text Box 2">
          <a:extLst>
            <a:ext uri="{FF2B5EF4-FFF2-40B4-BE49-F238E27FC236}">
              <a16:creationId xmlns:a16="http://schemas.microsoft.com/office/drawing/2014/main" id="{FEA26ABC-973B-4C69-8543-9FD1BDDFEAE4}"/>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104" name="Text Box 2">
          <a:extLst>
            <a:ext uri="{FF2B5EF4-FFF2-40B4-BE49-F238E27FC236}">
              <a16:creationId xmlns:a16="http://schemas.microsoft.com/office/drawing/2014/main" id="{0F13D347-4496-4120-BF9E-460E5089CD7E}"/>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105" name="Text Box 2">
          <a:extLst>
            <a:ext uri="{FF2B5EF4-FFF2-40B4-BE49-F238E27FC236}">
              <a16:creationId xmlns:a16="http://schemas.microsoft.com/office/drawing/2014/main" id="{15A511ED-A4E9-4323-AB48-B2520993B904}"/>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106" name="Text Box 2">
          <a:extLst>
            <a:ext uri="{FF2B5EF4-FFF2-40B4-BE49-F238E27FC236}">
              <a16:creationId xmlns:a16="http://schemas.microsoft.com/office/drawing/2014/main" id="{C696ED42-37C7-464A-97E9-5CEAB877AFAB}"/>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107" name="Text Box 2">
          <a:extLst>
            <a:ext uri="{FF2B5EF4-FFF2-40B4-BE49-F238E27FC236}">
              <a16:creationId xmlns:a16="http://schemas.microsoft.com/office/drawing/2014/main" id="{6C734DEF-8B5A-4DF9-B58C-81DC3935D0DB}"/>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108" name="Text Box 2">
          <a:extLst>
            <a:ext uri="{FF2B5EF4-FFF2-40B4-BE49-F238E27FC236}">
              <a16:creationId xmlns:a16="http://schemas.microsoft.com/office/drawing/2014/main" id="{22E99157-A932-415F-9075-780D0ACA18C9}"/>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109" name="Text Box 2">
          <a:extLst>
            <a:ext uri="{FF2B5EF4-FFF2-40B4-BE49-F238E27FC236}">
              <a16:creationId xmlns:a16="http://schemas.microsoft.com/office/drawing/2014/main" id="{F6670ECE-2694-409F-A7F0-60549A87797D}"/>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110" name="Text Box 2">
          <a:extLst>
            <a:ext uri="{FF2B5EF4-FFF2-40B4-BE49-F238E27FC236}">
              <a16:creationId xmlns:a16="http://schemas.microsoft.com/office/drawing/2014/main" id="{5A3D36CD-0170-48CC-83BA-0AD7E402E173}"/>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111" name="Text Box 2">
          <a:extLst>
            <a:ext uri="{FF2B5EF4-FFF2-40B4-BE49-F238E27FC236}">
              <a16:creationId xmlns:a16="http://schemas.microsoft.com/office/drawing/2014/main" id="{89C50A16-8950-4605-97E5-D973C59AAA02}"/>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112" name="Text Box 2">
          <a:extLst>
            <a:ext uri="{FF2B5EF4-FFF2-40B4-BE49-F238E27FC236}">
              <a16:creationId xmlns:a16="http://schemas.microsoft.com/office/drawing/2014/main" id="{66FFE7D7-3E29-4C7D-AEB0-46607E0E5CE8}"/>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113" name="Text Box 2">
          <a:extLst>
            <a:ext uri="{FF2B5EF4-FFF2-40B4-BE49-F238E27FC236}">
              <a16:creationId xmlns:a16="http://schemas.microsoft.com/office/drawing/2014/main" id="{25401874-EF6A-4ACE-A9BD-78C263F7725E}"/>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114" name="Text Box 2">
          <a:extLst>
            <a:ext uri="{FF2B5EF4-FFF2-40B4-BE49-F238E27FC236}">
              <a16:creationId xmlns:a16="http://schemas.microsoft.com/office/drawing/2014/main" id="{E1775715-9ED0-483F-AA80-B65BEF451BE8}"/>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115" name="Text Box 2">
          <a:extLst>
            <a:ext uri="{FF2B5EF4-FFF2-40B4-BE49-F238E27FC236}">
              <a16:creationId xmlns:a16="http://schemas.microsoft.com/office/drawing/2014/main" id="{FFD3C989-B38F-4D99-A394-467E75320DFD}"/>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116" name="Text Box 2">
          <a:extLst>
            <a:ext uri="{FF2B5EF4-FFF2-40B4-BE49-F238E27FC236}">
              <a16:creationId xmlns:a16="http://schemas.microsoft.com/office/drawing/2014/main" id="{70CB61AA-FB0F-4340-A7CC-57AAE911C894}"/>
            </a:ext>
          </a:extLst>
        </xdr:cNvPr>
        <xdr:cNvSpPr txBox="1">
          <a:spLocks noChangeArrowheads="1"/>
        </xdr:cNvSpPr>
      </xdr:nvSpPr>
      <xdr:spPr bwMode="auto">
        <a:xfrm>
          <a:off x="400050" y="1828800"/>
          <a:ext cx="1849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15</xdr:row>
      <xdr:rowOff>113698</xdr:rowOff>
    </xdr:to>
    <xdr:sp macro="" textlink="">
      <xdr:nvSpPr>
        <xdr:cNvPr id="117" name="Text Box 2">
          <a:extLst>
            <a:ext uri="{FF2B5EF4-FFF2-40B4-BE49-F238E27FC236}">
              <a16:creationId xmlns:a16="http://schemas.microsoft.com/office/drawing/2014/main" id="{D427E97E-3A7E-487C-B593-6DC80E8FCB88}"/>
            </a:ext>
          </a:extLst>
        </xdr:cNvPr>
        <xdr:cNvSpPr txBox="1">
          <a:spLocks noChangeArrowheads="1"/>
        </xdr:cNvSpPr>
      </xdr:nvSpPr>
      <xdr:spPr bwMode="auto">
        <a:xfrm>
          <a:off x="10325100" y="1828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15</xdr:row>
      <xdr:rowOff>113698</xdr:rowOff>
    </xdr:to>
    <xdr:sp macro="" textlink="">
      <xdr:nvSpPr>
        <xdr:cNvPr id="118" name="Text Box 2">
          <a:extLst>
            <a:ext uri="{FF2B5EF4-FFF2-40B4-BE49-F238E27FC236}">
              <a16:creationId xmlns:a16="http://schemas.microsoft.com/office/drawing/2014/main" id="{C9FDD962-DC0F-4001-BCF8-D4E5B0CB8CD9}"/>
            </a:ext>
          </a:extLst>
        </xdr:cNvPr>
        <xdr:cNvSpPr txBox="1">
          <a:spLocks noChangeArrowheads="1"/>
        </xdr:cNvSpPr>
      </xdr:nvSpPr>
      <xdr:spPr bwMode="auto">
        <a:xfrm>
          <a:off x="10325100" y="1828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15</xdr:row>
      <xdr:rowOff>113698</xdr:rowOff>
    </xdr:to>
    <xdr:sp macro="" textlink="">
      <xdr:nvSpPr>
        <xdr:cNvPr id="119" name="Text Box 2">
          <a:extLst>
            <a:ext uri="{FF2B5EF4-FFF2-40B4-BE49-F238E27FC236}">
              <a16:creationId xmlns:a16="http://schemas.microsoft.com/office/drawing/2014/main" id="{62711CC9-F65E-4C5F-BFFE-45D7A5762432}"/>
            </a:ext>
          </a:extLst>
        </xdr:cNvPr>
        <xdr:cNvSpPr txBox="1">
          <a:spLocks noChangeArrowheads="1"/>
        </xdr:cNvSpPr>
      </xdr:nvSpPr>
      <xdr:spPr bwMode="auto">
        <a:xfrm>
          <a:off x="10325100" y="1828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15</xdr:row>
      <xdr:rowOff>113698</xdr:rowOff>
    </xdr:to>
    <xdr:sp macro="" textlink="">
      <xdr:nvSpPr>
        <xdr:cNvPr id="120" name="Text Box 2">
          <a:extLst>
            <a:ext uri="{FF2B5EF4-FFF2-40B4-BE49-F238E27FC236}">
              <a16:creationId xmlns:a16="http://schemas.microsoft.com/office/drawing/2014/main" id="{E6BBC7EC-8B75-4AFB-98CF-B38DABC12601}"/>
            </a:ext>
          </a:extLst>
        </xdr:cNvPr>
        <xdr:cNvSpPr txBox="1">
          <a:spLocks noChangeArrowheads="1"/>
        </xdr:cNvSpPr>
      </xdr:nvSpPr>
      <xdr:spPr bwMode="auto">
        <a:xfrm>
          <a:off x="10325100" y="1828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15</xdr:row>
      <xdr:rowOff>113698</xdr:rowOff>
    </xdr:to>
    <xdr:sp macro="" textlink="">
      <xdr:nvSpPr>
        <xdr:cNvPr id="121" name="Text Box 2">
          <a:extLst>
            <a:ext uri="{FF2B5EF4-FFF2-40B4-BE49-F238E27FC236}">
              <a16:creationId xmlns:a16="http://schemas.microsoft.com/office/drawing/2014/main" id="{DBF015AA-D133-4C14-804D-CD18791E2039}"/>
            </a:ext>
          </a:extLst>
        </xdr:cNvPr>
        <xdr:cNvSpPr txBox="1">
          <a:spLocks noChangeArrowheads="1"/>
        </xdr:cNvSpPr>
      </xdr:nvSpPr>
      <xdr:spPr bwMode="auto">
        <a:xfrm>
          <a:off x="10325100" y="1828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15</xdr:row>
      <xdr:rowOff>113698</xdr:rowOff>
    </xdr:to>
    <xdr:sp macro="" textlink="">
      <xdr:nvSpPr>
        <xdr:cNvPr id="122" name="Text Box 2">
          <a:extLst>
            <a:ext uri="{FF2B5EF4-FFF2-40B4-BE49-F238E27FC236}">
              <a16:creationId xmlns:a16="http://schemas.microsoft.com/office/drawing/2014/main" id="{821BEA8A-9CF3-4125-8037-A2836308088B}"/>
            </a:ext>
          </a:extLst>
        </xdr:cNvPr>
        <xdr:cNvSpPr txBox="1">
          <a:spLocks noChangeArrowheads="1"/>
        </xdr:cNvSpPr>
      </xdr:nvSpPr>
      <xdr:spPr bwMode="auto">
        <a:xfrm>
          <a:off x="10325100" y="1828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15</xdr:row>
      <xdr:rowOff>113698</xdr:rowOff>
    </xdr:to>
    <xdr:sp macro="" textlink="">
      <xdr:nvSpPr>
        <xdr:cNvPr id="123" name="Text Box 2">
          <a:extLst>
            <a:ext uri="{FF2B5EF4-FFF2-40B4-BE49-F238E27FC236}">
              <a16:creationId xmlns:a16="http://schemas.microsoft.com/office/drawing/2014/main" id="{A1A63BCD-C729-4A80-81EA-C718AFC448A8}"/>
            </a:ext>
          </a:extLst>
        </xdr:cNvPr>
        <xdr:cNvSpPr txBox="1">
          <a:spLocks noChangeArrowheads="1"/>
        </xdr:cNvSpPr>
      </xdr:nvSpPr>
      <xdr:spPr bwMode="auto">
        <a:xfrm>
          <a:off x="10325100" y="1828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15</xdr:row>
      <xdr:rowOff>113698</xdr:rowOff>
    </xdr:to>
    <xdr:sp macro="" textlink="">
      <xdr:nvSpPr>
        <xdr:cNvPr id="124" name="Text Box 2">
          <a:extLst>
            <a:ext uri="{FF2B5EF4-FFF2-40B4-BE49-F238E27FC236}">
              <a16:creationId xmlns:a16="http://schemas.microsoft.com/office/drawing/2014/main" id="{892B20C2-B623-49E2-BEF3-12D9CD09696E}"/>
            </a:ext>
          </a:extLst>
        </xdr:cNvPr>
        <xdr:cNvSpPr txBox="1">
          <a:spLocks noChangeArrowheads="1"/>
        </xdr:cNvSpPr>
      </xdr:nvSpPr>
      <xdr:spPr bwMode="auto">
        <a:xfrm>
          <a:off x="10325100" y="1828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15</xdr:row>
      <xdr:rowOff>113698</xdr:rowOff>
    </xdr:to>
    <xdr:sp macro="" textlink="">
      <xdr:nvSpPr>
        <xdr:cNvPr id="125" name="Text Box 2">
          <a:extLst>
            <a:ext uri="{FF2B5EF4-FFF2-40B4-BE49-F238E27FC236}">
              <a16:creationId xmlns:a16="http://schemas.microsoft.com/office/drawing/2014/main" id="{E104115A-AD58-45AF-9821-166BB28A5A40}"/>
            </a:ext>
          </a:extLst>
        </xdr:cNvPr>
        <xdr:cNvSpPr txBox="1">
          <a:spLocks noChangeArrowheads="1"/>
        </xdr:cNvSpPr>
      </xdr:nvSpPr>
      <xdr:spPr bwMode="auto">
        <a:xfrm>
          <a:off x="10325100" y="1828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15</xdr:row>
      <xdr:rowOff>113698</xdr:rowOff>
    </xdr:to>
    <xdr:sp macro="" textlink="">
      <xdr:nvSpPr>
        <xdr:cNvPr id="126" name="Text Box 2">
          <a:extLst>
            <a:ext uri="{FF2B5EF4-FFF2-40B4-BE49-F238E27FC236}">
              <a16:creationId xmlns:a16="http://schemas.microsoft.com/office/drawing/2014/main" id="{D2C0CEBB-9AE7-4266-87BC-CEA482A959C3}"/>
            </a:ext>
          </a:extLst>
        </xdr:cNvPr>
        <xdr:cNvSpPr txBox="1">
          <a:spLocks noChangeArrowheads="1"/>
        </xdr:cNvSpPr>
      </xdr:nvSpPr>
      <xdr:spPr bwMode="auto">
        <a:xfrm>
          <a:off x="10325100" y="1828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16</xdr:row>
      <xdr:rowOff>0</xdr:rowOff>
    </xdr:to>
    <xdr:sp macro="" textlink="">
      <xdr:nvSpPr>
        <xdr:cNvPr id="127" name="Text Box 2">
          <a:extLst>
            <a:ext uri="{FF2B5EF4-FFF2-40B4-BE49-F238E27FC236}">
              <a16:creationId xmlns:a16="http://schemas.microsoft.com/office/drawing/2014/main" id="{66B6D013-D0F9-43CF-809F-C728AC16E4DD}"/>
            </a:ext>
          </a:extLst>
        </xdr:cNvPr>
        <xdr:cNvSpPr txBox="1">
          <a:spLocks noChangeArrowheads="1"/>
        </xdr:cNvSpPr>
      </xdr:nvSpPr>
      <xdr:spPr bwMode="auto">
        <a:xfrm>
          <a:off x="10325100" y="18288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16</xdr:row>
      <xdr:rowOff>0</xdr:rowOff>
    </xdr:to>
    <xdr:sp macro="" textlink="">
      <xdr:nvSpPr>
        <xdr:cNvPr id="128" name="Text Box 2">
          <a:extLst>
            <a:ext uri="{FF2B5EF4-FFF2-40B4-BE49-F238E27FC236}">
              <a16:creationId xmlns:a16="http://schemas.microsoft.com/office/drawing/2014/main" id="{E09EB4A6-4366-4D87-BFF9-3C4252D89BD6}"/>
            </a:ext>
          </a:extLst>
        </xdr:cNvPr>
        <xdr:cNvSpPr txBox="1">
          <a:spLocks noChangeArrowheads="1"/>
        </xdr:cNvSpPr>
      </xdr:nvSpPr>
      <xdr:spPr bwMode="auto">
        <a:xfrm>
          <a:off x="10325100" y="18288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16</xdr:row>
      <xdr:rowOff>0</xdr:rowOff>
    </xdr:to>
    <xdr:sp macro="" textlink="">
      <xdr:nvSpPr>
        <xdr:cNvPr id="129" name="Text Box 2">
          <a:extLst>
            <a:ext uri="{FF2B5EF4-FFF2-40B4-BE49-F238E27FC236}">
              <a16:creationId xmlns:a16="http://schemas.microsoft.com/office/drawing/2014/main" id="{CC2DD27D-96B4-4917-87EF-EADE7E925E43}"/>
            </a:ext>
          </a:extLst>
        </xdr:cNvPr>
        <xdr:cNvSpPr txBox="1">
          <a:spLocks noChangeArrowheads="1"/>
        </xdr:cNvSpPr>
      </xdr:nvSpPr>
      <xdr:spPr bwMode="auto">
        <a:xfrm>
          <a:off x="10325100" y="18288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16</xdr:row>
      <xdr:rowOff>0</xdr:rowOff>
    </xdr:to>
    <xdr:sp macro="" textlink="">
      <xdr:nvSpPr>
        <xdr:cNvPr id="130" name="Text Box 2">
          <a:extLst>
            <a:ext uri="{FF2B5EF4-FFF2-40B4-BE49-F238E27FC236}">
              <a16:creationId xmlns:a16="http://schemas.microsoft.com/office/drawing/2014/main" id="{FDD1BC14-22C7-4540-823B-1559E6366B84}"/>
            </a:ext>
          </a:extLst>
        </xdr:cNvPr>
        <xdr:cNvSpPr txBox="1">
          <a:spLocks noChangeArrowheads="1"/>
        </xdr:cNvSpPr>
      </xdr:nvSpPr>
      <xdr:spPr bwMode="auto">
        <a:xfrm>
          <a:off x="10325100" y="18288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16</xdr:row>
      <xdr:rowOff>0</xdr:rowOff>
    </xdr:to>
    <xdr:sp macro="" textlink="">
      <xdr:nvSpPr>
        <xdr:cNvPr id="131" name="Text Box 2">
          <a:extLst>
            <a:ext uri="{FF2B5EF4-FFF2-40B4-BE49-F238E27FC236}">
              <a16:creationId xmlns:a16="http://schemas.microsoft.com/office/drawing/2014/main" id="{73A367D2-945E-48F5-9474-10CB155065C4}"/>
            </a:ext>
          </a:extLst>
        </xdr:cNvPr>
        <xdr:cNvSpPr txBox="1">
          <a:spLocks noChangeArrowheads="1"/>
        </xdr:cNvSpPr>
      </xdr:nvSpPr>
      <xdr:spPr bwMode="auto">
        <a:xfrm>
          <a:off x="10325100" y="18288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16</xdr:row>
      <xdr:rowOff>0</xdr:rowOff>
    </xdr:to>
    <xdr:sp macro="" textlink="">
      <xdr:nvSpPr>
        <xdr:cNvPr id="132" name="Text Box 2">
          <a:extLst>
            <a:ext uri="{FF2B5EF4-FFF2-40B4-BE49-F238E27FC236}">
              <a16:creationId xmlns:a16="http://schemas.microsoft.com/office/drawing/2014/main" id="{408D8F11-80D7-44D4-B78A-0A71D8481B6F}"/>
            </a:ext>
          </a:extLst>
        </xdr:cNvPr>
        <xdr:cNvSpPr txBox="1">
          <a:spLocks noChangeArrowheads="1"/>
        </xdr:cNvSpPr>
      </xdr:nvSpPr>
      <xdr:spPr bwMode="auto">
        <a:xfrm>
          <a:off x="10325100" y="18288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16</xdr:row>
      <xdr:rowOff>0</xdr:rowOff>
    </xdr:to>
    <xdr:sp macro="" textlink="">
      <xdr:nvSpPr>
        <xdr:cNvPr id="133" name="Text Box 2">
          <a:extLst>
            <a:ext uri="{FF2B5EF4-FFF2-40B4-BE49-F238E27FC236}">
              <a16:creationId xmlns:a16="http://schemas.microsoft.com/office/drawing/2014/main" id="{E8E2AC88-C665-4565-A7AF-5F7362AA2C23}"/>
            </a:ext>
          </a:extLst>
        </xdr:cNvPr>
        <xdr:cNvSpPr txBox="1">
          <a:spLocks noChangeArrowheads="1"/>
        </xdr:cNvSpPr>
      </xdr:nvSpPr>
      <xdr:spPr bwMode="auto">
        <a:xfrm>
          <a:off x="10325100" y="18288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16</xdr:row>
      <xdr:rowOff>0</xdr:rowOff>
    </xdr:to>
    <xdr:sp macro="" textlink="">
      <xdr:nvSpPr>
        <xdr:cNvPr id="134" name="Text Box 2">
          <a:extLst>
            <a:ext uri="{FF2B5EF4-FFF2-40B4-BE49-F238E27FC236}">
              <a16:creationId xmlns:a16="http://schemas.microsoft.com/office/drawing/2014/main" id="{77A37D46-B246-4E6E-840F-ACAD784B71CA}"/>
            </a:ext>
          </a:extLst>
        </xdr:cNvPr>
        <xdr:cNvSpPr txBox="1">
          <a:spLocks noChangeArrowheads="1"/>
        </xdr:cNvSpPr>
      </xdr:nvSpPr>
      <xdr:spPr bwMode="auto">
        <a:xfrm>
          <a:off x="10325100" y="18288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16</xdr:row>
      <xdr:rowOff>0</xdr:rowOff>
    </xdr:to>
    <xdr:sp macro="" textlink="">
      <xdr:nvSpPr>
        <xdr:cNvPr id="135" name="Text Box 2">
          <a:extLst>
            <a:ext uri="{FF2B5EF4-FFF2-40B4-BE49-F238E27FC236}">
              <a16:creationId xmlns:a16="http://schemas.microsoft.com/office/drawing/2014/main" id="{A3F255C9-C0CF-444B-9B96-EF1BB59B86AF}"/>
            </a:ext>
          </a:extLst>
        </xdr:cNvPr>
        <xdr:cNvSpPr txBox="1">
          <a:spLocks noChangeArrowheads="1"/>
        </xdr:cNvSpPr>
      </xdr:nvSpPr>
      <xdr:spPr bwMode="auto">
        <a:xfrm>
          <a:off x="10325100" y="18288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16</xdr:row>
      <xdr:rowOff>0</xdr:rowOff>
    </xdr:to>
    <xdr:sp macro="" textlink="">
      <xdr:nvSpPr>
        <xdr:cNvPr id="136" name="Text Box 2">
          <a:extLst>
            <a:ext uri="{FF2B5EF4-FFF2-40B4-BE49-F238E27FC236}">
              <a16:creationId xmlns:a16="http://schemas.microsoft.com/office/drawing/2014/main" id="{B21BC450-D463-4A4B-8565-7429026FF37B}"/>
            </a:ext>
          </a:extLst>
        </xdr:cNvPr>
        <xdr:cNvSpPr txBox="1">
          <a:spLocks noChangeArrowheads="1"/>
        </xdr:cNvSpPr>
      </xdr:nvSpPr>
      <xdr:spPr bwMode="auto">
        <a:xfrm>
          <a:off x="10325100" y="18288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15</xdr:row>
      <xdr:rowOff>113698</xdr:rowOff>
    </xdr:to>
    <xdr:sp macro="" textlink="">
      <xdr:nvSpPr>
        <xdr:cNvPr id="137" name="Text Box 2">
          <a:extLst>
            <a:ext uri="{FF2B5EF4-FFF2-40B4-BE49-F238E27FC236}">
              <a16:creationId xmlns:a16="http://schemas.microsoft.com/office/drawing/2014/main" id="{56F41EE6-750A-4DF8-98A6-A0C16BDE76B3}"/>
            </a:ext>
          </a:extLst>
        </xdr:cNvPr>
        <xdr:cNvSpPr txBox="1">
          <a:spLocks noChangeArrowheads="1"/>
        </xdr:cNvSpPr>
      </xdr:nvSpPr>
      <xdr:spPr bwMode="auto">
        <a:xfrm>
          <a:off x="10325100" y="1828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15</xdr:row>
      <xdr:rowOff>113698</xdr:rowOff>
    </xdr:to>
    <xdr:sp macro="" textlink="">
      <xdr:nvSpPr>
        <xdr:cNvPr id="138" name="Text Box 2">
          <a:extLst>
            <a:ext uri="{FF2B5EF4-FFF2-40B4-BE49-F238E27FC236}">
              <a16:creationId xmlns:a16="http://schemas.microsoft.com/office/drawing/2014/main" id="{F56BC1AE-16B8-46E9-AD31-3106743801D9}"/>
            </a:ext>
          </a:extLst>
        </xdr:cNvPr>
        <xdr:cNvSpPr txBox="1">
          <a:spLocks noChangeArrowheads="1"/>
        </xdr:cNvSpPr>
      </xdr:nvSpPr>
      <xdr:spPr bwMode="auto">
        <a:xfrm>
          <a:off x="10325100" y="1828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15</xdr:row>
      <xdr:rowOff>113698</xdr:rowOff>
    </xdr:to>
    <xdr:sp macro="" textlink="">
      <xdr:nvSpPr>
        <xdr:cNvPr id="139" name="Text Box 2">
          <a:extLst>
            <a:ext uri="{FF2B5EF4-FFF2-40B4-BE49-F238E27FC236}">
              <a16:creationId xmlns:a16="http://schemas.microsoft.com/office/drawing/2014/main" id="{C9B17879-493F-4140-95AD-5204D8A9AD93}"/>
            </a:ext>
          </a:extLst>
        </xdr:cNvPr>
        <xdr:cNvSpPr txBox="1">
          <a:spLocks noChangeArrowheads="1"/>
        </xdr:cNvSpPr>
      </xdr:nvSpPr>
      <xdr:spPr bwMode="auto">
        <a:xfrm>
          <a:off x="10325100" y="1828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15</xdr:row>
      <xdr:rowOff>113698</xdr:rowOff>
    </xdr:to>
    <xdr:sp macro="" textlink="">
      <xdr:nvSpPr>
        <xdr:cNvPr id="140" name="Text Box 2">
          <a:extLst>
            <a:ext uri="{FF2B5EF4-FFF2-40B4-BE49-F238E27FC236}">
              <a16:creationId xmlns:a16="http://schemas.microsoft.com/office/drawing/2014/main" id="{06A5F8B6-F06D-4734-AD7C-380CF050BED1}"/>
            </a:ext>
          </a:extLst>
        </xdr:cNvPr>
        <xdr:cNvSpPr txBox="1">
          <a:spLocks noChangeArrowheads="1"/>
        </xdr:cNvSpPr>
      </xdr:nvSpPr>
      <xdr:spPr bwMode="auto">
        <a:xfrm>
          <a:off x="10325100" y="1828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15</xdr:row>
      <xdr:rowOff>113698</xdr:rowOff>
    </xdr:to>
    <xdr:sp macro="" textlink="">
      <xdr:nvSpPr>
        <xdr:cNvPr id="141" name="Text Box 2">
          <a:extLst>
            <a:ext uri="{FF2B5EF4-FFF2-40B4-BE49-F238E27FC236}">
              <a16:creationId xmlns:a16="http://schemas.microsoft.com/office/drawing/2014/main" id="{5BF08635-1233-4586-BE6A-CEA15AAE5E2F}"/>
            </a:ext>
          </a:extLst>
        </xdr:cNvPr>
        <xdr:cNvSpPr txBox="1">
          <a:spLocks noChangeArrowheads="1"/>
        </xdr:cNvSpPr>
      </xdr:nvSpPr>
      <xdr:spPr bwMode="auto">
        <a:xfrm>
          <a:off x="10325100" y="1828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15</xdr:row>
      <xdr:rowOff>113698</xdr:rowOff>
    </xdr:to>
    <xdr:sp macro="" textlink="">
      <xdr:nvSpPr>
        <xdr:cNvPr id="142" name="Text Box 2">
          <a:extLst>
            <a:ext uri="{FF2B5EF4-FFF2-40B4-BE49-F238E27FC236}">
              <a16:creationId xmlns:a16="http://schemas.microsoft.com/office/drawing/2014/main" id="{56805DA1-AB73-4674-9721-AD1E4A7F36DC}"/>
            </a:ext>
          </a:extLst>
        </xdr:cNvPr>
        <xdr:cNvSpPr txBox="1">
          <a:spLocks noChangeArrowheads="1"/>
        </xdr:cNvSpPr>
      </xdr:nvSpPr>
      <xdr:spPr bwMode="auto">
        <a:xfrm>
          <a:off x="10325100" y="1828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15</xdr:row>
      <xdr:rowOff>113698</xdr:rowOff>
    </xdr:to>
    <xdr:sp macro="" textlink="">
      <xdr:nvSpPr>
        <xdr:cNvPr id="143" name="Text Box 2">
          <a:extLst>
            <a:ext uri="{FF2B5EF4-FFF2-40B4-BE49-F238E27FC236}">
              <a16:creationId xmlns:a16="http://schemas.microsoft.com/office/drawing/2014/main" id="{F596C33F-07CF-4595-B61D-B4BB4C8BEB1E}"/>
            </a:ext>
          </a:extLst>
        </xdr:cNvPr>
        <xdr:cNvSpPr txBox="1">
          <a:spLocks noChangeArrowheads="1"/>
        </xdr:cNvSpPr>
      </xdr:nvSpPr>
      <xdr:spPr bwMode="auto">
        <a:xfrm>
          <a:off x="10325100" y="1828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15</xdr:row>
      <xdr:rowOff>113698</xdr:rowOff>
    </xdr:to>
    <xdr:sp macro="" textlink="">
      <xdr:nvSpPr>
        <xdr:cNvPr id="144" name="Text Box 2">
          <a:extLst>
            <a:ext uri="{FF2B5EF4-FFF2-40B4-BE49-F238E27FC236}">
              <a16:creationId xmlns:a16="http://schemas.microsoft.com/office/drawing/2014/main" id="{8CAB98E4-8FE4-413A-A12F-02A2E1A43D52}"/>
            </a:ext>
          </a:extLst>
        </xdr:cNvPr>
        <xdr:cNvSpPr txBox="1">
          <a:spLocks noChangeArrowheads="1"/>
        </xdr:cNvSpPr>
      </xdr:nvSpPr>
      <xdr:spPr bwMode="auto">
        <a:xfrm>
          <a:off x="10325100" y="1828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15</xdr:row>
      <xdr:rowOff>113698</xdr:rowOff>
    </xdr:to>
    <xdr:sp macro="" textlink="">
      <xdr:nvSpPr>
        <xdr:cNvPr id="145" name="Text Box 2">
          <a:extLst>
            <a:ext uri="{FF2B5EF4-FFF2-40B4-BE49-F238E27FC236}">
              <a16:creationId xmlns:a16="http://schemas.microsoft.com/office/drawing/2014/main" id="{DE38B3D0-BC93-453F-BC26-5080CC7B7764}"/>
            </a:ext>
          </a:extLst>
        </xdr:cNvPr>
        <xdr:cNvSpPr txBox="1">
          <a:spLocks noChangeArrowheads="1"/>
        </xdr:cNvSpPr>
      </xdr:nvSpPr>
      <xdr:spPr bwMode="auto">
        <a:xfrm>
          <a:off x="10325100" y="1828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15</xdr:row>
      <xdr:rowOff>113698</xdr:rowOff>
    </xdr:to>
    <xdr:sp macro="" textlink="">
      <xdr:nvSpPr>
        <xdr:cNvPr id="146" name="Text Box 2">
          <a:extLst>
            <a:ext uri="{FF2B5EF4-FFF2-40B4-BE49-F238E27FC236}">
              <a16:creationId xmlns:a16="http://schemas.microsoft.com/office/drawing/2014/main" id="{F6847CE9-A8E4-42D1-9DFA-64EC08345DA9}"/>
            </a:ext>
          </a:extLst>
        </xdr:cNvPr>
        <xdr:cNvSpPr txBox="1">
          <a:spLocks noChangeArrowheads="1"/>
        </xdr:cNvSpPr>
      </xdr:nvSpPr>
      <xdr:spPr bwMode="auto">
        <a:xfrm>
          <a:off x="10325100" y="1828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22166</xdr:colOff>
      <xdr:row>14</xdr:row>
      <xdr:rowOff>146237</xdr:rowOff>
    </xdr:to>
    <xdr:sp macro="" textlink="">
      <xdr:nvSpPr>
        <xdr:cNvPr id="147" name="Text Box 100">
          <a:extLst>
            <a:ext uri="{FF2B5EF4-FFF2-40B4-BE49-F238E27FC236}">
              <a16:creationId xmlns:a16="http://schemas.microsoft.com/office/drawing/2014/main" id="{A9976985-3200-46D5-BE2F-3B89DFBFDECA}"/>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22166</xdr:colOff>
      <xdr:row>14</xdr:row>
      <xdr:rowOff>146237</xdr:rowOff>
    </xdr:to>
    <xdr:sp macro="" textlink="">
      <xdr:nvSpPr>
        <xdr:cNvPr id="148" name="Text Box 101">
          <a:extLst>
            <a:ext uri="{FF2B5EF4-FFF2-40B4-BE49-F238E27FC236}">
              <a16:creationId xmlns:a16="http://schemas.microsoft.com/office/drawing/2014/main" id="{B9031AE4-C8E7-40D7-AFFB-A8448E55ED09}"/>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22166</xdr:colOff>
      <xdr:row>14</xdr:row>
      <xdr:rowOff>146237</xdr:rowOff>
    </xdr:to>
    <xdr:sp macro="" textlink="">
      <xdr:nvSpPr>
        <xdr:cNvPr id="149" name="Text Box 102">
          <a:extLst>
            <a:ext uri="{FF2B5EF4-FFF2-40B4-BE49-F238E27FC236}">
              <a16:creationId xmlns:a16="http://schemas.microsoft.com/office/drawing/2014/main" id="{E1111ECB-7C92-4F2C-84CE-B48C311E2517}"/>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22166</xdr:colOff>
      <xdr:row>14</xdr:row>
      <xdr:rowOff>146237</xdr:rowOff>
    </xdr:to>
    <xdr:sp macro="" textlink="">
      <xdr:nvSpPr>
        <xdr:cNvPr id="150" name="Text Box 103">
          <a:extLst>
            <a:ext uri="{FF2B5EF4-FFF2-40B4-BE49-F238E27FC236}">
              <a16:creationId xmlns:a16="http://schemas.microsoft.com/office/drawing/2014/main" id="{B5F4C3BE-8204-43EF-B5CE-E0D5124B775B}"/>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22166</xdr:colOff>
      <xdr:row>14</xdr:row>
      <xdr:rowOff>146237</xdr:rowOff>
    </xdr:to>
    <xdr:sp macro="" textlink="">
      <xdr:nvSpPr>
        <xdr:cNvPr id="151" name="Text Box 104">
          <a:extLst>
            <a:ext uri="{FF2B5EF4-FFF2-40B4-BE49-F238E27FC236}">
              <a16:creationId xmlns:a16="http://schemas.microsoft.com/office/drawing/2014/main" id="{66231325-ADAD-4EB4-B5CB-BEBB5F349D05}"/>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22166</xdr:colOff>
      <xdr:row>14</xdr:row>
      <xdr:rowOff>146237</xdr:rowOff>
    </xdr:to>
    <xdr:sp macro="" textlink="">
      <xdr:nvSpPr>
        <xdr:cNvPr id="152" name="Text Box 105">
          <a:extLst>
            <a:ext uri="{FF2B5EF4-FFF2-40B4-BE49-F238E27FC236}">
              <a16:creationId xmlns:a16="http://schemas.microsoft.com/office/drawing/2014/main" id="{537BEB74-8DFE-4A60-AFDA-9AA6CC4C3B62}"/>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22166</xdr:colOff>
      <xdr:row>14</xdr:row>
      <xdr:rowOff>146237</xdr:rowOff>
    </xdr:to>
    <xdr:sp macro="" textlink="">
      <xdr:nvSpPr>
        <xdr:cNvPr id="153" name="Text Box 106">
          <a:extLst>
            <a:ext uri="{FF2B5EF4-FFF2-40B4-BE49-F238E27FC236}">
              <a16:creationId xmlns:a16="http://schemas.microsoft.com/office/drawing/2014/main" id="{E547EB3B-1B95-4332-90A5-7B606C44C778}"/>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22166</xdr:colOff>
      <xdr:row>14</xdr:row>
      <xdr:rowOff>146237</xdr:rowOff>
    </xdr:to>
    <xdr:sp macro="" textlink="">
      <xdr:nvSpPr>
        <xdr:cNvPr id="154" name="Text Box 107">
          <a:extLst>
            <a:ext uri="{FF2B5EF4-FFF2-40B4-BE49-F238E27FC236}">
              <a16:creationId xmlns:a16="http://schemas.microsoft.com/office/drawing/2014/main" id="{4E7CFAA1-295B-4DC9-9BF2-DE105F048CD9}"/>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22166</xdr:colOff>
      <xdr:row>14</xdr:row>
      <xdr:rowOff>146237</xdr:rowOff>
    </xdr:to>
    <xdr:sp macro="" textlink="">
      <xdr:nvSpPr>
        <xdr:cNvPr id="155" name="Text Box 108">
          <a:extLst>
            <a:ext uri="{FF2B5EF4-FFF2-40B4-BE49-F238E27FC236}">
              <a16:creationId xmlns:a16="http://schemas.microsoft.com/office/drawing/2014/main" id="{53CC9480-6A4D-48FA-A09A-C06C3AAC8304}"/>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22166</xdr:colOff>
      <xdr:row>14</xdr:row>
      <xdr:rowOff>146237</xdr:rowOff>
    </xdr:to>
    <xdr:sp macro="" textlink="">
      <xdr:nvSpPr>
        <xdr:cNvPr id="156" name="Text Box 109">
          <a:extLst>
            <a:ext uri="{FF2B5EF4-FFF2-40B4-BE49-F238E27FC236}">
              <a16:creationId xmlns:a16="http://schemas.microsoft.com/office/drawing/2014/main" id="{2A1628D1-AB04-45CC-B268-5B5B4B09F0DB}"/>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22166</xdr:colOff>
      <xdr:row>14</xdr:row>
      <xdr:rowOff>146237</xdr:rowOff>
    </xdr:to>
    <xdr:sp macro="" textlink="">
      <xdr:nvSpPr>
        <xdr:cNvPr id="157" name="Text Box 2">
          <a:extLst>
            <a:ext uri="{FF2B5EF4-FFF2-40B4-BE49-F238E27FC236}">
              <a16:creationId xmlns:a16="http://schemas.microsoft.com/office/drawing/2014/main" id="{CDC02C14-6007-490B-A1E0-5FB7D1D3D57D}"/>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22166</xdr:colOff>
      <xdr:row>14</xdr:row>
      <xdr:rowOff>146237</xdr:rowOff>
    </xdr:to>
    <xdr:sp macro="" textlink="">
      <xdr:nvSpPr>
        <xdr:cNvPr id="158" name="Text Box 2">
          <a:extLst>
            <a:ext uri="{FF2B5EF4-FFF2-40B4-BE49-F238E27FC236}">
              <a16:creationId xmlns:a16="http://schemas.microsoft.com/office/drawing/2014/main" id="{2301BBFC-10E0-4DE4-817A-4740E952C55E}"/>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22166</xdr:colOff>
      <xdr:row>14</xdr:row>
      <xdr:rowOff>146237</xdr:rowOff>
    </xdr:to>
    <xdr:sp macro="" textlink="">
      <xdr:nvSpPr>
        <xdr:cNvPr id="159" name="Text Box 2">
          <a:extLst>
            <a:ext uri="{FF2B5EF4-FFF2-40B4-BE49-F238E27FC236}">
              <a16:creationId xmlns:a16="http://schemas.microsoft.com/office/drawing/2014/main" id="{866B7EA2-6B25-4F34-A8C0-31A1A952A504}"/>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22166</xdr:colOff>
      <xdr:row>14</xdr:row>
      <xdr:rowOff>146237</xdr:rowOff>
    </xdr:to>
    <xdr:sp macro="" textlink="">
      <xdr:nvSpPr>
        <xdr:cNvPr id="160" name="Text Box 2">
          <a:extLst>
            <a:ext uri="{FF2B5EF4-FFF2-40B4-BE49-F238E27FC236}">
              <a16:creationId xmlns:a16="http://schemas.microsoft.com/office/drawing/2014/main" id="{DCEDCC52-BA75-4E8B-BA27-FDE7924EC2ED}"/>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22166</xdr:colOff>
      <xdr:row>14</xdr:row>
      <xdr:rowOff>146237</xdr:rowOff>
    </xdr:to>
    <xdr:sp macro="" textlink="">
      <xdr:nvSpPr>
        <xdr:cNvPr id="161" name="Text Box 2">
          <a:extLst>
            <a:ext uri="{FF2B5EF4-FFF2-40B4-BE49-F238E27FC236}">
              <a16:creationId xmlns:a16="http://schemas.microsoft.com/office/drawing/2014/main" id="{2F69FAF6-67DB-4BFD-94A7-B9815846DD9B}"/>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22166</xdr:colOff>
      <xdr:row>14</xdr:row>
      <xdr:rowOff>146237</xdr:rowOff>
    </xdr:to>
    <xdr:sp macro="" textlink="">
      <xdr:nvSpPr>
        <xdr:cNvPr id="162" name="Text Box 2">
          <a:extLst>
            <a:ext uri="{FF2B5EF4-FFF2-40B4-BE49-F238E27FC236}">
              <a16:creationId xmlns:a16="http://schemas.microsoft.com/office/drawing/2014/main" id="{96F4325B-3887-41DC-8DF5-4E18578BBEC8}"/>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22166</xdr:colOff>
      <xdr:row>14</xdr:row>
      <xdr:rowOff>146237</xdr:rowOff>
    </xdr:to>
    <xdr:sp macro="" textlink="">
      <xdr:nvSpPr>
        <xdr:cNvPr id="163" name="Text Box 2">
          <a:extLst>
            <a:ext uri="{FF2B5EF4-FFF2-40B4-BE49-F238E27FC236}">
              <a16:creationId xmlns:a16="http://schemas.microsoft.com/office/drawing/2014/main" id="{F4E6913F-E348-40DA-BB4C-A765C6A6B4B2}"/>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22166</xdr:colOff>
      <xdr:row>14</xdr:row>
      <xdr:rowOff>146237</xdr:rowOff>
    </xdr:to>
    <xdr:sp macro="" textlink="">
      <xdr:nvSpPr>
        <xdr:cNvPr id="164" name="Text Box 2">
          <a:extLst>
            <a:ext uri="{FF2B5EF4-FFF2-40B4-BE49-F238E27FC236}">
              <a16:creationId xmlns:a16="http://schemas.microsoft.com/office/drawing/2014/main" id="{54374208-F875-46DC-B75A-66B4C3782A5C}"/>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22166</xdr:colOff>
      <xdr:row>14</xdr:row>
      <xdr:rowOff>146237</xdr:rowOff>
    </xdr:to>
    <xdr:sp macro="" textlink="">
      <xdr:nvSpPr>
        <xdr:cNvPr id="165" name="Text Box 2">
          <a:extLst>
            <a:ext uri="{FF2B5EF4-FFF2-40B4-BE49-F238E27FC236}">
              <a16:creationId xmlns:a16="http://schemas.microsoft.com/office/drawing/2014/main" id="{12109887-9BBF-423E-A5D4-400D566C2B58}"/>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22166</xdr:colOff>
      <xdr:row>14</xdr:row>
      <xdr:rowOff>146237</xdr:rowOff>
    </xdr:to>
    <xdr:sp macro="" textlink="">
      <xdr:nvSpPr>
        <xdr:cNvPr id="166" name="Text Box 2">
          <a:extLst>
            <a:ext uri="{FF2B5EF4-FFF2-40B4-BE49-F238E27FC236}">
              <a16:creationId xmlns:a16="http://schemas.microsoft.com/office/drawing/2014/main" id="{B739A4F0-75F7-4819-BDAA-7A37C622F84B}"/>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146237</xdr:rowOff>
    </xdr:to>
    <xdr:sp macro="" textlink="">
      <xdr:nvSpPr>
        <xdr:cNvPr id="167" name="Text Box 2">
          <a:extLst>
            <a:ext uri="{FF2B5EF4-FFF2-40B4-BE49-F238E27FC236}">
              <a16:creationId xmlns:a16="http://schemas.microsoft.com/office/drawing/2014/main" id="{9579F011-4026-475E-AB6C-ED5A5D1CBC98}"/>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146237</xdr:rowOff>
    </xdr:to>
    <xdr:sp macro="" textlink="">
      <xdr:nvSpPr>
        <xdr:cNvPr id="168" name="Text Box 2">
          <a:extLst>
            <a:ext uri="{FF2B5EF4-FFF2-40B4-BE49-F238E27FC236}">
              <a16:creationId xmlns:a16="http://schemas.microsoft.com/office/drawing/2014/main" id="{AED963C5-48EE-4FF8-9301-46DBE2E2ACBA}"/>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146237</xdr:rowOff>
    </xdr:to>
    <xdr:sp macro="" textlink="">
      <xdr:nvSpPr>
        <xdr:cNvPr id="169" name="Text Box 2">
          <a:extLst>
            <a:ext uri="{FF2B5EF4-FFF2-40B4-BE49-F238E27FC236}">
              <a16:creationId xmlns:a16="http://schemas.microsoft.com/office/drawing/2014/main" id="{AAB2A92B-7082-48FE-ACCB-0CE2FBF892E7}"/>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146237</xdr:rowOff>
    </xdr:to>
    <xdr:sp macro="" textlink="">
      <xdr:nvSpPr>
        <xdr:cNvPr id="170" name="Text Box 2">
          <a:extLst>
            <a:ext uri="{FF2B5EF4-FFF2-40B4-BE49-F238E27FC236}">
              <a16:creationId xmlns:a16="http://schemas.microsoft.com/office/drawing/2014/main" id="{44A9AAEC-F9CA-478A-8D94-9FA6CA46DF83}"/>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146237</xdr:rowOff>
    </xdr:to>
    <xdr:sp macro="" textlink="">
      <xdr:nvSpPr>
        <xdr:cNvPr id="171" name="Text Box 2">
          <a:extLst>
            <a:ext uri="{FF2B5EF4-FFF2-40B4-BE49-F238E27FC236}">
              <a16:creationId xmlns:a16="http://schemas.microsoft.com/office/drawing/2014/main" id="{D43645F2-B3DC-4CF0-AA25-F9D907BF827B}"/>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146237</xdr:rowOff>
    </xdr:to>
    <xdr:sp macro="" textlink="">
      <xdr:nvSpPr>
        <xdr:cNvPr id="172" name="Text Box 2">
          <a:extLst>
            <a:ext uri="{FF2B5EF4-FFF2-40B4-BE49-F238E27FC236}">
              <a16:creationId xmlns:a16="http://schemas.microsoft.com/office/drawing/2014/main" id="{A6D7A577-2987-4B76-A546-8960B1E204B8}"/>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146237</xdr:rowOff>
    </xdr:to>
    <xdr:sp macro="" textlink="">
      <xdr:nvSpPr>
        <xdr:cNvPr id="173" name="Text Box 2">
          <a:extLst>
            <a:ext uri="{FF2B5EF4-FFF2-40B4-BE49-F238E27FC236}">
              <a16:creationId xmlns:a16="http://schemas.microsoft.com/office/drawing/2014/main" id="{BA3BF882-F880-43D6-8556-61FB360D6F04}"/>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146237</xdr:rowOff>
    </xdr:to>
    <xdr:sp macro="" textlink="">
      <xdr:nvSpPr>
        <xdr:cNvPr id="174" name="Text Box 2">
          <a:extLst>
            <a:ext uri="{FF2B5EF4-FFF2-40B4-BE49-F238E27FC236}">
              <a16:creationId xmlns:a16="http://schemas.microsoft.com/office/drawing/2014/main" id="{5BCED754-EE0D-42F2-A14F-5AC8B42B65FC}"/>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146237</xdr:rowOff>
    </xdr:to>
    <xdr:sp macro="" textlink="">
      <xdr:nvSpPr>
        <xdr:cNvPr id="175" name="Text Box 2">
          <a:extLst>
            <a:ext uri="{FF2B5EF4-FFF2-40B4-BE49-F238E27FC236}">
              <a16:creationId xmlns:a16="http://schemas.microsoft.com/office/drawing/2014/main" id="{3B9C3825-5345-482B-9F16-E3A656A7E0E7}"/>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146237</xdr:rowOff>
    </xdr:to>
    <xdr:sp macro="" textlink="">
      <xdr:nvSpPr>
        <xdr:cNvPr id="176" name="Text Box 2">
          <a:extLst>
            <a:ext uri="{FF2B5EF4-FFF2-40B4-BE49-F238E27FC236}">
              <a16:creationId xmlns:a16="http://schemas.microsoft.com/office/drawing/2014/main" id="{4AFFD0A4-4293-4F9B-A29B-C89DF43754A0}"/>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146237</xdr:rowOff>
    </xdr:to>
    <xdr:sp macro="" textlink="">
      <xdr:nvSpPr>
        <xdr:cNvPr id="177" name="Text Box 2">
          <a:extLst>
            <a:ext uri="{FF2B5EF4-FFF2-40B4-BE49-F238E27FC236}">
              <a16:creationId xmlns:a16="http://schemas.microsoft.com/office/drawing/2014/main" id="{14A71A51-3D4E-475C-853E-1EAE7C7BEA80}"/>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146237</xdr:rowOff>
    </xdr:to>
    <xdr:sp macro="" textlink="">
      <xdr:nvSpPr>
        <xdr:cNvPr id="178" name="Text Box 2">
          <a:extLst>
            <a:ext uri="{FF2B5EF4-FFF2-40B4-BE49-F238E27FC236}">
              <a16:creationId xmlns:a16="http://schemas.microsoft.com/office/drawing/2014/main" id="{493B4C58-8A0A-48B2-8371-C2390CED8E41}"/>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146237</xdr:rowOff>
    </xdr:to>
    <xdr:sp macro="" textlink="">
      <xdr:nvSpPr>
        <xdr:cNvPr id="179" name="Text Box 2">
          <a:extLst>
            <a:ext uri="{FF2B5EF4-FFF2-40B4-BE49-F238E27FC236}">
              <a16:creationId xmlns:a16="http://schemas.microsoft.com/office/drawing/2014/main" id="{DAE91AD3-9E0A-4E3B-AAEF-9363664451D2}"/>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146237</xdr:rowOff>
    </xdr:to>
    <xdr:sp macro="" textlink="">
      <xdr:nvSpPr>
        <xdr:cNvPr id="180" name="Text Box 2">
          <a:extLst>
            <a:ext uri="{FF2B5EF4-FFF2-40B4-BE49-F238E27FC236}">
              <a16:creationId xmlns:a16="http://schemas.microsoft.com/office/drawing/2014/main" id="{1FE44ADF-A002-4629-8492-CDF7DC2BF5F3}"/>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146237</xdr:rowOff>
    </xdr:to>
    <xdr:sp macro="" textlink="">
      <xdr:nvSpPr>
        <xdr:cNvPr id="181" name="Text Box 2">
          <a:extLst>
            <a:ext uri="{FF2B5EF4-FFF2-40B4-BE49-F238E27FC236}">
              <a16:creationId xmlns:a16="http://schemas.microsoft.com/office/drawing/2014/main" id="{63B60DBC-A6BE-40EA-9396-5F188A8549AB}"/>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146237</xdr:rowOff>
    </xdr:to>
    <xdr:sp macro="" textlink="">
      <xdr:nvSpPr>
        <xdr:cNvPr id="182" name="Text Box 2">
          <a:extLst>
            <a:ext uri="{FF2B5EF4-FFF2-40B4-BE49-F238E27FC236}">
              <a16:creationId xmlns:a16="http://schemas.microsoft.com/office/drawing/2014/main" id="{32F9F4C9-B613-4485-BD3A-330985108B73}"/>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146237</xdr:rowOff>
    </xdr:to>
    <xdr:sp macro="" textlink="">
      <xdr:nvSpPr>
        <xdr:cNvPr id="183" name="Text Box 2">
          <a:extLst>
            <a:ext uri="{FF2B5EF4-FFF2-40B4-BE49-F238E27FC236}">
              <a16:creationId xmlns:a16="http://schemas.microsoft.com/office/drawing/2014/main" id="{AA8A91AD-9446-4243-8D92-1A0FBA31783E}"/>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146237</xdr:rowOff>
    </xdr:to>
    <xdr:sp macro="" textlink="">
      <xdr:nvSpPr>
        <xdr:cNvPr id="184" name="Text Box 2">
          <a:extLst>
            <a:ext uri="{FF2B5EF4-FFF2-40B4-BE49-F238E27FC236}">
              <a16:creationId xmlns:a16="http://schemas.microsoft.com/office/drawing/2014/main" id="{E49F1438-2311-4CFA-A156-CCB7E1617BC3}"/>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146237</xdr:rowOff>
    </xdr:to>
    <xdr:sp macro="" textlink="">
      <xdr:nvSpPr>
        <xdr:cNvPr id="185" name="Text Box 2">
          <a:extLst>
            <a:ext uri="{FF2B5EF4-FFF2-40B4-BE49-F238E27FC236}">
              <a16:creationId xmlns:a16="http://schemas.microsoft.com/office/drawing/2014/main" id="{9CBD6FB5-EF91-43D1-8CF3-18FECC3FD846}"/>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146237</xdr:rowOff>
    </xdr:to>
    <xdr:sp macro="" textlink="">
      <xdr:nvSpPr>
        <xdr:cNvPr id="186" name="Text Box 2">
          <a:extLst>
            <a:ext uri="{FF2B5EF4-FFF2-40B4-BE49-F238E27FC236}">
              <a16:creationId xmlns:a16="http://schemas.microsoft.com/office/drawing/2014/main" id="{53195CB2-07B6-40EF-A94E-0D95A6DF418E}"/>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146237</xdr:rowOff>
    </xdr:to>
    <xdr:sp macro="" textlink="">
      <xdr:nvSpPr>
        <xdr:cNvPr id="187" name="Text Box 2">
          <a:extLst>
            <a:ext uri="{FF2B5EF4-FFF2-40B4-BE49-F238E27FC236}">
              <a16:creationId xmlns:a16="http://schemas.microsoft.com/office/drawing/2014/main" id="{32EC3BAB-2F9A-470D-9665-EF4A8B465FC6}"/>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146237</xdr:rowOff>
    </xdr:to>
    <xdr:sp macro="" textlink="">
      <xdr:nvSpPr>
        <xdr:cNvPr id="188" name="Text Box 2">
          <a:extLst>
            <a:ext uri="{FF2B5EF4-FFF2-40B4-BE49-F238E27FC236}">
              <a16:creationId xmlns:a16="http://schemas.microsoft.com/office/drawing/2014/main" id="{6F083E44-8E11-4761-968C-A2F62605043C}"/>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146237</xdr:rowOff>
    </xdr:to>
    <xdr:sp macro="" textlink="">
      <xdr:nvSpPr>
        <xdr:cNvPr id="189" name="Text Box 2">
          <a:extLst>
            <a:ext uri="{FF2B5EF4-FFF2-40B4-BE49-F238E27FC236}">
              <a16:creationId xmlns:a16="http://schemas.microsoft.com/office/drawing/2014/main" id="{BA6C9B33-23C2-4FB8-B898-FD36D7CF39B8}"/>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146237</xdr:rowOff>
    </xdr:to>
    <xdr:sp macro="" textlink="">
      <xdr:nvSpPr>
        <xdr:cNvPr id="190" name="Text Box 2">
          <a:extLst>
            <a:ext uri="{FF2B5EF4-FFF2-40B4-BE49-F238E27FC236}">
              <a16:creationId xmlns:a16="http://schemas.microsoft.com/office/drawing/2014/main" id="{9BAB987B-38B6-41D7-9A0E-EE7E5C19BBB1}"/>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146237</xdr:rowOff>
    </xdr:to>
    <xdr:sp macro="" textlink="">
      <xdr:nvSpPr>
        <xdr:cNvPr id="191" name="Text Box 2">
          <a:extLst>
            <a:ext uri="{FF2B5EF4-FFF2-40B4-BE49-F238E27FC236}">
              <a16:creationId xmlns:a16="http://schemas.microsoft.com/office/drawing/2014/main" id="{13A5001F-82DC-46EE-A54D-9A8A36678B3B}"/>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146237</xdr:rowOff>
    </xdr:to>
    <xdr:sp macro="" textlink="">
      <xdr:nvSpPr>
        <xdr:cNvPr id="192" name="Text Box 2">
          <a:extLst>
            <a:ext uri="{FF2B5EF4-FFF2-40B4-BE49-F238E27FC236}">
              <a16:creationId xmlns:a16="http://schemas.microsoft.com/office/drawing/2014/main" id="{6AD18DEC-C8B3-4877-929D-45B484BC500E}"/>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146237</xdr:rowOff>
    </xdr:to>
    <xdr:sp macro="" textlink="">
      <xdr:nvSpPr>
        <xdr:cNvPr id="193" name="Text Box 2">
          <a:extLst>
            <a:ext uri="{FF2B5EF4-FFF2-40B4-BE49-F238E27FC236}">
              <a16:creationId xmlns:a16="http://schemas.microsoft.com/office/drawing/2014/main" id="{24486385-1847-499F-99D1-72ED7AB76432}"/>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146237</xdr:rowOff>
    </xdr:to>
    <xdr:sp macro="" textlink="">
      <xdr:nvSpPr>
        <xdr:cNvPr id="194" name="Text Box 2">
          <a:extLst>
            <a:ext uri="{FF2B5EF4-FFF2-40B4-BE49-F238E27FC236}">
              <a16:creationId xmlns:a16="http://schemas.microsoft.com/office/drawing/2014/main" id="{8CF43889-FC90-459F-B994-9A972C3A752F}"/>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14</xdr:row>
      <xdr:rowOff>146237</xdr:rowOff>
    </xdr:to>
    <xdr:sp macro="" textlink="">
      <xdr:nvSpPr>
        <xdr:cNvPr id="195" name="Text Box 2">
          <a:extLst>
            <a:ext uri="{FF2B5EF4-FFF2-40B4-BE49-F238E27FC236}">
              <a16:creationId xmlns:a16="http://schemas.microsoft.com/office/drawing/2014/main" id="{80671783-7E98-4DE5-A2FD-F15344CC5E0C}"/>
            </a:ext>
          </a:extLst>
        </xdr:cNvPr>
        <xdr:cNvSpPr txBox="1">
          <a:spLocks noChangeArrowheads="1"/>
        </xdr:cNvSpPr>
      </xdr:nvSpPr>
      <xdr:spPr bwMode="auto">
        <a:xfrm>
          <a:off x="10325100" y="1828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0</xdr:col>
      <xdr:colOff>838200</xdr:colOff>
      <xdr:row>223</xdr:row>
      <xdr:rowOff>0</xdr:rowOff>
    </xdr:from>
    <xdr:ext cx="18490" cy="161924"/>
    <xdr:sp macro="" textlink="">
      <xdr:nvSpPr>
        <xdr:cNvPr id="196" name="Text Box 100">
          <a:extLst>
            <a:ext uri="{FF2B5EF4-FFF2-40B4-BE49-F238E27FC236}">
              <a16:creationId xmlns:a16="http://schemas.microsoft.com/office/drawing/2014/main" id="{080B4530-9EBE-4B0F-9D68-437505E312DD}"/>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223</xdr:row>
      <xdr:rowOff>0</xdr:rowOff>
    </xdr:from>
    <xdr:ext cx="18490" cy="161924"/>
    <xdr:sp macro="" textlink="">
      <xdr:nvSpPr>
        <xdr:cNvPr id="197" name="Text Box 101">
          <a:extLst>
            <a:ext uri="{FF2B5EF4-FFF2-40B4-BE49-F238E27FC236}">
              <a16:creationId xmlns:a16="http://schemas.microsoft.com/office/drawing/2014/main" id="{9C1F79D3-B907-4BCC-B04F-EFE4EF7F8284}"/>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223</xdr:row>
      <xdr:rowOff>0</xdr:rowOff>
    </xdr:from>
    <xdr:ext cx="18490" cy="161924"/>
    <xdr:sp macro="" textlink="">
      <xdr:nvSpPr>
        <xdr:cNvPr id="198" name="Text Box 102">
          <a:extLst>
            <a:ext uri="{FF2B5EF4-FFF2-40B4-BE49-F238E27FC236}">
              <a16:creationId xmlns:a16="http://schemas.microsoft.com/office/drawing/2014/main" id="{087DDD9C-EC09-4099-B940-72779C2D4D49}"/>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223</xdr:row>
      <xdr:rowOff>0</xdr:rowOff>
    </xdr:from>
    <xdr:ext cx="18490" cy="161924"/>
    <xdr:sp macro="" textlink="">
      <xdr:nvSpPr>
        <xdr:cNvPr id="199" name="Text Box 103">
          <a:extLst>
            <a:ext uri="{FF2B5EF4-FFF2-40B4-BE49-F238E27FC236}">
              <a16:creationId xmlns:a16="http://schemas.microsoft.com/office/drawing/2014/main" id="{66C55AC6-EFAE-43B4-AAA4-00F27827C02D}"/>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223</xdr:row>
      <xdr:rowOff>0</xdr:rowOff>
    </xdr:from>
    <xdr:ext cx="18490" cy="161924"/>
    <xdr:sp macro="" textlink="">
      <xdr:nvSpPr>
        <xdr:cNvPr id="200" name="Text Box 104">
          <a:extLst>
            <a:ext uri="{FF2B5EF4-FFF2-40B4-BE49-F238E27FC236}">
              <a16:creationId xmlns:a16="http://schemas.microsoft.com/office/drawing/2014/main" id="{4B3D7BDC-5CBD-45A6-BBCE-57A83680A249}"/>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223</xdr:row>
      <xdr:rowOff>0</xdr:rowOff>
    </xdr:from>
    <xdr:ext cx="18490" cy="161924"/>
    <xdr:sp macro="" textlink="">
      <xdr:nvSpPr>
        <xdr:cNvPr id="201" name="Text Box 105">
          <a:extLst>
            <a:ext uri="{FF2B5EF4-FFF2-40B4-BE49-F238E27FC236}">
              <a16:creationId xmlns:a16="http://schemas.microsoft.com/office/drawing/2014/main" id="{5D8C0CFF-AE32-40C9-BCAC-F07AD475B263}"/>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223</xdr:row>
      <xdr:rowOff>0</xdr:rowOff>
    </xdr:from>
    <xdr:ext cx="18490" cy="161924"/>
    <xdr:sp macro="" textlink="">
      <xdr:nvSpPr>
        <xdr:cNvPr id="202" name="Text Box 106">
          <a:extLst>
            <a:ext uri="{FF2B5EF4-FFF2-40B4-BE49-F238E27FC236}">
              <a16:creationId xmlns:a16="http://schemas.microsoft.com/office/drawing/2014/main" id="{16A9E940-11EF-4C00-A372-1BD87C4D3457}"/>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223</xdr:row>
      <xdr:rowOff>0</xdr:rowOff>
    </xdr:from>
    <xdr:ext cx="18490" cy="161924"/>
    <xdr:sp macro="" textlink="">
      <xdr:nvSpPr>
        <xdr:cNvPr id="203" name="Text Box 107">
          <a:extLst>
            <a:ext uri="{FF2B5EF4-FFF2-40B4-BE49-F238E27FC236}">
              <a16:creationId xmlns:a16="http://schemas.microsoft.com/office/drawing/2014/main" id="{237319F4-235F-4D10-BADD-DE214990D58D}"/>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223</xdr:row>
      <xdr:rowOff>0</xdr:rowOff>
    </xdr:from>
    <xdr:ext cx="18490" cy="161924"/>
    <xdr:sp macro="" textlink="">
      <xdr:nvSpPr>
        <xdr:cNvPr id="204" name="Text Box 108">
          <a:extLst>
            <a:ext uri="{FF2B5EF4-FFF2-40B4-BE49-F238E27FC236}">
              <a16:creationId xmlns:a16="http://schemas.microsoft.com/office/drawing/2014/main" id="{DDC0B3F0-4759-4097-8C9E-E6990175F854}"/>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223</xdr:row>
      <xdr:rowOff>0</xdr:rowOff>
    </xdr:from>
    <xdr:ext cx="18490" cy="161924"/>
    <xdr:sp macro="" textlink="">
      <xdr:nvSpPr>
        <xdr:cNvPr id="205" name="Text Box 109">
          <a:extLst>
            <a:ext uri="{FF2B5EF4-FFF2-40B4-BE49-F238E27FC236}">
              <a16:creationId xmlns:a16="http://schemas.microsoft.com/office/drawing/2014/main" id="{B8B2B659-6B4D-4D60-AA11-6D3167C94D4A}"/>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223</xdr:row>
      <xdr:rowOff>0</xdr:rowOff>
    </xdr:from>
    <xdr:ext cx="18490" cy="161924"/>
    <xdr:sp macro="" textlink="">
      <xdr:nvSpPr>
        <xdr:cNvPr id="206" name="Text Box 2">
          <a:extLst>
            <a:ext uri="{FF2B5EF4-FFF2-40B4-BE49-F238E27FC236}">
              <a16:creationId xmlns:a16="http://schemas.microsoft.com/office/drawing/2014/main" id="{1520AC35-1440-4B46-8DE9-C8A8BCAD4E16}"/>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223</xdr:row>
      <xdr:rowOff>0</xdr:rowOff>
    </xdr:from>
    <xdr:ext cx="18490" cy="161924"/>
    <xdr:sp macro="" textlink="">
      <xdr:nvSpPr>
        <xdr:cNvPr id="207" name="Text Box 2">
          <a:extLst>
            <a:ext uri="{FF2B5EF4-FFF2-40B4-BE49-F238E27FC236}">
              <a16:creationId xmlns:a16="http://schemas.microsoft.com/office/drawing/2014/main" id="{29835151-B78F-486D-850C-68A8FCE8A2F3}"/>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223</xdr:row>
      <xdr:rowOff>0</xdr:rowOff>
    </xdr:from>
    <xdr:ext cx="18490" cy="161924"/>
    <xdr:sp macro="" textlink="">
      <xdr:nvSpPr>
        <xdr:cNvPr id="208" name="Text Box 2">
          <a:extLst>
            <a:ext uri="{FF2B5EF4-FFF2-40B4-BE49-F238E27FC236}">
              <a16:creationId xmlns:a16="http://schemas.microsoft.com/office/drawing/2014/main" id="{9D1C7CE7-35B3-410A-87B0-96F7A54BAB57}"/>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223</xdr:row>
      <xdr:rowOff>0</xdr:rowOff>
    </xdr:from>
    <xdr:ext cx="18490" cy="161924"/>
    <xdr:sp macro="" textlink="">
      <xdr:nvSpPr>
        <xdr:cNvPr id="209" name="Text Box 2">
          <a:extLst>
            <a:ext uri="{FF2B5EF4-FFF2-40B4-BE49-F238E27FC236}">
              <a16:creationId xmlns:a16="http://schemas.microsoft.com/office/drawing/2014/main" id="{46BD341C-10CE-4C7B-9FA3-B0268E13AC09}"/>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223</xdr:row>
      <xdr:rowOff>0</xdr:rowOff>
    </xdr:from>
    <xdr:ext cx="18490" cy="161924"/>
    <xdr:sp macro="" textlink="">
      <xdr:nvSpPr>
        <xdr:cNvPr id="210" name="Text Box 2">
          <a:extLst>
            <a:ext uri="{FF2B5EF4-FFF2-40B4-BE49-F238E27FC236}">
              <a16:creationId xmlns:a16="http://schemas.microsoft.com/office/drawing/2014/main" id="{F27A0947-3788-427B-B6E4-A7CBD564129F}"/>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223</xdr:row>
      <xdr:rowOff>0</xdr:rowOff>
    </xdr:from>
    <xdr:ext cx="18490" cy="161924"/>
    <xdr:sp macro="" textlink="">
      <xdr:nvSpPr>
        <xdr:cNvPr id="211" name="Text Box 2">
          <a:extLst>
            <a:ext uri="{FF2B5EF4-FFF2-40B4-BE49-F238E27FC236}">
              <a16:creationId xmlns:a16="http://schemas.microsoft.com/office/drawing/2014/main" id="{12DFF2DC-1FEB-421C-96F4-3949162B6C40}"/>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223</xdr:row>
      <xdr:rowOff>0</xdr:rowOff>
    </xdr:from>
    <xdr:ext cx="18490" cy="161924"/>
    <xdr:sp macro="" textlink="">
      <xdr:nvSpPr>
        <xdr:cNvPr id="212" name="Text Box 2">
          <a:extLst>
            <a:ext uri="{FF2B5EF4-FFF2-40B4-BE49-F238E27FC236}">
              <a16:creationId xmlns:a16="http://schemas.microsoft.com/office/drawing/2014/main" id="{D10F5065-80D8-4D8B-9DBB-E3DB09B462CA}"/>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223</xdr:row>
      <xdr:rowOff>0</xdr:rowOff>
    </xdr:from>
    <xdr:ext cx="18490" cy="161924"/>
    <xdr:sp macro="" textlink="">
      <xdr:nvSpPr>
        <xdr:cNvPr id="213" name="Text Box 2">
          <a:extLst>
            <a:ext uri="{FF2B5EF4-FFF2-40B4-BE49-F238E27FC236}">
              <a16:creationId xmlns:a16="http://schemas.microsoft.com/office/drawing/2014/main" id="{AB08DF69-5B03-4095-9D91-E9854ED5EF92}"/>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223</xdr:row>
      <xdr:rowOff>0</xdr:rowOff>
    </xdr:from>
    <xdr:ext cx="18490" cy="161924"/>
    <xdr:sp macro="" textlink="">
      <xdr:nvSpPr>
        <xdr:cNvPr id="214" name="Text Box 2">
          <a:extLst>
            <a:ext uri="{FF2B5EF4-FFF2-40B4-BE49-F238E27FC236}">
              <a16:creationId xmlns:a16="http://schemas.microsoft.com/office/drawing/2014/main" id="{8E8AE6CE-BBCC-4806-911C-5ACC7C3D8934}"/>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223</xdr:row>
      <xdr:rowOff>0</xdr:rowOff>
    </xdr:from>
    <xdr:ext cx="18490" cy="161924"/>
    <xdr:sp macro="" textlink="">
      <xdr:nvSpPr>
        <xdr:cNvPr id="215" name="Text Box 2">
          <a:extLst>
            <a:ext uri="{FF2B5EF4-FFF2-40B4-BE49-F238E27FC236}">
              <a16:creationId xmlns:a16="http://schemas.microsoft.com/office/drawing/2014/main" id="{15BE19BC-3C7D-4E62-B638-5994588ADA6F}"/>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223</xdr:row>
      <xdr:rowOff>0</xdr:rowOff>
    </xdr:from>
    <xdr:ext cx="18490" cy="161924"/>
    <xdr:sp macro="" textlink="">
      <xdr:nvSpPr>
        <xdr:cNvPr id="216" name="Text Box 2">
          <a:extLst>
            <a:ext uri="{FF2B5EF4-FFF2-40B4-BE49-F238E27FC236}">
              <a16:creationId xmlns:a16="http://schemas.microsoft.com/office/drawing/2014/main" id="{8806D7E3-DC3E-41DF-91D0-853790C5BC51}"/>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223</xdr:row>
      <xdr:rowOff>0</xdr:rowOff>
    </xdr:from>
    <xdr:ext cx="18490" cy="161924"/>
    <xdr:sp macro="" textlink="">
      <xdr:nvSpPr>
        <xdr:cNvPr id="217" name="Text Box 2">
          <a:extLst>
            <a:ext uri="{FF2B5EF4-FFF2-40B4-BE49-F238E27FC236}">
              <a16:creationId xmlns:a16="http://schemas.microsoft.com/office/drawing/2014/main" id="{7BFE956B-A5D7-437E-A66D-A381CD47DDF3}"/>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223</xdr:row>
      <xdr:rowOff>0</xdr:rowOff>
    </xdr:from>
    <xdr:ext cx="18490" cy="161924"/>
    <xdr:sp macro="" textlink="">
      <xdr:nvSpPr>
        <xdr:cNvPr id="218" name="Text Box 2">
          <a:extLst>
            <a:ext uri="{FF2B5EF4-FFF2-40B4-BE49-F238E27FC236}">
              <a16:creationId xmlns:a16="http://schemas.microsoft.com/office/drawing/2014/main" id="{C93ECA94-D52A-4AD3-B7D9-5A8C3E209754}"/>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223</xdr:row>
      <xdr:rowOff>0</xdr:rowOff>
    </xdr:from>
    <xdr:ext cx="18490" cy="161924"/>
    <xdr:sp macro="" textlink="">
      <xdr:nvSpPr>
        <xdr:cNvPr id="219" name="Text Box 2">
          <a:extLst>
            <a:ext uri="{FF2B5EF4-FFF2-40B4-BE49-F238E27FC236}">
              <a16:creationId xmlns:a16="http://schemas.microsoft.com/office/drawing/2014/main" id="{EF1E2E25-D4AA-486F-9426-C43279D842F8}"/>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223</xdr:row>
      <xdr:rowOff>0</xdr:rowOff>
    </xdr:from>
    <xdr:ext cx="18490" cy="161924"/>
    <xdr:sp macro="" textlink="">
      <xdr:nvSpPr>
        <xdr:cNvPr id="220" name="Text Box 2">
          <a:extLst>
            <a:ext uri="{FF2B5EF4-FFF2-40B4-BE49-F238E27FC236}">
              <a16:creationId xmlns:a16="http://schemas.microsoft.com/office/drawing/2014/main" id="{29DC1EF1-E8E8-4654-8682-2EC9AE6D5FCE}"/>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223</xdr:row>
      <xdr:rowOff>0</xdr:rowOff>
    </xdr:from>
    <xdr:ext cx="18490" cy="161924"/>
    <xdr:sp macro="" textlink="">
      <xdr:nvSpPr>
        <xdr:cNvPr id="221" name="Text Box 2">
          <a:extLst>
            <a:ext uri="{FF2B5EF4-FFF2-40B4-BE49-F238E27FC236}">
              <a16:creationId xmlns:a16="http://schemas.microsoft.com/office/drawing/2014/main" id="{16A79847-5CCF-4135-9709-33FE850D0652}"/>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223</xdr:row>
      <xdr:rowOff>0</xdr:rowOff>
    </xdr:from>
    <xdr:ext cx="18490" cy="161924"/>
    <xdr:sp macro="" textlink="">
      <xdr:nvSpPr>
        <xdr:cNvPr id="222" name="Text Box 2">
          <a:extLst>
            <a:ext uri="{FF2B5EF4-FFF2-40B4-BE49-F238E27FC236}">
              <a16:creationId xmlns:a16="http://schemas.microsoft.com/office/drawing/2014/main" id="{33782BD6-FF61-4914-83EB-B7F49AEF7ABC}"/>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223</xdr:row>
      <xdr:rowOff>0</xdr:rowOff>
    </xdr:from>
    <xdr:ext cx="18490" cy="161924"/>
    <xdr:sp macro="" textlink="">
      <xdr:nvSpPr>
        <xdr:cNvPr id="223" name="Text Box 2">
          <a:extLst>
            <a:ext uri="{FF2B5EF4-FFF2-40B4-BE49-F238E27FC236}">
              <a16:creationId xmlns:a16="http://schemas.microsoft.com/office/drawing/2014/main" id="{5947BE10-054D-4673-826D-EED3AD04D88C}"/>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223</xdr:row>
      <xdr:rowOff>0</xdr:rowOff>
    </xdr:from>
    <xdr:ext cx="18490" cy="161924"/>
    <xdr:sp macro="" textlink="">
      <xdr:nvSpPr>
        <xdr:cNvPr id="224" name="Text Box 2">
          <a:extLst>
            <a:ext uri="{FF2B5EF4-FFF2-40B4-BE49-F238E27FC236}">
              <a16:creationId xmlns:a16="http://schemas.microsoft.com/office/drawing/2014/main" id="{DB606277-A88F-447E-A12F-EC3AB9124ABD}"/>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223</xdr:row>
      <xdr:rowOff>0</xdr:rowOff>
    </xdr:from>
    <xdr:ext cx="18490" cy="161924"/>
    <xdr:sp macro="" textlink="">
      <xdr:nvSpPr>
        <xdr:cNvPr id="225" name="Text Box 2">
          <a:extLst>
            <a:ext uri="{FF2B5EF4-FFF2-40B4-BE49-F238E27FC236}">
              <a16:creationId xmlns:a16="http://schemas.microsoft.com/office/drawing/2014/main" id="{DB2D389A-B511-4771-8BC8-BA30C1E8E1C5}"/>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223</xdr:row>
      <xdr:rowOff>0</xdr:rowOff>
    </xdr:from>
    <xdr:ext cx="18490" cy="161924"/>
    <xdr:sp macro="" textlink="">
      <xdr:nvSpPr>
        <xdr:cNvPr id="226" name="Text Box 2">
          <a:extLst>
            <a:ext uri="{FF2B5EF4-FFF2-40B4-BE49-F238E27FC236}">
              <a16:creationId xmlns:a16="http://schemas.microsoft.com/office/drawing/2014/main" id="{14093A04-7657-440D-89AE-AED67E0B5D2A}"/>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223</xdr:row>
      <xdr:rowOff>0</xdr:rowOff>
    </xdr:from>
    <xdr:ext cx="18490" cy="161924"/>
    <xdr:sp macro="" textlink="">
      <xdr:nvSpPr>
        <xdr:cNvPr id="227" name="Text Box 2">
          <a:extLst>
            <a:ext uri="{FF2B5EF4-FFF2-40B4-BE49-F238E27FC236}">
              <a16:creationId xmlns:a16="http://schemas.microsoft.com/office/drawing/2014/main" id="{2CAD66FF-9F37-4DEB-A940-DED2E3CB83EF}"/>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223</xdr:row>
      <xdr:rowOff>0</xdr:rowOff>
    </xdr:from>
    <xdr:ext cx="18490" cy="161924"/>
    <xdr:sp macro="" textlink="">
      <xdr:nvSpPr>
        <xdr:cNvPr id="228" name="Text Box 2">
          <a:extLst>
            <a:ext uri="{FF2B5EF4-FFF2-40B4-BE49-F238E27FC236}">
              <a16:creationId xmlns:a16="http://schemas.microsoft.com/office/drawing/2014/main" id="{EB7A3092-FFC4-4A29-AD72-FD3EA980B7E3}"/>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223</xdr:row>
      <xdr:rowOff>0</xdr:rowOff>
    </xdr:from>
    <xdr:ext cx="18490" cy="161924"/>
    <xdr:sp macro="" textlink="">
      <xdr:nvSpPr>
        <xdr:cNvPr id="229" name="Text Box 2">
          <a:extLst>
            <a:ext uri="{FF2B5EF4-FFF2-40B4-BE49-F238E27FC236}">
              <a16:creationId xmlns:a16="http://schemas.microsoft.com/office/drawing/2014/main" id="{12E60D89-5A6E-4F9D-8732-57033F592A1A}"/>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223</xdr:row>
      <xdr:rowOff>0</xdr:rowOff>
    </xdr:from>
    <xdr:ext cx="18490" cy="161924"/>
    <xdr:sp macro="" textlink="">
      <xdr:nvSpPr>
        <xdr:cNvPr id="230" name="Text Box 2">
          <a:extLst>
            <a:ext uri="{FF2B5EF4-FFF2-40B4-BE49-F238E27FC236}">
              <a16:creationId xmlns:a16="http://schemas.microsoft.com/office/drawing/2014/main" id="{26920D64-A30F-4F3A-90F2-48439DEE162F}"/>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223</xdr:row>
      <xdr:rowOff>0</xdr:rowOff>
    </xdr:from>
    <xdr:ext cx="18490" cy="161924"/>
    <xdr:sp macro="" textlink="">
      <xdr:nvSpPr>
        <xdr:cNvPr id="231" name="Text Box 2">
          <a:extLst>
            <a:ext uri="{FF2B5EF4-FFF2-40B4-BE49-F238E27FC236}">
              <a16:creationId xmlns:a16="http://schemas.microsoft.com/office/drawing/2014/main" id="{67B11B95-CFA1-4EE1-AF31-CE0C5B977D30}"/>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223</xdr:row>
      <xdr:rowOff>0</xdr:rowOff>
    </xdr:from>
    <xdr:ext cx="18490" cy="161924"/>
    <xdr:sp macro="" textlink="">
      <xdr:nvSpPr>
        <xdr:cNvPr id="232" name="Text Box 2">
          <a:extLst>
            <a:ext uri="{FF2B5EF4-FFF2-40B4-BE49-F238E27FC236}">
              <a16:creationId xmlns:a16="http://schemas.microsoft.com/office/drawing/2014/main" id="{02665F91-A865-4AD1-B756-80FB294537F3}"/>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223</xdr:row>
      <xdr:rowOff>0</xdr:rowOff>
    </xdr:from>
    <xdr:ext cx="18490" cy="161924"/>
    <xdr:sp macro="" textlink="">
      <xdr:nvSpPr>
        <xdr:cNvPr id="233" name="Text Box 2">
          <a:extLst>
            <a:ext uri="{FF2B5EF4-FFF2-40B4-BE49-F238E27FC236}">
              <a16:creationId xmlns:a16="http://schemas.microsoft.com/office/drawing/2014/main" id="{0C3AB9EF-8F24-47D5-9B6A-BFFE9B4B8ABD}"/>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223</xdr:row>
      <xdr:rowOff>0</xdr:rowOff>
    </xdr:from>
    <xdr:ext cx="18490" cy="161924"/>
    <xdr:sp macro="" textlink="">
      <xdr:nvSpPr>
        <xdr:cNvPr id="234" name="Text Box 2">
          <a:extLst>
            <a:ext uri="{FF2B5EF4-FFF2-40B4-BE49-F238E27FC236}">
              <a16:creationId xmlns:a16="http://schemas.microsoft.com/office/drawing/2014/main" id="{1156E606-B76F-4F0E-960B-996742815501}"/>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223</xdr:row>
      <xdr:rowOff>0</xdr:rowOff>
    </xdr:from>
    <xdr:ext cx="18490" cy="161924"/>
    <xdr:sp macro="" textlink="">
      <xdr:nvSpPr>
        <xdr:cNvPr id="235" name="Text Box 2">
          <a:extLst>
            <a:ext uri="{FF2B5EF4-FFF2-40B4-BE49-F238E27FC236}">
              <a16:creationId xmlns:a16="http://schemas.microsoft.com/office/drawing/2014/main" id="{0F8491BC-392F-451E-ABA7-426D19941BE3}"/>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223</xdr:row>
      <xdr:rowOff>0</xdr:rowOff>
    </xdr:from>
    <xdr:ext cx="18490" cy="161924"/>
    <xdr:sp macro="" textlink="">
      <xdr:nvSpPr>
        <xdr:cNvPr id="236" name="Text Box 2">
          <a:extLst>
            <a:ext uri="{FF2B5EF4-FFF2-40B4-BE49-F238E27FC236}">
              <a16:creationId xmlns:a16="http://schemas.microsoft.com/office/drawing/2014/main" id="{A25FED60-EA51-431A-86A5-496EFFA1C6DA}"/>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223</xdr:row>
      <xdr:rowOff>0</xdr:rowOff>
    </xdr:from>
    <xdr:ext cx="18490" cy="161924"/>
    <xdr:sp macro="" textlink="">
      <xdr:nvSpPr>
        <xdr:cNvPr id="237" name="Text Box 2">
          <a:extLst>
            <a:ext uri="{FF2B5EF4-FFF2-40B4-BE49-F238E27FC236}">
              <a16:creationId xmlns:a16="http://schemas.microsoft.com/office/drawing/2014/main" id="{96711F97-DD29-4BB8-A2CF-EA2D40637E4C}"/>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223</xdr:row>
      <xdr:rowOff>0</xdr:rowOff>
    </xdr:from>
    <xdr:ext cx="18490" cy="161924"/>
    <xdr:sp macro="" textlink="">
      <xdr:nvSpPr>
        <xdr:cNvPr id="238" name="Text Box 2">
          <a:extLst>
            <a:ext uri="{FF2B5EF4-FFF2-40B4-BE49-F238E27FC236}">
              <a16:creationId xmlns:a16="http://schemas.microsoft.com/office/drawing/2014/main" id="{898AA7A7-B956-41B4-8DE9-6B943B2138B4}"/>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333375</xdr:colOff>
      <xdr:row>224</xdr:row>
      <xdr:rowOff>28575</xdr:rowOff>
    </xdr:from>
    <xdr:ext cx="18490" cy="161924"/>
    <xdr:sp macro="" textlink="">
      <xdr:nvSpPr>
        <xdr:cNvPr id="239" name="Text Box 2">
          <a:extLst>
            <a:ext uri="{FF2B5EF4-FFF2-40B4-BE49-F238E27FC236}">
              <a16:creationId xmlns:a16="http://schemas.microsoft.com/office/drawing/2014/main" id="{9107F7F0-2099-4937-85E1-E4568E47A9E8}"/>
            </a:ext>
          </a:extLst>
        </xdr:cNvPr>
        <xdr:cNvSpPr txBox="1">
          <a:spLocks noChangeArrowheads="1"/>
        </xdr:cNvSpPr>
      </xdr:nvSpPr>
      <xdr:spPr bwMode="auto">
        <a:xfrm>
          <a:off x="333375" y="36909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390525</xdr:colOff>
      <xdr:row>224</xdr:row>
      <xdr:rowOff>9525</xdr:rowOff>
    </xdr:from>
    <xdr:ext cx="18490" cy="161924"/>
    <xdr:sp macro="" textlink="">
      <xdr:nvSpPr>
        <xdr:cNvPr id="240" name="Text Box 2">
          <a:extLst>
            <a:ext uri="{FF2B5EF4-FFF2-40B4-BE49-F238E27FC236}">
              <a16:creationId xmlns:a16="http://schemas.microsoft.com/office/drawing/2014/main" id="{2E93A502-6AA4-4374-B480-3295856846B2}"/>
            </a:ext>
          </a:extLst>
        </xdr:cNvPr>
        <xdr:cNvSpPr txBox="1">
          <a:spLocks noChangeArrowheads="1"/>
        </xdr:cNvSpPr>
      </xdr:nvSpPr>
      <xdr:spPr bwMode="auto">
        <a:xfrm>
          <a:off x="390525" y="3689032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223</xdr:row>
      <xdr:rowOff>114300</xdr:rowOff>
    </xdr:from>
    <xdr:ext cx="18490" cy="161924"/>
    <xdr:sp macro="" textlink="">
      <xdr:nvSpPr>
        <xdr:cNvPr id="241" name="Text Box 2">
          <a:extLst>
            <a:ext uri="{FF2B5EF4-FFF2-40B4-BE49-F238E27FC236}">
              <a16:creationId xmlns:a16="http://schemas.microsoft.com/office/drawing/2014/main" id="{741DF0C3-223E-4C77-A0D4-6C095CFFCEE6}"/>
            </a:ext>
          </a:extLst>
        </xdr:cNvPr>
        <xdr:cNvSpPr txBox="1">
          <a:spLocks noChangeArrowheads="1"/>
        </xdr:cNvSpPr>
      </xdr:nvSpPr>
      <xdr:spPr bwMode="auto">
        <a:xfrm>
          <a:off x="400050" y="36842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242" name="Text Box 2">
          <a:extLst>
            <a:ext uri="{FF2B5EF4-FFF2-40B4-BE49-F238E27FC236}">
              <a16:creationId xmlns:a16="http://schemas.microsoft.com/office/drawing/2014/main" id="{6CEEA0BE-5E8C-4AA1-B589-63EE48FF74D2}"/>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243" name="Text Box 2">
          <a:extLst>
            <a:ext uri="{FF2B5EF4-FFF2-40B4-BE49-F238E27FC236}">
              <a16:creationId xmlns:a16="http://schemas.microsoft.com/office/drawing/2014/main" id="{D30FDCDD-8B96-4944-B4C6-E31A80946DCB}"/>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244" name="Text Box 2">
          <a:extLst>
            <a:ext uri="{FF2B5EF4-FFF2-40B4-BE49-F238E27FC236}">
              <a16:creationId xmlns:a16="http://schemas.microsoft.com/office/drawing/2014/main" id="{3495BC3F-BF46-46DA-A307-768AAD5CAD96}"/>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245" name="Text Box 2">
          <a:extLst>
            <a:ext uri="{FF2B5EF4-FFF2-40B4-BE49-F238E27FC236}">
              <a16:creationId xmlns:a16="http://schemas.microsoft.com/office/drawing/2014/main" id="{34A84A31-9FAD-4684-9B60-148FF59006A3}"/>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246" name="Text Box 2">
          <a:extLst>
            <a:ext uri="{FF2B5EF4-FFF2-40B4-BE49-F238E27FC236}">
              <a16:creationId xmlns:a16="http://schemas.microsoft.com/office/drawing/2014/main" id="{56E24B6F-C55B-4573-AC2D-017ABC1CF732}"/>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247" name="Text Box 2">
          <a:extLst>
            <a:ext uri="{FF2B5EF4-FFF2-40B4-BE49-F238E27FC236}">
              <a16:creationId xmlns:a16="http://schemas.microsoft.com/office/drawing/2014/main" id="{72768031-BE89-4816-A410-C022B6F31D39}"/>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248" name="Text Box 2">
          <a:extLst>
            <a:ext uri="{FF2B5EF4-FFF2-40B4-BE49-F238E27FC236}">
              <a16:creationId xmlns:a16="http://schemas.microsoft.com/office/drawing/2014/main" id="{F9D13A5F-3D89-45D0-A6F6-137E24E1168D}"/>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249" name="Text Box 2">
          <a:extLst>
            <a:ext uri="{FF2B5EF4-FFF2-40B4-BE49-F238E27FC236}">
              <a16:creationId xmlns:a16="http://schemas.microsoft.com/office/drawing/2014/main" id="{D85E7450-2371-48CC-92D0-D5CFA1D37D36}"/>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250" name="Text Box 2">
          <a:extLst>
            <a:ext uri="{FF2B5EF4-FFF2-40B4-BE49-F238E27FC236}">
              <a16:creationId xmlns:a16="http://schemas.microsoft.com/office/drawing/2014/main" id="{8C5CBEC0-B062-4FA3-9766-888B986358C1}"/>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68993"/>
    <xdr:sp macro="" textlink="">
      <xdr:nvSpPr>
        <xdr:cNvPr id="251" name="Text Box 2">
          <a:extLst>
            <a:ext uri="{FF2B5EF4-FFF2-40B4-BE49-F238E27FC236}">
              <a16:creationId xmlns:a16="http://schemas.microsoft.com/office/drawing/2014/main" id="{8B725A29-CB0B-48A2-B3A1-C56093B18700}"/>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68993"/>
    <xdr:sp macro="" textlink="">
      <xdr:nvSpPr>
        <xdr:cNvPr id="252" name="Text Box 2">
          <a:extLst>
            <a:ext uri="{FF2B5EF4-FFF2-40B4-BE49-F238E27FC236}">
              <a16:creationId xmlns:a16="http://schemas.microsoft.com/office/drawing/2014/main" id="{87C52322-D91E-4CAE-A2F7-C19C2C59F6FF}"/>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68993"/>
    <xdr:sp macro="" textlink="">
      <xdr:nvSpPr>
        <xdr:cNvPr id="253" name="Text Box 2">
          <a:extLst>
            <a:ext uri="{FF2B5EF4-FFF2-40B4-BE49-F238E27FC236}">
              <a16:creationId xmlns:a16="http://schemas.microsoft.com/office/drawing/2014/main" id="{05ABD69D-6AD7-4038-84EC-05FEDAA1998C}"/>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68993"/>
    <xdr:sp macro="" textlink="">
      <xdr:nvSpPr>
        <xdr:cNvPr id="254" name="Text Box 2">
          <a:extLst>
            <a:ext uri="{FF2B5EF4-FFF2-40B4-BE49-F238E27FC236}">
              <a16:creationId xmlns:a16="http://schemas.microsoft.com/office/drawing/2014/main" id="{9C2E9CD2-767F-4D2B-8061-65E7E3442E33}"/>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68993"/>
    <xdr:sp macro="" textlink="">
      <xdr:nvSpPr>
        <xdr:cNvPr id="255" name="Text Box 2">
          <a:extLst>
            <a:ext uri="{FF2B5EF4-FFF2-40B4-BE49-F238E27FC236}">
              <a16:creationId xmlns:a16="http://schemas.microsoft.com/office/drawing/2014/main" id="{1CB8F5E3-4353-4917-8DDF-A4BCA0493FD7}"/>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68993"/>
    <xdr:sp macro="" textlink="">
      <xdr:nvSpPr>
        <xdr:cNvPr id="256" name="Text Box 2">
          <a:extLst>
            <a:ext uri="{FF2B5EF4-FFF2-40B4-BE49-F238E27FC236}">
              <a16:creationId xmlns:a16="http://schemas.microsoft.com/office/drawing/2014/main" id="{662C5B35-D9CF-4B3A-BE27-F7959C1B0C35}"/>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68993"/>
    <xdr:sp macro="" textlink="">
      <xdr:nvSpPr>
        <xdr:cNvPr id="257" name="Text Box 2">
          <a:extLst>
            <a:ext uri="{FF2B5EF4-FFF2-40B4-BE49-F238E27FC236}">
              <a16:creationId xmlns:a16="http://schemas.microsoft.com/office/drawing/2014/main" id="{41522477-274F-47B6-8364-B4CA978F29A6}"/>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68993"/>
    <xdr:sp macro="" textlink="">
      <xdr:nvSpPr>
        <xdr:cNvPr id="258" name="Text Box 2">
          <a:extLst>
            <a:ext uri="{FF2B5EF4-FFF2-40B4-BE49-F238E27FC236}">
              <a16:creationId xmlns:a16="http://schemas.microsoft.com/office/drawing/2014/main" id="{76141560-6C97-4C4B-9A88-7DD94AFEC9DB}"/>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68993"/>
    <xdr:sp macro="" textlink="">
      <xdr:nvSpPr>
        <xdr:cNvPr id="259" name="Text Box 2">
          <a:extLst>
            <a:ext uri="{FF2B5EF4-FFF2-40B4-BE49-F238E27FC236}">
              <a16:creationId xmlns:a16="http://schemas.microsoft.com/office/drawing/2014/main" id="{863C36FF-8271-4A60-AE6B-89D90BF42BB3}"/>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68993"/>
    <xdr:sp macro="" textlink="">
      <xdr:nvSpPr>
        <xdr:cNvPr id="260" name="Text Box 2">
          <a:extLst>
            <a:ext uri="{FF2B5EF4-FFF2-40B4-BE49-F238E27FC236}">
              <a16:creationId xmlns:a16="http://schemas.microsoft.com/office/drawing/2014/main" id="{614F5747-9DC1-4A0E-A9E4-ABBDC7DEF4C3}"/>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261" name="Text Box 2">
          <a:extLst>
            <a:ext uri="{FF2B5EF4-FFF2-40B4-BE49-F238E27FC236}">
              <a16:creationId xmlns:a16="http://schemas.microsoft.com/office/drawing/2014/main" id="{FE3A1D6E-0E4E-4D2F-B879-79DD4F345341}"/>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262" name="Text Box 2">
          <a:extLst>
            <a:ext uri="{FF2B5EF4-FFF2-40B4-BE49-F238E27FC236}">
              <a16:creationId xmlns:a16="http://schemas.microsoft.com/office/drawing/2014/main" id="{9010A42B-A4B1-413A-A2C3-2F73410F74C0}"/>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263" name="Text Box 2">
          <a:extLst>
            <a:ext uri="{FF2B5EF4-FFF2-40B4-BE49-F238E27FC236}">
              <a16:creationId xmlns:a16="http://schemas.microsoft.com/office/drawing/2014/main" id="{D3D52FBD-3FF0-4F10-B175-A2D1BE54D5CF}"/>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264" name="Text Box 2">
          <a:extLst>
            <a:ext uri="{FF2B5EF4-FFF2-40B4-BE49-F238E27FC236}">
              <a16:creationId xmlns:a16="http://schemas.microsoft.com/office/drawing/2014/main" id="{16493909-B3A2-40BC-B73D-11FA48ED4E34}"/>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265" name="Text Box 2">
          <a:extLst>
            <a:ext uri="{FF2B5EF4-FFF2-40B4-BE49-F238E27FC236}">
              <a16:creationId xmlns:a16="http://schemas.microsoft.com/office/drawing/2014/main" id="{E317E381-9528-4708-8695-0EA4B8EC18A1}"/>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266" name="Text Box 2">
          <a:extLst>
            <a:ext uri="{FF2B5EF4-FFF2-40B4-BE49-F238E27FC236}">
              <a16:creationId xmlns:a16="http://schemas.microsoft.com/office/drawing/2014/main" id="{7A0FC5BC-6C9E-4B0B-8C17-423C8E7176CC}"/>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267" name="Text Box 2">
          <a:extLst>
            <a:ext uri="{FF2B5EF4-FFF2-40B4-BE49-F238E27FC236}">
              <a16:creationId xmlns:a16="http://schemas.microsoft.com/office/drawing/2014/main" id="{DFDC5EDE-DA0B-4917-B7A7-967AE42C7E86}"/>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268" name="Text Box 2">
          <a:extLst>
            <a:ext uri="{FF2B5EF4-FFF2-40B4-BE49-F238E27FC236}">
              <a16:creationId xmlns:a16="http://schemas.microsoft.com/office/drawing/2014/main" id="{1AEBDB42-7AE1-4366-AD96-6E621C6E648D}"/>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269" name="Text Box 2">
          <a:extLst>
            <a:ext uri="{FF2B5EF4-FFF2-40B4-BE49-F238E27FC236}">
              <a16:creationId xmlns:a16="http://schemas.microsoft.com/office/drawing/2014/main" id="{39473C94-A835-4E0A-B5B6-A199C9EB7656}"/>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270" name="Text Box 2">
          <a:extLst>
            <a:ext uri="{FF2B5EF4-FFF2-40B4-BE49-F238E27FC236}">
              <a16:creationId xmlns:a16="http://schemas.microsoft.com/office/drawing/2014/main" id="{49D41A40-A317-446E-8B2A-B67FADA28E33}"/>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271" name="Text Box 2">
          <a:extLst>
            <a:ext uri="{FF2B5EF4-FFF2-40B4-BE49-F238E27FC236}">
              <a16:creationId xmlns:a16="http://schemas.microsoft.com/office/drawing/2014/main" id="{8E09380D-7EBD-4011-B163-0594014B953D}"/>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272" name="Text Box 2">
          <a:extLst>
            <a:ext uri="{FF2B5EF4-FFF2-40B4-BE49-F238E27FC236}">
              <a16:creationId xmlns:a16="http://schemas.microsoft.com/office/drawing/2014/main" id="{E46F78D6-FEA2-45CF-B2A2-30F25D3C221C}"/>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273" name="Text Box 2">
          <a:extLst>
            <a:ext uri="{FF2B5EF4-FFF2-40B4-BE49-F238E27FC236}">
              <a16:creationId xmlns:a16="http://schemas.microsoft.com/office/drawing/2014/main" id="{51BC677D-763B-4483-B3FA-B98CCD365E25}"/>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274" name="Text Box 2">
          <a:extLst>
            <a:ext uri="{FF2B5EF4-FFF2-40B4-BE49-F238E27FC236}">
              <a16:creationId xmlns:a16="http://schemas.microsoft.com/office/drawing/2014/main" id="{7F111C3C-C347-436A-9A28-06E8F2C19D96}"/>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275" name="Text Box 2">
          <a:extLst>
            <a:ext uri="{FF2B5EF4-FFF2-40B4-BE49-F238E27FC236}">
              <a16:creationId xmlns:a16="http://schemas.microsoft.com/office/drawing/2014/main" id="{85751AA6-F283-41E3-A8FC-9BAA6E9D9673}"/>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276" name="Text Box 2">
          <a:extLst>
            <a:ext uri="{FF2B5EF4-FFF2-40B4-BE49-F238E27FC236}">
              <a16:creationId xmlns:a16="http://schemas.microsoft.com/office/drawing/2014/main" id="{AF3FAF7C-107D-4550-97A2-E269261AC08F}"/>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277" name="Text Box 2">
          <a:extLst>
            <a:ext uri="{FF2B5EF4-FFF2-40B4-BE49-F238E27FC236}">
              <a16:creationId xmlns:a16="http://schemas.microsoft.com/office/drawing/2014/main" id="{76DCDC3C-68C8-4245-9F12-147CF91B6D31}"/>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278" name="Text Box 2">
          <a:extLst>
            <a:ext uri="{FF2B5EF4-FFF2-40B4-BE49-F238E27FC236}">
              <a16:creationId xmlns:a16="http://schemas.microsoft.com/office/drawing/2014/main" id="{F1186642-1B08-4506-A41A-39ABC635AF8B}"/>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279" name="Text Box 2">
          <a:extLst>
            <a:ext uri="{FF2B5EF4-FFF2-40B4-BE49-F238E27FC236}">
              <a16:creationId xmlns:a16="http://schemas.microsoft.com/office/drawing/2014/main" id="{327219E0-D144-4503-B05D-BB27D7D55866}"/>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280" name="Text Box 2">
          <a:extLst>
            <a:ext uri="{FF2B5EF4-FFF2-40B4-BE49-F238E27FC236}">
              <a16:creationId xmlns:a16="http://schemas.microsoft.com/office/drawing/2014/main" id="{1B130659-81F9-4FA9-9199-DC172CED59C9}"/>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281" name="Text Box 2">
          <a:extLst>
            <a:ext uri="{FF2B5EF4-FFF2-40B4-BE49-F238E27FC236}">
              <a16:creationId xmlns:a16="http://schemas.microsoft.com/office/drawing/2014/main" id="{906AF6FD-8BC3-47E4-A1C4-DC5F050E425C}"/>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282" name="Text Box 2">
          <a:extLst>
            <a:ext uri="{FF2B5EF4-FFF2-40B4-BE49-F238E27FC236}">
              <a16:creationId xmlns:a16="http://schemas.microsoft.com/office/drawing/2014/main" id="{7ED8DA2B-9243-4606-B4F6-2C1A0B9BFBF8}"/>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283" name="Text Box 2">
          <a:extLst>
            <a:ext uri="{FF2B5EF4-FFF2-40B4-BE49-F238E27FC236}">
              <a16:creationId xmlns:a16="http://schemas.microsoft.com/office/drawing/2014/main" id="{106631D2-C1A2-418D-9266-55CEBA46B366}"/>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284" name="Text Box 2">
          <a:extLst>
            <a:ext uri="{FF2B5EF4-FFF2-40B4-BE49-F238E27FC236}">
              <a16:creationId xmlns:a16="http://schemas.microsoft.com/office/drawing/2014/main" id="{76CE9F42-CF96-4084-AB83-A6401F3F05CA}"/>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285" name="Text Box 2">
          <a:extLst>
            <a:ext uri="{FF2B5EF4-FFF2-40B4-BE49-F238E27FC236}">
              <a16:creationId xmlns:a16="http://schemas.microsoft.com/office/drawing/2014/main" id="{05201195-6423-4FA9-9529-F87A3C589D94}"/>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286" name="Text Box 2">
          <a:extLst>
            <a:ext uri="{FF2B5EF4-FFF2-40B4-BE49-F238E27FC236}">
              <a16:creationId xmlns:a16="http://schemas.microsoft.com/office/drawing/2014/main" id="{8AA35A86-7DF6-4C5D-9FCA-0D32F020E7CD}"/>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287" name="Text Box 2">
          <a:extLst>
            <a:ext uri="{FF2B5EF4-FFF2-40B4-BE49-F238E27FC236}">
              <a16:creationId xmlns:a16="http://schemas.microsoft.com/office/drawing/2014/main" id="{7540F61F-2763-4846-A49E-1D5248D8E91F}"/>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288" name="Text Box 2">
          <a:extLst>
            <a:ext uri="{FF2B5EF4-FFF2-40B4-BE49-F238E27FC236}">
              <a16:creationId xmlns:a16="http://schemas.microsoft.com/office/drawing/2014/main" id="{C7ABC46E-E0C3-4FA6-B470-6D15EB1799F2}"/>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289" name="Text Box 2">
          <a:extLst>
            <a:ext uri="{FF2B5EF4-FFF2-40B4-BE49-F238E27FC236}">
              <a16:creationId xmlns:a16="http://schemas.microsoft.com/office/drawing/2014/main" id="{B5026604-2D2F-4D1D-94B2-8147D128BE1E}"/>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290" name="Text Box 2">
          <a:extLst>
            <a:ext uri="{FF2B5EF4-FFF2-40B4-BE49-F238E27FC236}">
              <a16:creationId xmlns:a16="http://schemas.microsoft.com/office/drawing/2014/main" id="{A5D6FCB3-62D0-45CD-B4D9-170C67136772}"/>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291" name="Text Box 100">
          <a:extLst>
            <a:ext uri="{FF2B5EF4-FFF2-40B4-BE49-F238E27FC236}">
              <a16:creationId xmlns:a16="http://schemas.microsoft.com/office/drawing/2014/main" id="{AEEC3499-4772-4FFC-8644-F00A83051E0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292" name="Text Box 101">
          <a:extLst>
            <a:ext uri="{FF2B5EF4-FFF2-40B4-BE49-F238E27FC236}">
              <a16:creationId xmlns:a16="http://schemas.microsoft.com/office/drawing/2014/main" id="{EB7243E9-33FE-432A-8570-CC619CE533A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293" name="Text Box 102">
          <a:extLst>
            <a:ext uri="{FF2B5EF4-FFF2-40B4-BE49-F238E27FC236}">
              <a16:creationId xmlns:a16="http://schemas.microsoft.com/office/drawing/2014/main" id="{B950690E-8105-4727-A99E-84E04BC2E6F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294" name="Text Box 103">
          <a:extLst>
            <a:ext uri="{FF2B5EF4-FFF2-40B4-BE49-F238E27FC236}">
              <a16:creationId xmlns:a16="http://schemas.microsoft.com/office/drawing/2014/main" id="{BCE4E71E-9D98-407A-834C-38DAB3C0577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295" name="Text Box 104">
          <a:extLst>
            <a:ext uri="{FF2B5EF4-FFF2-40B4-BE49-F238E27FC236}">
              <a16:creationId xmlns:a16="http://schemas.microsoft.com/office/drawing/2014/main" id="{CEE4E0C8-9E02-46F7-862C-0C5168EC379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296" name="Text Box 105">
          <a:extLst>
            <a:ext uri="{FF2B5EF4-FFF2-40B4-BE49-F238E27FC236}">
              <a16:creationId xmlns:a16="http://schemas.microsoft.com/office/drawing/2014/main" id="{0937AB8F-BDA5-406D-A165-0C71178886C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297" name="Text Box 106">
          <a:extLst>
            <a:ext uri="{FF2B5EF4-FFF2-40B4-BE49-F238E27FC236}">
              <a16:creationId xmlns:a16="http://schemas.microsoft.com/office/drawing/2014/main" id="{0FBD834C-303C-4E62-9439-881EB3E4A7D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298" name="Text Box 107">
          <a:extLst>
            <a:ext uri="{FF2B5EF4-FFF2-40B4-BE49-F238E27FC236}">
              <a16:creationId xmlns:a16="http://schemas.microsoft.com/office/drawing/2014/main" id="{3E59EA2F-727F-4C9A-8A73-A31C6939DB7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299" name="Text Box 108">
          <a:extLst>
            <a:ext uri="{FF2B5EF4-FFF2-40B4-BE49-F238E27FC236}">
              <a16:creationId xmlns:a16="http://schemas.microsoft.com/office/drawing/2014/main" id="{8831F1A5-97F3-4AFD-A9A1-813CFFCCCA9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300" name="Text Box 109">
          <a:extLst>
            <a:ext uri="{FF2B5EF4-FFF2-40B4-BE49-F238E27FC236}">
              <a16:creationId xmlns:a16="http://schemas.microsoft.com/office/drawing/2014/main" id="{8874B348-2F46-4393-9626-FD1B37D8E8D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301" name="Text Box 2">
          <a:extLst>
            <a:ext uri="{FF2B5EF4-FFF2-40B4-BE49-F238E27FC236}">
              <a16:creationId xmlns:a16="http://schemas.microsoft.com/office/drawing/2014/main" id="{E8D08E6D-2E46-4DDC-B99C-8E7D99AA401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302" name="Text Box 2">
          <a:extLst>
            <a:ext uri="{FF2B5EF4-FFF2-40B4-BE49-F238E27FC236}">
              <a16:creationId xmlns:a16="http://schemas.microsoft.com/office/drawing/2014/main" id="{48E1FCEF-BD60-461A-966C-0C308EE35A2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303" name="Text Box 2">
          <a:extLst>
            <a:ext uri="{FF2B5EF4-FFF2-40B4-BE49-F238E27FC236}">
              <a16:creationId xmlns:a16="http://schemas.microsoft.com/office/drawing/2014/main" id="{0C61656E-7B8B-40E2-8EF4-28BF5602E05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304" name="Text Box 2">
          <a:extLst>
            <a:ext uri="{FF2B5EF4-FFF2-40B4-BE49-F238E27FC236}">
              <a16:creationId xmlns:a16="http://schemas.microsoft.com/office/drawing/2014/main" id="{777F66B7-E58F-4921-8373-54695ED9F36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305" name="Text Box 2">
          <a:extLst>
            <a:ext uri="{FF2B5EF4-FFF2-40B4-BE49-F238E27FC236}">
              <a16:creationId xmlns:a16="http://schemas.microsoft.com/office/drawing/2014/main" id="{E36535E6-4FC8-4D17-BD6E-5A47E8CDEA4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306" name="Text Box 2">
          <a:extLst>
            <a:ext uri="{FF2B5EF4-FFF2-40B4-BE49-F238E27FC236}">
              <a16:creationId xmlns:a16="http://schemas.microsoft.com/office/drawing/2014/main" id="{4A3AE09F-8C30-45B6-88DD-6E54A9E64EC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307" name="Text Box 2">
          <a:extLst>
            <a:ext uri="{FF2B5EF4-FFF2-40B4-BE49-F238E27FC236}">
              <a16:creationId xmlns:a16="http://schemas.microsoft.com/office/drawing/2014/main" id="{13B874CE-9E43-4374-80B9-BBA23C5DBA1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308" name="Text Box 2">
          <a:extLst>
            <a:ext uri="{FF2B5EF4-FFF2-40B4-BE49-F238E27FC236}">
              <a16:creationId xmlns:a16="http://schemas.microsoft.com/office/drawing/2014/main" id="{0F3379C9-9874-4E4F-9591-9C48BE0506A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309" name="Text Box 2">
          <a:extLst>
            <a:ext uri="{FF2B5EF4-FFF2-40B4-BE49-F238E27FC236}">
              <a16:creationId xmlns:a16="http://schemas.microsoft.com/office/drawing/2014/main" id="{FF1CDB21-5C59-47F1-89DB-7DFF7AF896A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310" name="Text Box 2">
          <a:extLst>
            <a:ext uri="{FF2B5EF4-FFF2-40B4-BE49-F238E27FC236}">
              <a16:creationId xmlns:a16="http://schemas.microsoft.com/office/drawing/2014/main" id="{CC4AE469-146C-48DB-BA51-DB1F430178C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311" name="Text Box 2">
          <a:extLst>
            <a:ext uri="{FF2B5EF4-FFF2-40B4-BE49-F238E27FC236}">
              <a16:creationId xmlns:a16="http://schemas.microsoft.com/office/drawing/2014/main" id="{22B3B654-F898-427B-BF79-129FA84BA3E2}"/>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312" name="Text Box 2">
          <a:extLst>
            <a:ext uri="{FF2B5EF4-FFF2-40B4-BE49-F238E27FC236}">
              <a16:creationId xmlns:a16="http://schemas.microsoft.com/office/drawing/2014/main" id="{80E3390E-1A02-4D2E-9786-460AEF2D8BDA}"/>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313" name="Text Box 2">
          <a:extLst>
            <a:ext uri="{FF2B5EF4-FFF2-40B4-BE49-F238E27FC236}">
              <a16:creationId xmlns:a16="http://schemas.microsoft.com/office/drawing/2014/main" id="{894D7E00-7AFF-451D-AB15-3E86EA10A230}"/>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314" name="Text Box 2">
          <a:extLst>
            <a:ext uri="{FF2B5EF4-FFF2-40B4-BE49-F238E27FC236}">
              <a16:creationId xmlns:a16="http://schemas.microsoft.com/office/drawing/2014/main" id="{F3CBD27A-2CAB-462D-B697-3B007588692B}"/>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315" name="Text Box 2">
          <a:extLst>
            <a:ext uri="{FF2B5EF4-FFF2-40B4-BE49-F238E27FC236}">
              <a16:creationId xmlns:a16="http://schemas.microsoft.com/office/drawing/2014/main" id="{ABBAA35E-1035-45A5-9443-532AC3013604}"/>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316" name="Text Box 2">
          <a:extLst>
            <a:ext uri="{FF2B5EF4-FFF2-40B4-BE49-F238E27FC236}">
              <a16:creationId xmlns:a16="http://schemas.microsoft.com/office/drawing/2014/main" id="{DE39DAB8-C7E8-4F23-9BCC-C7B31BCB6F12}"/>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317" name="Text Box 2">
          <a:extLst>
            <a:ext uri="{FF2B5EF4-FFF2-40B4-BE49-F238E27FC236}">
              <a16:creationId xmlns:a16="http://schemas.microsoft.com/office/drawing/2014/main" id="{AE968E00-61FF-4B51-9E24-42C8332E6806}"/>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318" name="Text Box 2">
          <a:extLst>
            <a:ext uri="{FF2B5EF4-FFF2-40B4-BE49-F238E27FC236}">
              <a16:creationId xmlns:a16="http://schemas.microsoft.com/office/drawing/2014/main" id="{A3511749-0F77-4EA6-909A-F3EC7FDE29CB}"/>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319" name="Text Box 2">
          <a:extLst>
            <a:ext uri="{FF2B5EF4-FFF2-40B4-BE49-F238E27FC236}">
              <a16:creationId xmlns:a16="http://schemas.microsoft.com/office/drawing/2014/main" id="{251DF5B6-47D2-43F7-AA92-D11584454DFF}"/>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320" name="Text Box 2">
          <a:extLst>
            <a:ext uri="{FF2B5EF4-FFF2-40B4-BE49-F238E27FC236}">
              <a16:creationId xmlns:a16="http://schemas.microsoft.com/office/drawing/2014/main" id="{72C1CB6E-6CAB-4D44-8BC9-1AAFA73222D7}"/>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321" name="Text Box 2">
          <a:extLst>
            <a:ext uri="{FF2B5EF4-FFF2-40B4-BE49-F238E27FC236}">
              <a16:creationId xmlns:a16="http://schemas.microsoft.com/office/drawing/2014/main" id="{5804AAA3-4006-4FD8-B644-8CC63CA377A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322" name="Text Box 2">
          <a:extLst>
            <a:ext uri="{FF2B5EF4-FFF2-40B4-BE49-F238E27FC236}">
              <a16:creationId xmlns:a16="http://schemas.microsoft.com/office/drawing/2014/main" id="{D4D466A4-18CC-4FCC-B6E4-F4AAE634692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323" name="Text Box 2">
          <a:extLst>
            <a:ext uri="{FF2B5EF4-FFF2-40B4-BE49-F238E27FC236}">
              <a16:creationId xmlns:a16="http://schemas.microsoft.com/office/drawing/2014/main" id="{8BFB6E3E-E00A-4A3D-AD22-416A990DB44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324" name="Text Box 2">
          <a:extLst>
            <a:ext uri="{FF2B5EF4-FFF2-40B4-BE49-F238E27FC236}">
              <a16:creationId xmlns:a16="http://schemas.microsoft.com/office/drawing/2014/main" id="{9F4AE4C1-B6F4-4D08-9E74-52D167FC14A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325" name="Text Box 2">
          <a:extLst>
            <a:ext uri="{FF2B5EF4-FFF2-40B4-BE49-F238E27FC236}">
              <a16:creationId xmlns:a16="http://schemas.microsoft.com/office/drawing/2014/main" id="{2B239622-9C5C-427F-A3F8-70CB7950547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326" name="Text Box 2">
          <a:extLst>
            <a:ext uri="{FF2B5EF4-FFF2-40B4-BE49-F238E27FC236}">
              <a16:creationId xmlns:a16="http://schemas.microsoft.com/office/drawing/2014/main" id="{AAC49327-B550-4E68-B97C-42663461529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327" name="Text Box 2">
          <a:extLst>
            <a:ext uri="{FF2B5EF4-FFF2-40B4-BE49-F238E27FC236}">
              <a16:creationId xmlns:a16="http://schemas.microsoft.com/office/drawing/2014/main" id="{01EBF0A1-DEA0-4515-A5C4-27ABF16190D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328" name="Text Box 2">
          <a:extLst>
            <a:ext uri="{FF2B5EF4-FFF2-40B4-BE49-F238E27FC236}">
              <a16:creationId xmlns:a16="http://schemas.microsoft.com/office/drawing/2014/main" id="{5A2033F9-065D-4AAD-8925-647DC7C980D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329" name="Text Box 2">
          <a:extLst>
            <a:ext uri="{FF2B5EF4-FFF2-40B4-BE49-F238E27FC236}">
              <a16:creationId xmlns:a16="http://schemas.microsoft.com/office/drawing/2014/main" id="{62742862-B0FB-4446-A1FD-05B09A8E976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330" name="Text Box 2">
          <a:extLst>
            <a:ext uri="{FF2B5EF4-FFF2-40B4-BE49-F238E27FC236}">
              <a16:creationId xmlns:a16="http://schemas.microsoft.com/office/drawing/2014/main" id="{014DA264-94AC-4704-A330-9120A2731A4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331" name="Text Box 2">
          <a:extLst>
            <a:ext uri="{FF2B5EF4-FFF2-40B4-BE49-F238E27FC236}">
              <a16:creationId xmlns:a16="http://schemas.microsoft.com/office/drawing/2014/main" id="{FB59F301-2F4C-4F62-BDFB-E446380D6A19}"/>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332" name="Text Box 2">
          <a:extLst>
            <a:ext uri="{FF2B5EF4-FFF2-40B4-BE49-F238E27FC236}">
              <a16:creationId xmlns:a16="http://schemas.microsoft.com/office/drawing/2014/main" id="{A97A0515-6808-403D-8451-37C0D2F0EB08}"/>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333" name="Text Box 2">
          <a:extLst>
            <a:ext uri="{FF2B5EF4-FFF2-40B4-BE49-F238E27FC236}">
              <a16:creationId xmlns:a16="http://schemas.microsoft.com/office/drawing/2014/main" id="{9B33A6B8-5B01-4EBA-A8C4-78B0003B0D3F}"/>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334" name="Text Box 2">
          <a:extLst>
            <a:ext uri="{FF2B5EF4-FFF2-40B4-BE49-F238E27FC236}">
              <a16:creationId xmlns:a16="http://schemas.microsoft.com/office/drawing/2014/main" id="{2C4C0A2C-EF9A-4CE3-9092-6E0FCFDF730B}"/>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335" name="Text Box 2">
          <a:extLst>
            <a:ext uri="{FF2B5EF4-FFF2-40B4-BE49-F238E27FC236}">
              <a16:creationId xmlns:a16="http://schemas.microsoft.com/office/drawing/2014/main" id="{5640836A-B717-4C0E-B325-F3F533402A7C}"/>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336" name="Text Box 2">
          <a:extLst>
            <a:ext uri="{FF2B5EF4-FFF2-40B4-BE49-F238E27FC236}">
              <a16:creationId xmlns:a16="http://schemas.microsoft.com/office/drawing/2014/main" id="{35E0E794-4D4A-49FC-85D7-A7292CF9EC86}"/>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337" name="Text Box 2">
          <a:extLst>
            <a:ext uri="{FF2B5EF4-FFF2-40B4-BE49-F238E27FC236}">
              <a16:creationId xmlns:a16="http://schemas.microsoft.com/office/drawing/2014/main" id="{AE2E0BA2-A763-4736-A40E-AB81E55EECAD}"/>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338" name="Text Box 2">
          <a:extLst>
            <a:ext uri="{FF2B5EF4-FFF2-40B4-BE49-F238E27FC236}">
              <a16:creationId xmlns:a16="http://schemas.microsoft.com/office/drawing/2014/main" id="{954B7F8D-13D6-4E7B-840A-D1AF914EBFFC}"/>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339" name="Text Box 2">
          <a:extLst>
            <a:ext uri="{FF2B5EF4-FFF2-40B4-BE49-F238E27FC236}">
              <a16:creationId xmlns:a16="http://schemas.microsoft.com/office/drawing/2014/main" id="{A7C7C03D-561D-4109-84D5-341CC04F655C}"/>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340" name="Text Box 2">
          <a:extLst>
            <a:ext uri="{FF2B5EF4-FFF2-40B4-BE49-F238E27FC236}">
              <a16:creationId xmlns:a16="http://schemas.microsoft.com/office/drawing/2014/main" id="{31A10860-0556-4C85-BB85-E980F056C2F9}"/>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341" name="Text Box 2">
          <a:extLst>
            <a:ext uri="{FF2B5EF4-FFF2-40B4-BE49-F238E27FC236}">
              <a16:creationId xmlns:a16="http://schemas.microsoft.com/office/drawing/2014/main" id="{EEE0A69E-32C5-4C2E-BEF1-69AB39146BB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342" name="Text Box 2">
          <a:extLst>
            <a:ext uri="{FF2B5EF4-FFF2-40B4-BE49-F238E27FC236}">
              <a16:creationId xmlns:a16="http://schemas.microsoft.com/office/drawing/2014/main" id="{EF61FF05-7D2B-4242-B53B-09A5911FBC6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343" name="Text Box 2">
          <a:extLst>
            <a:ext uri="{FF2B5EF4-FFF2-40B4-BE49-F238E27FC236}">
              <a16:creationId xmlns:a16="http://schemas.microsoft.com/office/drawing/2014/main" id="{F2A745E8-F924-499E-8812-572804431E2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344" name="Text Box 2">
          <a:extLst>
            <a:ext uri="{FF2B5EF4-FFF2-40B4-BE49-F238E27FC236}">
              <a16:creationId xmlns:a16="http://schemas.microsoft.com/office/drawing/2014/main" id="{998C898F-C2DE-46EC-8A82-C85EF3D3B05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345" name="Text Box 2">
          <a:extLst>
            <a:ext uri="{FF2B5EF4-FFF2-40B4-BE49-F238E27FC236}">
              <a16:creationId xmlns:a16="http://schemas.microsoft.com/office/drawing/2014/main" id="{FD09B653-B74D-4CA4-98DD-A29E5E446A4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346" name="Text Box 2">
          <a:extLst>
            <a:ext uri="{FF2B5EF4-FFF2-40B4-BE49-F238E27FC236}">
              <a16:creationId xmlns:a16="http://schemas.microsoft.com/office/drawing/2014/main" id="{CE589B0D-5570-4CF5-8AE0-3E91CD5461D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347" name="Text Box 2">
          <a:extLst>
            <a:ext uri="{FF2B5EF4-FFF2-40B4-BE49-F238E27FC236}">
              <a16:creationId xmlns:a16="http://schemas.microsoft.com/office/drawing/2014/main" id="{3EEB01A9-5883-42CA-B4BC-457AF855C2B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348" name="Text Box 2">
          <a:extLst>
            <a:ext uri="{FF2B5EF4-FFF2-40B4-BE49-F238E27FC236}">
              <a16:creationId xmlns:a16="http://schemas.microsoft.com/office/drawing/2014/main" id="{43D2C897-3667-49F6-B752-2CF03642318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349" name="Text Box 2">
          <a:extLst>
            <a:ext uri="{FF2B5EF4-FFF2-40B4-BE49-F238E27FC236}">
              <a16:creationId xmlns:a16="http://schemas.microsoft.com/office/drawing/2014/main" id="{0C49768B-5B8B-4FF9-9E44-CF7D5C13B87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350" name="Text Box 2">
          <a:extLst>
            <a:ext uri="{FF2B5EF4-FFF2-40B4-BE49-F238E27FC236}">
              <a16:creationId xmlns:a16="http://schemas.microsoft.com/office/drawing/2014/main" id="{05572320-CDBA-4428-B9E5-CA5E0AA1970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351" name="Text Box 2">
          <a:extLst>
            <a:ext uri="{FF2B5EF4-FFF2-40B4-BE49-F238E27FC236}">
              <a16:creationId xmlns:a16="http://schemas.microsoft.com/office/drawing/2014/main" id="{D1E591C4-34C1-48D8-85B6-F645C971743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352" name="Text Box 2">
          <a:extLst>
            <a:ext uri="{FF2B5EF4-FFF2-40B4-BE49-F238E27FC236}">
              <a16:creationId xmlns:a16="http://schemas.microsoft.com/office/drawing/2014/main" id="{1076EF1C-5BD7-42B5-801B-944D2606F2B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353" name="Text Box 2">
          <a:extLst>
            <a:ext uri="{FF2B5EF4-FFF2-40B4-BE49-F238E27FC236}">
              <a16:creationId xmlns:a16="http://schemas.microsoft.com/office/drawing/2014/main" id="{F088FC8C-4FA7-4996-858B-46BCE0C8B8B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354" name="Text Box 2">
          <a:extLst>
            <a:ext uri="{FF2B5EF4-FFF2-40B4-BE49-F238E27FC236}">
              <a16:creationId xmlns:a16="http://schemas.microsoft.com/office/drawing/2014/main" id="{59FCBD4D-4EF5-451D-BC25-51ABD67209B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355" name="Text Box 2">
          <a:extLst>
            <a:ext uri="{FF2B5EF4-FFF2-40B4-BE49-F238E27FC236}">
              <a16:creationId xmlns:a16="http://schemas.microsoft.com/office/drawing/2014/main" id="{33C50C37-ED5E-4FFD-89AD-5F71A0507B4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356" name="Text Box 2">
          <a:extLst>
            <a:ext uri="{FF2B5EF4-FFF2-40B4-BE49-F238E27FC236}">
              <a16:creationId xmlns:a16="http://schemas.microsoft.com/office/drawing/2014/main" id="{3E521712-B5A1-42A2-BEE4-68DDF75826A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357" name="Text Box 2">
          <a:extLst>
            <a:ext uri="{FF2B5EF4-FFF2-40B4-BE49-F238E27FC236}">
              <a16:creationId xmlns:a16="http://schemas.microsoft.com/office/drawing/2014/main" id="{6BA40219-AAB6-425F-BC99-4E8383505D29}"/>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358" name="Text Box 2">
          <a:extLst>
            <a:ext uri="{FF2B5EF4-FFF2-40B4-BE49-F238E27FC236}">
              <a16:creationId xmlns:a16="http://schemas.microsoft.com/office/drawing/2014/main" id="{4B4EBE3A-D9B9-44DA-853D-A27EAE32FA70}"/>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359" name="Text Box 2">
          <a:extLst>
            <a:ext uri="{FF2B5EF4-FFF2-40B4-BE49-F238E27FC236}">
              <a16:creationId xmlns:a16="http://schemas.microsoft.com/office/drawing/2014/main" id="{DB232BFF-42C2-46DC-98CE-3907F863E91F}"/>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360" name="Text Box 2">
          <a:extLst>
            <a:ext uri="{FF2B5EF4-FFF2-40B4-BE49-F238E27FC236}">
              <a16:creationId xmlns:a16="http://schemas.microsoft.com/office/drawing/2014/main" id="{EA449278-4DB5-4F97-ADF9-A7442D9D33AD}"/>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361" name="Text Box 2">
          <a:extLst>
            <a:ext uri="{FF2B5EF4-FFF2-40B4-BE49-F238E27FC236}">
              <a16:creationId xmlns:a16="http://schemas.microsoft.com/office/drawing/2014/main" id="{50F31333-BD1C-4524-AA0C-F8D9B7ABA04F}"/>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362" name="Text Box 2">
          <a:extLst>
            <a:ext uri="{FF2B5EF4-FFF2-40B4-BE49-F238E27FC236}">
              <a16:creationId xmlns:a16="http://schemas.microsoft.com/office/drawing/2014/main" id="{A634B6D4-B4C4-4565-BD97-71B4D167E305}"/>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363" name="Text Box 2">
          <a:extLst>
            <a:ext uri="{FF2B5EF4-FFF2-40B4-BE49-F238E27FC236}">
              <a16:creationId xmlns:a16="http://schemas.microsoft.com/office/drawing/2014/main" id="{E3A56AFF-10C4-435E-82A5-C530E07CFA1B}"/>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364" name="Text Box 2">
          <a:extLst>
            <a:ext uri="{FF2B5EF4-FFF2-40B4-BE49-F238E27FC236}">
              <a16:creationId xmlns:a16="http://schemas.microsoft.com/office/drawing/2014/main" id="{300E41F2-D719-4D61-AD79-4A9E8FBFBB99}"/>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365" name="Text Box 2">
          <a:extLst>
            <a:ext uri="{FF2B5EF4-FFF2-40B4-BE49-F238E27FC236}">
              <a16:creationId xmlns:a16="http://schemas.microsoft.com/office/drawing/2014/main" id="{329CEA08-BBA9-4A60-84CE-BC345A340773}"/>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366" name="Text Box 2">
          <a:extLst>
            <a:ext uri="{FF2B5EF4-FFF2-40B4-BE49-F238E27FC236}">
              <a16:creationId xmlns:a16="http://schemas.microsoft.com/office/drawing/2014/main" id="{9FF0C981-73A3-4675-B897-B90F781E35C6}"/>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608998"/>
    <xdr:sp macro="" textlink="">
      <xdr:nvSpPr>
        <xdr:cNvPr id="367" name="Text Box 2">
          <a:extLst>
            <a:ext uri="{FF2B5EF4-FFF2-40B4-BE49-F238E27FC236}">
              <a16:creationId xmlns:a16="http://schemas.microsoft.com/office/drawing/2014/main" id="{0CD9640B-5F6B-4359-AFD2-6A926AAC26AF}"/>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608998"/>
    <xdr:sp macro="" textlink="">
      <xdr:nvSpPr>
        <xdr:cNvPr id="368" name="Text Box 2">
          <a:extLst>
            <a:ext uri="{FF2B5EF4-FFF2-40B4-BE49-F238E27FC236}">
              <a16:creationId xmlns:a16="http://schemas.microsoft.com/office/drawing/2014/main" id="{92345275-EBF7-44F8-A5BD-8065CD6660BC}"/>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608998"/>
    <xdr:sp macro="" textlink="">
      <xdr:nvSpPr>
        <xdr:cNvPr id="369" name="Text Box 2">
          <a:extLst>
            <a:ext uri="{FF2B5EF4-FFF2-40B4-BE49-F238E27FC236}">
              <a16:creationId xmlns:a16="http://schemas.microsoft.com/office/drawing/2014/main" id="{C9F57693-3E09-4565-AE2C-6AAC2BEDC54F}"/>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608998"/>
    <xdr:sp macro="" textlink="">
      <xdr:nvSpPr>
        <xdr:cNvPr id="370" name="Text Box 2">
          <a:extLst>
            <a:ext uri="{FF2B5EF4-FFF2-40B4-BE49-F238E27FC236}">
              <a16:creationId xmlns:a16="http://schemas.microsoft.com/office/drawing/2014/main" id="{BF1BACF4-B35B-4F50-81DA-2DD6C525E13E}"/>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608998"/>
    <xdr:sp macro="" textlink="">
      <xdr:nvSpPr>
        <xdr:cNvPr id="371" name="Text Box 2">
          <a:extLst>
            <a:ext uri="{FF2B5EF4-FFF2-40B4-BE49-F238E27FC236}">
              <a16:creationId xmlns:a16="http://schemas.microsoft.com/office/drawing/2014/main" id="{C0AD52C0-625C-42C8-9295-303BAB1321DC}"/>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608998"/>
    <xdr:sp macro="" textlink="">
      <xdr:nvSpPr>
        <xdr:cNvPr id="372" name="Text Box 2">
          <a:extLst>
            <a:ext uri="{FF2B5EF4-FFF2-40B4-BE49-F238E27FC236}">
              <a16:creationId xmlns:a16="http://schemas.microsoft.com/office/drawing/2014/main" id="{EBA7EBFF-83BB-43CD-90FE-84F293BD70B5}"/>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608998"/>
    <xdr:sp macro="" textlink="">
      <xdr:nvSpPr>
        <xdr:cNvPr id="373" name="Text Box 2">
          <a:extLst>
            <a:ext uri="{FF2B5EF4-FFF2-40B4-BE49-F238E27FC236}">
              <a16:creationId xmlns:a16="http://schemas.microsoft.com/office/drawing/2014/main" id="{E9472A1E-6DD8-4B73-9D87-252AFE1DA2A4}"/>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608998"/>
    <xdr:sp macro="" textlink="">
      <xdr:nvSpPr>
        <xdr:cNvPr id="374" name="Text Box 2">
          <a:extLst>
            <a:ext uri="{FF2B5EF4-FFF2-40B4-BE49-F238E27FC236}">
              <a16:creationId xmlns:a16="http://schemas.microsoft.com/office/drawing/2014/main" id="{5706DDA2-F48A-4C5D-BC6D-7C99777B43D0}"/>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608998"/>
    <xdr:sp macro="" textlink="">
      <xdr:nvSpPr>
        <xdr:cNvPr id="375" name="Text Box 2">
          <a:extLst>
            <a:ext uri="{FF2B5EF4-FFF2-40B4-BE49-F238E27FC236}">
              <a16:creationId xmlns:a16="http://schemas.microsoft.com/office/drawing/2014/main" id="{033B3AE6-C27D-49EB-A01B-E9FFD0F24EC6}"/>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608998"/>
    <xdr:sp macro="" textlink="">
      <xdr:nvSpPr>
        <xdr:cNvPr id="376" name="Text Box 2">
          <a:extLst>
            <a:ext uri="{FF2B5EF4-FFF2-40B4-BE49-F238E27FC236}">
              <a16:creationId xmlns:a16="http://schemas.microsoft.com/office/drawing/2014/main" id="{CBB821B3-63B7-43DC-A856-D1500AA2425D}"/>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377" name="Text Box 2">
          <a:extLst>
            <a:ext uri="{FF2B5EF4-FFF2-40B4-BE49-F238E27FC236}">
              <a16:creationId xmlns:a16="http://schemas.microsoft.com/office/drawing/2014/main" id="{AE9BBDF4-5CF0-47F6-AE7B-36007E923C89}"/>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378" name="Text Box 2">
          <a:extLst>
            <a:ext uri="{FF2B5EF4-FFF2-40B4-BE49-F238E27FC236}">
              <a16:creationId xmlns:a16="http://schemas.microsoft.com/office/drawing/2014/main" id="{8936C0FC-5847-45DC-BFAF-5BC9965D94D7}"/>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379" name="Text Box 2">
          <a:extLst>
            <a:ext uri="{FF2B5EF4-FFF2-40B4-BE49-F238E27FC236}">
              <a16:creationId xmlns:a16="http://schemas.microsoft.com/office/drawing/2014/main" id="{89B1F98C-036E-4EF3-BC94-95BB523C59DC}"/>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380" name="Text Box 2">
          <a:extLst>
            <a:ext uri="{FF2B5EF4-FFF2-40B4-BE49-F238E27FC236}">
              <a16:creationId xmlns:a16="http://schemas.microsoft.com/office/drawing/2014/main" id="{EDC8555E-41BD-42D2-A5BC-C6F1FE74CD4E}"/>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381" name="Text Box 2">
          <a:extLst>
            <a:ext uri="{FF2B5EF4-FFF2-40B4-BE49-F238E27FC236}">
              <a16:creationId xmlns:a16="http://schemas.microsoft.com/office/drawing/2014/main" id="{49C2A1E5-FF23-4A5F-8B65-99B9BB1538BC}"/>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382" name="Text Box 2">
          <a:extLst>
            <a:ext uri="{FF2B5EF4-FFF2-40B4-BE49-F238E27FC236}">
              <a16:creationId xmlns:a16="http://schemas.microsoft.com/office/drawing/2014/main" id="{B35E76C8-0373-4204-BC5D-3ACD0F640E64}"/>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383" name="Text Box 2">
          <a:extLst>
            <a:ext uri="{FF2B5EF4-FFF2-40B4-BE49-F238E27FC236}">
              <a16:creationId xmlns:a16="http://schemas.microsoft.com/office/drawing/2014/main" id="{9CE850FF-F91A-4BC0-924D-718604EFE36B}"/>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384" name="Text Box 2">
          <a:extLst>
            <a:ext uri="{FF2B5EF4-FFF2-40B4-BE49-F238E27FC236}">
              <a16:creationId xmlns:a16="http://schemas.microsoft.com/office/drawing/2014/main" id="{5B361C29-48D8-441C-B4DB-7E3A221283A4}"/>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385" name="Text Box 2">
          <a:extLst>
            <a:ext uri="{FF2B5EF4-FFF2-40B4-BE49-F238E27FC236}">
              <a16:creationId xmlns:a16="http://schemas.microsoft.com/office/drawing/2014/main" id="{C1D00B34-A062-44FA-A891-546D73B91259}"/>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386" name="Text Box 2">
          <a:extLst>
            <a:ext uri="{FF2B5EF4-FFF2-40B4-BE49-F238E27FC236}">
              <a16:creationId xmlns:a16="http://schemas.microsoft.com/office/drawing/2014/main" id="{462AFA88-9139-490B-8815-013D6C057D4E}"/>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387" name="Text Box 100">
          <a:extLst>
            <a:ext uri="{FF2B5EF4-FFF2-40B4-BE49-F238E27FC236}">
              <a16:creationId xmlns:a16="http://schemas.microsoft.com/office/drawing/2014/main" id="{95FC576F-5192-4DAC-96B4-DDEEA81493A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388" name="Text Box 101">
          <a:extLst>
            <a:ext uri="{FF2B5EF4-FFF2-40B4-BE49-F238E27FC236}">
              <a16:creationId xmlns:a16="http://schemas.microsoft.com/office/drawing/2014/main" id="{F0B45969-0EE7-4167-8826-2553CFB019B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389" name="Text Box 102">
          <a:extLst>
            <a:ext uri="{FF2B5EF4-FFF2-40B4-BE49-F238E27FC236}">
              <a16:creationId xmlns:a16="http://schemas.microsoft.com/office/drawing/2014/main" id="{8705F348-00B1-4580-A79E-D0A893C885B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390" name="Text Box 103">
          <a:extLst>
            <a:ext uri="{FF2B5EF4-FFF2-40B4-BE49-F238E27FC236}">
              <a16:creationId xmlns:a16="http://schemas.microsoft.com/office/drawing/2014/main" id="{6B7C623A-C7F0-43A1-9238-7F3CD020267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391" name="Text Box 104">
          <a:extLst>
            <a:ext uri="{FF2B5EF4-FFF2-40B4-BE49-F238E27FC236}">
              <a16:creationId xmlns:a16="http://schemas.microsoft.com/office/drawing/2014/main" id="{560BBE4A-C805-4297-A5BF-997B974197C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392" name="Text Box 105">
          <a:extLst>
            <a:ext uri="{FF2B5EF4-FFF2-40B4-BE49-F238E27FC236}">
              <a16:creationId xmlns:a16="http://schemas.microsoft.com/office/drawing/2014/main" id="{3D2A7CAC-3815-4D31-A4C9-7CE7ADFD733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393" name="Text Box 106">
          <a:extLst>
            <a:ext uri="{FF2B5EF4-FFF2-40B4-BE49-F238E27FC236}">
              <a16:creationId xmlns:a16="http://schemas.microsoft.com/office/drawing/2014/main" id="{08D7CEBB-809D-4CEF-98AE-592DE9E522F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394" name="Text Box 107">
          <a:extLst>
            <a:ext uri="{FF2B5EF4-FFF2-40B4-BE49-F238E27FC236}">
              <a16:creationId xmlns:a16="http://schemas.microsoft.com/office/drawing/2014/main" id="{F0EF0A5A-4643-435C-B8ED-AFC6685E99A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395" name="Text Box 108">
          <a:extLst>
            <a:ext uri="{FF2B5EF4-FFF2-40B4-BE49-F238E27FC236}">
              <a16:creationId xmlns:a16="http://schemas.microsoft.com/office/drawing/2014/main" id="{9DC5C216-32F8-4B0C-B6B3-2B57BCA478C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396" name="Text Box 109">
          <a:extLst>
            <a:ext uri="{FF2B5EF4-FFF2-40B4-BE49-F238E27FC236}">
              <a16:creationId xmlns:a16="http://schemas.microsoft.com/office/drawing/2014/main" id="{1406D7A1-D204-4847-9500-130702F28DB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397" name="Text Box 2">
          <a:extLst>
            <a:ext uri="{FF2B5EF4-FFF2-40B4-BE49-F238E27FC236}">
              <a16:creationId xmlns:a16="http://schemas.microsoft.com/office/drawing/2014/main" id="{ECEECF6A-25CE-4687-8D27-D2353FD7367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398" name="Text Box 2">
          <a:extLst>
            <a:ext uri="{FF2B5EF4-FFF2-40B4-BE49-F238E27FC236}">
              <a16:creationId xmlns:a16="http://schemas.microsoft.com/office/drawing/2014/main" id="{B4FB5CE6-AA8D-4857-9058-C7DB865BDFB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399" name="Text Box 2">
          <a:extLst>
            <a:ext uri="{FF2B5EF4-FFF2-40B4-BE49-F238E27FC236}">
              <a16:creationId xmlns:a16="http://schemas.microsoft.com/office/drawing/2014/main" id="{BACD2F01-9466-4BB2-BBAE-69602E5BF39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400" name="Text Box 2">
          <a:extLst>
            <a:ext uri="{FF2B5EF4-FFF2-40B4-BE49-F238E27FC236}">
              <a16:creationId xmlns:a16="http://schemas.microsoft.com/office/drawing/2014/main" id="{EFD70083-4BCD-4C8D-B1B3-32FB53127D3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401" name="Text Box 2">
          <a:extLst>
            <a:ext uri="{FF2B5EF4-FFF2-40B4-BE49-F238E27FC236}">
              <a16:creationId xmlns:a16="http://schemas.microsoft.com/office/drawing/2014/main" id="{9D97A851-87B5-4857-A4C3-D8808239571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402" name="Text Box 2">
          <a:extLst>
            <a:ext uri="{FF2B5EF4-FFF2-40B4-BE49-F238E27FC236}">
              <a16:creationId xmlns:a16="http://schemas.microsoft.com/office/drawing/2014/main" id="{3ED2D720-CC07-4BDC-AB39-370877F1E5E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403" name="Text Box 2">
          <a:extLst>
            <a:ext uri="{FF2B5EF4-FFF2-40B4-BE49-F238E27FC236}">
              <a16:creationId xmlns:a16="http://schemas.microsoft.com/office/drawing/2014/main" id="{A9043FCD-D1B8-46DE-91B4-9825CB9CD54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404" name="Text Box 2">
          <a:extLst>
            <a:ext uri="{FF2B5EF4-FFF2-40B4-BE49-F238E27FC236}">
              <a16:creationId xmlns:a16="http://schemas.microsoft.com/office/drawing/2014/main" id="{668DC26D-8499-49F1-B32F-0C6AE2109E4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405" name="Text Box 2">
          <a:extLst>
            <a:ext uri="{FF2B5EF4-FFF2-40B4-BE49-F238E27FC236}">
              <a16:creationId xmlns:a16="http://schemas.microsoft.com/office/drawing/2014/main" id="{D242B104-9860-4923-AE14-AD7DC53120C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406" name="Text Box 2">
          <a:extLst>
            <a:ext uri="{FF2B5EF4-FFF2-40B4-BE49-F238E27FC236}">
              <a16:creationId xmlns:a16="http://schemas.microsoft.com/office/drawing/2014/main" id="{276D0C3C-D56F-4222-8024-BAF46DFBA6A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407" name="Text Box 2">
          <a:extLst>
            <a:ext uri="{FF2B5EF4-FFF2-40B4-BE49-F238E27FC236}">
              <a16:creationId xmlns:a16="http://schemas.microsoft.com/office/drawing/2014/main" id="{065533A5-FCEA-4274-94A2-DEF1BE68E7E2}"/>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408" name="Text Box 2">
          <a:extLst>
            <a:ext uri="{FF2B5EF4-FFF2-40B4-BE49-F238E27FC236}">
              <a16:creationId xmlns:a16="http://schemas.microsoft.com/office/drawing/2014/main" id="{396B9F6D-D09D-4894-A5DF-2A6547890447}"/>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409" name="Text Box 2">
          <a:extLst>
            <a:ext uri="{FF2B5EF4-FFF2-40B4-BE49-F238E27FC236}">
              <a16:creationId xmlns:a16="http://schemas.microsoft.com/office/drawing/2014/main" id="{EB28632C-984B-4AFE-9827-999367526510}"/>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410" name="Text Box 2">
          <a:extLst>
            <a:ext uri="{FF2B5EF4-FFF2-40B4-BE49-F238E27FC236}">
              <a16:creationId xmlns:a16="http://schemas.microsoft.com/office/drawing/2014/main" id="{093E053A-67E7-445C-A099-0CBFF45C4689}"/>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411" name="Text Box 2">
          <a:extLst>
            <a:ext uri="{FF2B5EF4-FFF2-40B4-BE49-F238E27FC236}">
              <a16:creationId xmlns:a16="http://schemas.microsoft.com/office/drawing/2014/main" id="{4F11C2B9-BD61-4AB5-9728-5E011CFC32CF}"/>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412" name="Text Box 2">
          <a:extLst>
            <a:ext uri="{FF2B5EF4-FFF2-40B4-BE49-F238E27FC236}">
              <a16:creationId xmlns:a16="http://schemas.microsoft.com/office/drawing/2014/main" id="{846F5CEF-962B-468D-9CDD-82082BC01564}"/>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413" name="Text Box 2">
          <a:extLst>
            <a:ext uri="{FF2B5EF4-FFF2-40B4-BE49-F238E27FC236}">
              <a16:creationId xmlns:a16="http://schemas.microsoft.com/office/drawing/2014/main" id="{F41E202E-4F2E-4FB1-94B1-24C98713FD2E}"/>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414" name="Text Box 2">
          <a:extLst>
            <a:ext uri="{FF2B5EF4-FFF2-40B4-BE49-F238E27FC236}">
              <a16:creationId xmlns:a16="http://schemas.microsoft.com/office/drawing/2014/main" id="{A60AE911-CBF8-49B9-93E7-B4E613C1A6C1}"/>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415" name="Text Box 2">
          <a:extLst>
            <a:ext uri="{FF2B5EF4-FFF2-40B4-BE49-F238E27FC236}">
              <a16:creationId xmlns:a16="http://schemas.microsoft.com/office/drawing/2014/main" id="{F028FC96-0DB3-472F-A8D8-DC5A0CFF6746}"/>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416" name="Text Box 2">
          <a:extLst>
            <a:ext uri="{FF2B5EF4-FFF2-40B4-BE49-F238E27FC236}">
              <a16:creationId xmlns:a16="http://schemas.microsoft.com/office/drawing/2014/main" id="{5A7B0F58-9295-4CA7-B329-CB49E2941654}"/>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417" name="Text Box 2">
          <a:extLst>
            <a:ext uri="{FF2B5EF4-FFF2-40B4-BE49-F238E27FC236}">
              <a16:creationId xmlns:a16="http://schemas.microsoft.com/office/drawing/2014/main" id="{4C675455-D52A-4630-8468-DD9F86B42C2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418" name="Text Box 2">
          <a:extLst>
            <a:ext uri="{FF2B5EF4-FFF2-40B4-BE49-F238E27FC236}">
              <a16:creationId xmlns:a16="http://schemas.microsoft.com/office/drawing/2014/main" id="{67F8CC4A-0897-468C-9398-E21B35D77DE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419" name="Text Box 2">
          <a:extLst>
            <a:ext uri="{FF2B5EF4-FFF2-40B4-BE49-F238E27FC236}">
              <a16:creationId xmlns:a16="http://schemas.microsoft.com/office/drawing/2014/main" id="{B4306B81-86CB-4F06-A37A-4837BFF85E3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420" name="Text Box 2">
          <a:extLst>
            <a:ext uri="{FF2B5EF4-FFF2-40B4-BE49-F238E27FC236}">
              <a16:creationId xmlns:a16="http://schemas.microsoft.com/office/drawing/2014/main" id="{888C7E96-3FAB-471C-AA0F-34CD52E22D0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421" name="Text Box 2">
          <a:extLst>
            <a:ext uri="{FF2B5EF4-FFF2-40B4-BE49-F238E27FC236}">
              <a16:creationId xmlns:a16="http://schemas.microsoft.com/office/drawing/2014/main" id="{2FB8682C-ADDF-4596-A89D-0DBA9CAFDDC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422" name="Text Box 2">
          <a:extLst>
            <a:ext uri="{FF2B5EF4-FFF2-40B4-BE49-F238E27FC236}">
              <a16:creationId xmlns:a16="http://schemas.microsoft.com/office/drawing/2014/main" id="{9DE064C9-6B96-4921-85BF-9EB5E0EA94B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423" name="Text Box 2">
          <a:extLst>
            <a:ext uri="{FF2B5EF4-FFF2-40B4-BE49-F238E27FC236}">
              <a16:creationId xmlns:a16="http://schemas.microsoft.com/office/drawing/2014/main" id="{823C98FF-39F0-464F-BA97-D221F764CB6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424" name="Text Box 2">
          <a:extLst>
            <a:ext uri="{FF2B5EF4-FFF2-40B4-BE49-F238E27FC236}">
              <a16:creationId xmlns:a16="http://schemas.microsoft.com/office/drawing/2014/main" id="{4602BD4F-EA1F-41E1-B61D-CC9E106438B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425" name="Text Box 2">
          <a:extLst>
            <a:ext uri="{FF2B5EF4-FFF2-40B4-BE49-F238E27FC236}">
              <a16:creationId xmlns:a16="http://schemas.microsoft.com/office/drawing/2014/main" id="{AD99A21B-BECB-4869-B8A7-C0456DE5083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426" name="Text Box 2">
          <a:extLst>
            <a:ext uri="{FF2B5EF4-FFF2-40B4-BE49-F238E27FC236}">
              <a16:creationId xmlns:a16="http://schemas.microsoft.com/office/drawing/2014/main" id="{B203D9F7-2792-46A4-B5B6-549A50784F9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427" name="Text Box 2">
          <a:extLst>
            <a:ext uri="{FF2B5EF4-FFF2-40B4-BE49-F238E27FC236}">
              <a16:creationId xmlns:a16="http://schemas.microsoft.com/office/drawing/2014/main" id="{B2C13331-A0B4-4B90-BFFD-94B331248206}"/>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428" name="Text Box 2">
          <a:extLst>
            <a:ext uri="{FF2B5EF4-FFF2-40B4-BE49-F238E27FC236}">
              <a16:creationId xmlns:a16="http://schemas.microsoft.com/office/drawing/2014/main" id="{8F793A32-EE16-4B29-B226-8D6B90450EDB}"/>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429" name="Text Box 2">
          <a:extLst>
            <a:ext uri="{FF2B5EF4-FFF2-40B4-BE49-F238E27FC236}">
              <a16:creationId xmlns:a16="http://schemas.microsoft.com/office/drawing/2014/main" id="{A01A1C42-8A8C-469C-8777-BAF112A83F1E}"/>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430" name="Text Box 2">
          <a:extLst>
            <a:ext uri="{FF2B5EF4-FFF2-40B4-BE49-F238E27FC236}">
              <a16:creationId xmlns:a16="http://schemas.microsoft.com/office/drawing/2014/main" id="{C74027AB-F505-4712-94CE-B24035BA9F72}"/>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431" name="Text Box 2">
          <a:extLst>
            <a:ext uri="{FF2B5EF4-FFF2-40B4-BE49-F238E27FC236}">
              <a16:creationId xmlns:a16="http://schemas.microsoft.com/office/drawing/2014/main" id="{4B779115-E689-4BAB-AF80-A6E2E487C913}"/>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432" name="Text Box 2">
          <a:extLst>
            <a:ext uri="{FF2B5EF4-FFF2-40B4-BE49-F238E27FC236}">
              <a16:creationId xmlns:a16="http://schemas.microsoft.com/office/drawing/2014/main" id="{B7042D74-037C-4570-8A19-4681B32F6719}"/>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433" name="Text Box 2">
          <a:extLst>
            <a:ext uri="{FF2B5EF4-FFF2-40B4-BE49-F238E27FC236}">
              <a16:creationId xmlns:a16="http://schemas.microsoft.com/office/drawing/2014/main" id="{5FE05974-BDD2-4993-9C28-EA6BDF67A63E}"/>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434" name="Text Box 2">
          <a:extLst>
            <a:ext uri="{FF2B5EF4-FFF2-40B4-BE49-F238E27FC236}">
              <a16:creationId xmlns:a16="http://schemas.microsoft.com/office/drawing/2014/main" id="{CA79F0FC-42C0-4547-AF32-5BC2F3BF7520}"/>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435" name="Text Box 2">
          <a:extLst>
            <a:ext uri="{FF2B5EF4-FFF2-40B4-BE49-F238E27FC236}">
              <a16:creationId xmlns:a16="http://schemas.microsoft.com/office/drawing/2014/main" id="{63FF9209-D2F4-4D08-BE53-5E79FABB9922}"/>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436" name="Text Box 2">
          <a:extLst>
            <a:ext uri="{FF2B5EF4-FFF2-40B4-BE49-F238E27FC236}">
              <a16:creationId xmlns:a16="http://schemas.microsoft.com/office/drawing/2014/main" id="{CDFE169F-0E56-45F6-A9AA-EF05B91EDF93}"/>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437" name="Text Box 2">
          <a:extLst>
            <a:ext uri="{FF2B5EF4-FFF2-40B4-BE49-F238E27FC236}">
              <a16:creationId xmlns:a16="http://schemas.microsoft.com/office/drawing/2014/main" id="{093678F6-1368-46A7-8318-9D8F0111396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438" name="Text Box 2">
          <a:extLst>
            <a:ext uri="{FF2B5EF4-FFF2-40B4-BE49-F238E27FC236}">
              <a16:creationId xmlns:a16="http://schemas.microsoft.com/office/drawing/2014/main" id="{C7D06B2D-8302-4B1E-84D2-2165E9C1468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439" name="Text Box 2">
          <a:extLst>
            <a:ext uri="{FF2B5EF4-FFF2-40B4-BE49-F238E27FC236}">
              <a16:creationId xmlns:a16="http://schemas.microsoft.com/office/drawing/2014/main" id="{E377E5AE-7DE0-4438-A188-B1CBFAF48BF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440" name="Text Box 2">
          <a:extLst>
            <a:ext uri="{FF2B5EF4-FFF2-40B4-BE49-F238E27FC236}">
              <a16:creationId xmlns:a16="http://schemas.microsoft.com/office/drawing/2014/main" id="{BAFBC3B8-5EAF-44B3-B746-DAC8211C4DD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441" name="Text Box 2">
          <a:extLst>
            <a:ext uri="{FF2B5EF4-FFF2-40B4-BE49-F238E27FC236}">
              <a16:creationId xmlns:a16="http://schemas.microsoft.com/office/drawing/2014/main" id="{0D52F791-B8E5-400F-A69C-A3FFDF27FBA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442" name="Text Box 2">
          <a:extLst>
            <a:ext uri="{FF2B5EF4-FFF2-40B4-BE49-F238E27FC236}">
              <a16:creationId xmlns:a16="http://schemas.microsoft.com/office/drawing/2014/main" id="{BD9C6197-EEDA-4F0F-A9A2-D995209409B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443" name="Text Box 2">
          <a:extLst>
            <a:ext uri="{FF2B5EF4-FFF2-40B4-BE49-F238E27FC236}">
              <a16:creationId xmlns:a16="http://schemas.microsoft.com/office/drawing/2014/main" id="{B842835B-F1E7-463A-BC1C-0682377C9CD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444" name="Text Box 2">
          <a:extLst>
            <a:ext uri="{FF2B5EF4-FFF2-40B4-BE49-F238E27FC236}">
              <a16:creationId xmlns:a16="http://schemas.microsoft.com/office/drawing/2014/main" id="{C16178AC-0FF7-41FF-883E-6384DB2A295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445" name="Text Box 2">
          <a:extLst>
            <a:ext uri="{FF2B5EF4-FFF2-40B4-BE49-F238E27FC236}">
              <a16:creationId xmlns:a16="http://schemas.microsoft.com/office/drawing/2014/main" id="{BAB3CA77-899D-4879-9A53-38763BF75CD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446" name="Text Box 2">
          <a:extLst>
            <a:ext uri="{FF2B5EF4-FFF2-40B4-BE49-F238E27FC236}">
              <a16:creationId xmlns:a16="http://schemas.microsoft.com/office/drawing/2014/main" id="{F0D6BC47-D2DD-4A04-ACBA-6CBD6A2AED3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447" name="Text Box 2">
          <a:extLst>
            <a:ext uri="{FF2B5EF4-FFF2-40B4-BE49-F238E27FC236}">
              <a16:creationId xmlns:a16="http://schemas.microsoft.com/office/drawing/2014/main" id="{3D5A6264-F1E4-4727-B2E8-40A421655B0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448" name="Text Box 2">
          <a:extLst>
            <a:ext uri="{FF2B5EF4-FFF2-40B4-BE49-F238E27FC236}">
              <a16:creationId xmlns:a16="http://schemas.microsoft.com/office/drawing/2014/main" id="{8EF513BB-DCC0-48E8-9F06-78068FA0420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449" name="Text Box 2">
          <a:extLst>
            <a:ext uri="{FF2B5EF4-FFF2-40B4-BE49-F238E27FC236}">
              <a16:creationId xmlns:a16="http://schemas.microsoft.com/office/drawing/2014/main" id="{26E9EF90-7AD2-4568-AF0A-F5BC18C2138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450" name="Text Box 2">
          <a:extLst>
            <a:ext uri="{FF2B5EF4-FFF2-40B4-BE49-F238E27FC236}">
              <a16:creationId xmlns:a16="http://schemas.microsoft.com/office/drawing/2014/main" id="{954E500E-0F75-4222-98D9-A7E3DD20F94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451" name="Text Box 2">
          <a:extLst>
            <a:ext uri="{FF2B5EF4-FFF2-40B4-BE49-F238E27FC236}">
              <a16:creationId xmlns:a16="http://schemas.microsoft.com/office/drawing/2014/main" id="{6C57DD01-0448-4843-AC24-7B7E20C4A5C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452" name="Text Box 2">
          <a:extLst>
            <a:ext uri="{FF2B5EF4-FFF2-40B4-BE49-F238E27FC236}">
              <a16:creationId xmlns:a16="http://schemas.microsoft.com/office/drawing/2014/main" id="{B653EAC8-F263-4A11-94A3-9F07EE1C1F0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453" name="Text Box 2">
          <a:extLst>
            <a:ext uri="{FF2B5EF4-FFF2-40B4-BE49-F238E27FC236}">
              <a16:creationId xmlns:a16="http://schemas.microsoft.com/office/drawing/2014/main" id="{8C9D41F3-443F-4215-ABCC-61126A7DD4D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454" name="Text Box 2">
          <a:extLst>
            <a:ext uri="{FF2B5EF4-FFF2-40B4-BE49-F238E27FC236}">
              <a16:creationId xmlns:a16="http://schemas.microsoft.com/office/drawing/2014/main" id="{A4A9B219-6A11-479F-BB67-8422F23581B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455" name="Text Box 2">
          <a:extLst>
            <a:ext uri="{FF2B5EF4-FFF2-40B4-BE49-F238E27FC236}">
              <a16:creationId xmlns:a16="http://schemas.microsoft.com/office/drawing/2014/main" id="{A11D20EE-CBE2-4453-9FA7-0C8BC41F8DA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456" name="Text Box 2">
          <a:extLst>
            <a:ext uri="{FF2B5EF4-FFF2-40B4-BE49-F238E27FC236}">
              <a16:creationId xmlns:a16="http://schemas.microsoft.com/office/drawing/2014/main" id="{E162B53D-ACD9-43EA-B873-BBB7FD136E4F}"/>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457" name="Text Box 2">
          <a:extLst>
            <a:ext uri="{FF2B5EF4-FFF2-40B4-BE49-F238E27FC236}">
              <a16:creationId xmlns:a16="http://schemas.microsoft.com/office/drawing/2014/main" id="{8733BDA5-C678-466B-9819-1595C6CE6F31}"/>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458" name="Text Box 2">
          <a:extLst>
            <a:ext uri="{FF2B5EF4-FFF2-40B4-BE49-F238E27FC236}">
              <a16:creationId xmlns:a16="http://schemas.microsoft.com/office/drawing/2014/main" id="{CFA73454-6671-4B42-8505-4C14ED551217}"/>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459" name="Text Box 2">
          <a:extLst>
            <a:ext uri="{FF2B5EF4-FFF2-40B4-BE49-F238E27FC236}">
              <a16:creationId xmlns:a16="http://schemas.microsoft.com/office/drawing/2014/main" id="{941EF62B-6D71-451E-A3AF-8869648D6719}"/>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460" name="Text Box 2">
          <a:extLst>
            <a:ext uri="{FF2B5EF4-FFF2-40B4-BE49-F238E27FC236}">
              <a16:creationId xmlns:a16="http://schemas.microsoft.com/office/drawing/2014/main" id="{067EF94E-CAE3-4BDD-9F54-E492807480FE}"/>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461" name="Text Box 2">
          <a:extLst>
            <a:ext uri="{FF2B5EF4-FFF2-40B4-BE49-F238E27FC236}">
              <a16:creationId xmlns:a16="http://schemas.microsoft.com/office/drawing/2014/main" id="{B64747E1-1F23-47BB-9290-E0D9BCFB3189}"/>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462" name="Text Box 2">
          <a:extLst>
            <a:ext uri="{FF2B5EF4-FFF2-40B4-BE49-F238E27FC236}">
              <a16:creationId xmlns:a16="http://schemas.microsoft.com/office/drawing/2014/main" id="{C183D7EE-40B8-4AAB-AC22-A4C9945A0D2B}"/>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463" name="Text Box 2">
          <a:extLst>
            <a:ext uri="{FF2B5EF4-FFF2-40B4-BE49-F238E27FC236}">
              <a16:creationId xmlns:a16="http://schemas.microsoft.com/office/drawing/2014/main" id="{D481A1AA-1DD5-4506-8AC4-26D4B64F1AD6}"/>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464" name="Text Box 2">
          <a:extLst>
            <a:ext uri="{FF2B5EF4-FFF2-40B4-BE49-F238E27FC236}">
              <a16:creationId xmlns:a16="http://schemas.microsoft.com/office/drawing/2014/main" id="{A9BC1BA0-2E1B-46B2-8F7F-66DBB3F363B4}"/>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68993"/>
    <xdr:sp macro="" textlink="">
      <xdr:nvSpPr>
        <xdr:cNvPr id="465" name="Text Box 2">
          <a:extLst>
            <a:ext uri="{FF2B5EF4-FFF2-40B4-BE49-F238E27FC236}">
              <a16:creationId xmlns:a16="http://schemas.microsoft.com/office/drawing/2014/main" id="{133A300C-CCD1-46B3-B98D-15F51FC5D24B}"/>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68993"/>
    <xdr:sp macro="" textlink="">
      <xdr:nvSpPr>
        <xdr:cNvPr id="466" name="Text Box 2">
          <a:extLst>
            <a:ext uri="{FF2B5EF4-FFF2-40B4-BE49-F238E27FC236}">
              <a16:creationId xmlns:a16="http://schemas.microsoft.com/office/drawing/2014/main" id="{3FB14B85-FBEB-4546-A398-87D7B147892A}"/>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68993"/>
    <xdr:sp macro="" textlink="">
      <xdr:nvSpPr>
        <xdr:cNvPr id="467" name="Text Box 2">
          <a:extLst>
            <a:ext uri="{FF2B5EF4-FFF2-40B4-BE49-F238E27FC236}">
              <a16:creationId xmlns:a16="http://schemas.microsoft.com/office/drawing/2014/main" id="{26C5BA95-39A9-4F25-8053-17D9B4B967A4}"/>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68993"/>
    <xdr:sp macro="" textlink="">
      <xdr:nvSpPr>
        <xdr:cNvPr id="468" name="Text Box 2">
          <a:extLst>
            <a:ext uri="{FF2B5EF4-FFF2-40B4-BE49-F238E27FC236}">
              <a16:creationId xmlns:a16="http://schemas.microsoft.com/office/drawing/2014/main" id="{2A30DFA9-A8B9-4E84-8C46-341224B3293D}"/>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68993"/>
    <xdr:sp macro="" textlink="">
      <xdr:nvSpPr>
        <xdr:cNvPr id="469" name="Text Box 2">
          <a:extLst>
            <a:ext uri="{FF2B5EF4-FFF2-40B4-BE49-F238E27FC236}">
              <a16:creationId xmlns:a16="http://schemas.microsoft.com/office/drawing/2014/main" id="{F2530922-0C42-461D-BAFF-BE2B205F56C6}"/>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68993"/>
    <xdr:sp macro="" textlink="">
      <xdr:nvSpPr>
        <xdr:cNvPr id="470" name="Text Box 2">
          <a:extLst>
            <a:ext uri="{FF2B5EF4-FFF2-40B4-BE49-F238E27FC236}">
              <a16:creationId xmlns:a16="http://schemas.microsoft.com/office/drawing/2014/main" id="{D01D117A-56D1-4C91-829B-8FACC6C54F45}"/>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68993"/>
    <xdr:sp macro="" textlink="">
      <xdr:nvSpPr>
        <xdr:cNvPr id="471" name="Text Box 2">
          <a:extLst>
            <a:ext uri="{FF2B5EF4-FFF2-40B4-BE49-F238E27FC236}">
              <a16:creationId xmlns:a16="http://schemas.microsoft.com/office/drawing/2014/main" id="{9141305E-08A4-4077-B030-C5B1AF2F4CD1}"/>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68993"/>
    <xdr:sp macro="" textlink="">
      <xdr:nvSpPr>
        <xdr:cNvPr id="472" name="Text Box 2">
          <a:extLst>
            <a:ext uri="{FF2B5EF4-FFF2-40B4-BE49-F238E27FC236}">
              <a16:creationId xmlns:a16="http://schemas.microsoft.com/office/drawing/2014/main" id="{6A0D6A12-06D7-402E-A1EF-1B78D945953E}"/>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68993"/>
    <xdr:sp macro="" textlink="">
      <xdr:nvSpPr>
        <xdr:cNvPr id="473" name="Text Box 2">
          <a:extLst>
            <a:ext uri="{FF2B5EF4-FFF2-40B4-BE49-F238E27FC236}">
              <a16:creationId xmlns:a16="http://schemas.microsoft.com/office/drawing/2014/main" id="{139DAAAA-EA9E-43B7-AA3F-50A582D4877B}"/>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68993"/>
    <xdr:sp macro="" textlink="">
      <xdr:nvSpPr>
        <xdr:cNvPr id="474" name="Text Box 2">
          <a:extLst>
            <a:ext uri="{FF2B5EF4-FFF2-40B4-BE49-F238E27FC236}">
              <a16:creationId xmlns:a16="http://schemas.microsoft.com/office/drawing/2014/main" id="{86A85167-7628-4AF1-83E7-9BC3265B96BD}"/>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475" name="Text Box 2">
          <a:extLst>
            <a:ext uri="{FF2B5EF4-FFF2-40B4-BE49-F238E27FC236}">
              <a16:creationId xmlns:a16="http://schemas.microsoft.com/office/drawing/2014/main" id="{08DA099C-2BBC-4D22-B93B-1FF29D8A25A0}"/>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476" name="Text Box 2">
          <a:extLst>
            <a:ext uri="{FF2B5EF4-FFF2-40B4-BE49-F238E27FC236}">
              <a16:creationId xmlns:a16="http://schemas.microsoft.com/office/drawing/2014/main" id="{4ACEFFC4-7C22-4DFE-966B-42B1B6F2509F}"/>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477" name="Text Box 2">
          <a:extLst>
            <a:ext uri="{FF2B5EF4-FFF2-40B4-BE49-F238E27FC236}">
              <a16:creationId xmlns:a16="http://schemas.microsoft.com/office/drawing/2014/main" id="{BB4E7DB8-444F-4594-B330-4E0401065FB0}"/>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478" name="Text Box 2">
          <a:extLst>
            <a:ext uri="{FF2B5EF4-FFF2-40B4-BE49-F238E27FC236}">
              <a16:creationId xmlns:a16="http://schemas.microsoft.com/office/drawing/2014/main" id="{7C192EE8-B6F6-4C10-9CFA-8EA422A75FDD}"/>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479" name="Text Box 2">
          <a:extLst>
            <a:ext uri="{FF2B5EF4-FFF2-40B4-BE49-F238E27FC236}">
              <a16:creationId xmlns:a16="http://schemas.microsoft.com/office/drawing/2014/main" id="{8BC8F12F-8F0B-468A-8E5F-9A5A37644629}"/>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480" name="Text Box 2">
          <a:extLst>
            <a:ext uri="{FF2B5EF4-FFF2-40B4-BE49-F238E27FC236}">
              <a16:creationId xmlns:a16="http://schemas.microsoft.com/office/drawing/2014/main" id="{3FB616D3-EACB-4ED0-9898-84AC1C24CD77}"/>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481" name="Text Box 2">
          <a:extLst>
            <a:ext uri="{FF2B5EF4-FFF2-40B4-BE49-F238E27FC236}">
              <a16:creationId xmlns:a16="http://schemas.microsoft.com/office/drawing/2014/main" id="{955D6ABB-74F4-4E16-8067-C21EEEA5A0E3}"/>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482" name="Text Box 2">
          <a:extLst>
            <a:ext uri="{FF2B5EF4-FFF2-40B4-BE49-F238E27FC236}">
              <a16:creationId xmlns:a16="http://schemas.microsoft.com/office/drawing/2014/main" id="{637EA37E-5180-48F4-AF39-A7D2A7192285}"/>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483" name="Text Box 2">
          <a:extLst>
            <a:ext uri="{FF2B5EF4-FFF2-40B4-BE49-F238E27FC236}">
              <a16:creationId xmlns:a16="http://schemas.microsoft.com/office/drawing/2014/main" id="{0CA53776-D7E5-4860-A475-07BA7B9414F6}"/>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484" name="Text Box 2">
          <a:extLst>
            <a:ext uri="{FF2B5EF4-FFF2-40B4-BE49-F238E27FC236}">
              <a16:creationId xmlns:a16="http://schemas.microsoft.com/office/drawing/2014/main" id="{6B6A2E01-28CB-42D2-91FE-472BFF8A3ADD}"/>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485" name="Text Box 2">
          <a:extLst>
            <a:ext uri="{FF2B5EF4-FFF2-40B4-BE49-F238E27FC236}">
              <a16:creationId xmlns:a16="http://schemas.microsoft.com/office/drawing/2014/main" id="{D0350D1A-83A3-4DF6-9A32-BDC803915942}"/>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486" name="Text Box 2">
          <a:extLst>
            <a:ext uri="{FF2B5EF4-FFF2-40B4-BE49-F238E27FC236}">
              <a16:creationId xmlns:a16="http://schemas.microsoft.com/office/drawing/2014/main" id="{46FB1DEC-15B1-4BEC-8F51-463AD12926D4}"/>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487" name="Text Box 2">
          <a:extLst>
            <a:ext uri="{FF2B5EF4-FFF2-40B4-BE49-F238E27FC236}">
              <a16:creationId xmlns:a16="http://schemas.microsoft.com/office/drawing/2014/main" id="{0EB5B4E0-1780-4DF3-AAA5-383EE2E280E5}"/>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488" name="Text Box 2">
          <a:extLst>
            <a:ext uri="{FF2B5EF4-FFF2-40B4-BE49-F238E27FC236}">
              <a16:creationId xmlns:a16="http://schemas.microsoft.com/office/drawing/2014/main" id="{9B1292C1-223E-409F-963E-F8C85D089B71}"/>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489" name="Text Box 2">
          <a:extLst>
            <a:ext uri="{FF2B5EF4-FFF2-40B4-BE49-F238E27FC236}">
              <a16:creationId xmlns:a16="http://schemas.microsoft.com/office/drawing/2014/main" id="{7B557374-5562-42EC-BE60-76CA7862CFBD}"/>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490" name="Text Box 2">
          <a:extLst>
            <a:ext uri="{FF2B5EF4-FFF2-40B4-BE49-F238E27FC236}">
              <a16:creationId xmlns:a16="http://schemas.microsoft.com/office/drawing/2014/main" id="{317FEC4E-C2F4-4E99-BD85-A50FC7C14338}"/>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491" name="Text Box 2">
          <a:extLst>
            <a:ext uri="{FF2B5EF4-FFF2-40B4-BE49-F238E27FC236}">
              <a16:creationId xmlns:a16="http://schemas.microsoft.com/office/drawing/2014/main" id="{84C633E0-8739-42A8-A1CE-10E0427067E6}"/>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492" name="Text Box 2">
          <a:extLst>
            <a:ext uri="{FF2B5EF4-FFF2-40B4-BE49-F238E27FC236}">
              <a16:creationId xmlns:a16="http://schemas.microsoft.com/office/drawing/2014/main" id="{9EDBF57B-937B-494B-A153-4048BB3242DE}"/>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493" name="Text Box 2">
          <a:extLst>
            <a:ext uri="{FF2B5EF4-FFF2-40B4-BE49-F238E27FC236}">
              <a16:creationId xmlns:a16="http://schemas.microsoft.com/office/drawing/2014/main" id="{74194D5D-F875-4B87-BDB7-D8DC97437916}"/>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494" name="Text Box 2">
          <a:extLst>
            <a:ext uri="{FF2B5EF4-FFF2-40B4-BE49-F238E27FC236}">
              <a16:creationId xmlns:a16="http://schemas.microsoft.com/office/drawing/2014/main" id="{D1C6F5FF-5765-4306-9022-3D026334E545}"/>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495" name="Text Box 2">
          <a:extLst>
            <a:ext uri="{FF2B5EF4-FFF2-40B4-BE49-F238E27FC236}">
              <a16:creationId xmlns:a16="http://schemas.microsoft.com/office/drawing/2014/main" id="{D01951FB-29E1-4337-8B4B-FCDCBBABC03B}"/>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496" name="Text Box 2">
          <a:extLst>
            <a:ext uri="{FF2B5EF4-FFF2-40B4-BE49-F238E27FC236}">
              <a16:creationId xmlns:a16="http://schemas.microsoft.com/office/drawing/2014/main" id="{D2B63E15-E370-4B3B-8FE9-2D3E1372725D}"/>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497" name="Text Box 2">
          <a:extLst>
            <a:ext uri="{FF2B5EF4-FFF2-40B4-BE49-F238E27FC236}">
              <a16:creationId xmlns:a16="http://schemas.microsoft.com/office/drawing/2014/main" id="{19154D2B-65BC-46DB-B64E-3511D825BE1A}"/>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498" name="Text Box 2">
          <a:extLst>
            <a:ext uri="{FF2B5EF4-FFF2-40B4-BE49-F238E27FC236}">
              <a16:creationId xmlns:a16="http://schemas.microsoft.com/office/drawing/2014/main" id="{5AA14990-4891-4B59-AEDD-97ABDE9124FA}"/>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499" name="Text Box 2">
          <a:extLst>
            <a:ext uri="{FF2B5EF4-FFF2-40B4-BE49-F238E27FC236}">
              <a16:creationId xmlns:a16="http://schemas.microsoft.com/office/drawing/2014/main" id="{FCBBD8FB-5478-482A-A709-BC065C021D0C}"/>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500" name="Text Box 2">
          <a:extLst>
            <a:ext uri="{FF2B5EF4-FFF2-40B4-BE49-F238E27FC236}">
              <a16:creationId xmlns:a16="http://schemas.microsoft.com/office/drawing/2014/main" id="{8275D38C-3667-4E49-AD51-B739CE9FDB9E}"/>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501" name="Text Box 2">
          <a:extLst>
            <a:ext uri="{FF2B5EF4-FFF2-40B4-BE49-F238E27FC236}">
              <a16:creationId xmlns:a16="http://schemas.microsoft.com/office/drawing/2014/main" id="{5CC8AFFB-DE70-416E-8AC0-4D955BCC8B23}"/>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502" name="Text Box 2">
          <a:extLst>
            <a:ext uri="{FF2B5EF4-FFF2-40B4-BE49-F238E27FC236}">
              <a16:creationId xmlns:a16="http://schemas.microsoft.com/office/drawing/2014/main" id="{DBD6EDCF-88E7-43D3-B111-7F2A932A3577}"/>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503" name="Text Box 2">
          <a:extLst>
            <a:ext uri="{FF2B5EF4-FFF2-40B4-BE49-F238E27FC236}">
              <a16:creationId xmlns:a16="http://schemas.microsoft.com/office/drawing/2014/main" id="{3E98F8F8-4C1F-49B6-86CB-0527A79BC29B}"/>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504" name="Text Box 2">
          <a:extLst>
            <a:ext uri="{FF2B5EF4-FFF2-40B4-BE49-F238E27FC236}">
              <a16:creationId xmlns:a16="http://schemas.microsoft.com/office/drawing/2014/main" id="{C9D97D84-A7BD-4006-BA01-211FE7BAC830}"/>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505" name="Text Box 100">
          <a:extLst>
            <a:ext uri="{FF2B5EF4-FFF2-40B4-BE49-F238E27FC236}">
              <a16:creationId xmlns:a16="http://schemas.microsoft.com/office/drawing/2014/main" id="{4DC24830-7342-49F9-9E70-7361B531C91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506" name="Text Box 101">
          <a:extLst>
            <a:ext uri="{FF2B5EF4-FFF2-40B4-BE49-F238E27FC236}">
              <a16:creationId xmlns:a16="http://schemas.microsoft.com/office/drawing/2014/main" id="{EBE93AB0-CA4F-4346-9744-97294D7094C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507" name="Text Box 102">
          <a:extLst>
            <a:ext uri="{FF2B5EF4-FFF2-40B4-BE49-F238E27FC236}">
              <a16:creationId xmlns:a16="http://schemas.microsoft.com/office/drawing/2014/main" id="{6E2F5335-CC4A-440F-8A77-CB58E7A054F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508" name="Text Box 103">
          <a:extLst>
            <a:ext uri="{FF2B5EF4-FFF2-40B4-BE49-F238E27FC236}">
              <a16:creationId xmlns:a16="http://schemas.microsoft.com/office/drawing/2014/main" id="{C79E172F-E7D9-4291-A3A5-F6E8D1CAE94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509" name="Text Box 104">
          <a:extLst>
            <a:ext uri="{FF2B5EF4-FFF2-40B4-BE49-F238E27FC236}">
              <a16:creationId xmlns:a16="http://schemas.microsoft.com/office/drawing/2014/main" id="{79714599-E269-467D-A793-B0234E0A6DB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510" name="Text Box 105">
          <a:extLst>
            <a:ext uri="{FF2B5EF4-FFF2-40B4-BE49-F238E27FC236}">
              <a16:creationId xmlns:a16="http://schemas.microsoft.com/office/drawing/2014/main" id="{3AFB3482-FFC4-4604-81F7-F5CE809CCC4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511" name="Text Box 106">
          <a:extLst>
            <a:ext uri="{FF2B5EF4-FFF2-40B4-BE49-F238E27FC236}">
              <a16:creationId xmlns:a16="http://schemas.microsoft.com/office/drawing/2014/main" id="{B6C6AD82-EE5F-4F35-9395-976D67CDB41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512" name="Text Box 107">
          <a:extLst>
            <a:ext uri="{FF2B5EF4-FFF2-40B4-BE49-F238E27FC236}">
              <a16:creationId xmlns:a16="http://schemas.microsoft.com/office/drawing/2014/main" id="{84355F3E-4D81-4C6E-B3C6-B869603113F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513" name="Text Box 108">
          <a:extLst>
            <a:ext uri="{FF2B5EF4-FFF2-40B4-BE49-F238E27FC236}">
              <a16:creationId xmlns:a16="http://schemas.microsoft.com/office/drawing/2014/main" id="{D1697263-E5ED-437C-BA30-AB446A2EFE6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514" name="Text Box 109">
          <a:extLst>
            <a:ext uri="{FF2B5EF4-FFF2-40B4-BE49-F238E27FC236}">
              <a16:creationId xmlns:a16="http://schemas.microsoft.com/office/drawing/2014/main" id="{4B719B5C-7E24-4668-A635-66E9A104BB0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515" name="Text Box 2">
          <a:extLst>
            <a:ext uri="{FF2B5EF4-FFF2-40B4-BE49-F238E27FC236}">
              <a16:creationId xmlns:a16="http://schemas.microsoft.com/office/drawing/2014/main" id="{3C1D1670-A2FA-467E-8E19-DE02ADBCF8F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516" name="Text Box 2">
          <a:extLst>
            <a:ext uri="{FF2B5EF4-FFF2-40B4-BE49-F238E27FC236}">
              <a16:creationId xmlns:a16="http://schemas.microsoft.com/office/drawing/2014/main" id="{9D957015-BF46-4BF3-89DC-4B839E60111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517" name="Text Box 2">
          <a:extLst>
            <a:ext uri="{FF2B5EF4-FFF2-40B4-BE49-F238E27FC236}">
              <a16:creationId xmlns:a16="http://schemas.microsoft.com/office/drawing/2014/main" id="{E7B4CC1E-E100-4BD2-9B77-D3EF57607DB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518" name="Text Box 2">
          <a:extLst>
            <a:ext uri="{FF2B5EF4-FFF2-40B4-BE49-F238E27FC236}">
              <a16:creationId xmlns:a16="http://schemas.microsoft.com/office/drawing/2014/main" id="{E83F9D95-B035-4E06-9A39-EA6A9BC6A12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519" name="Text Box 2">
          <a:extLst>
            <a:ext uri="{FF2B5EF4-FFF2-40B4-BE49-F238E27FC236}">
              <a16:creationId xmlns:a16="http://schemas.microsoft.com/office/drawing/2014/main" id="{A9EA83B5-F015-4A43-A4C1-B15860D969C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520" name="Text Box 2">
          <a:extLst>
            <a:ext uri="{FF2B5EF4-FFF2-40B4-BE49-F238E27FC236}">
              <a16:creationId xmlns:a16="http://schemas.microsoft.com/office/drawing/2014/main" id="{35FEE623-6C9E-4BC7-8EA5-C61FD6C0E41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521" name="Text Box 2">
          <a:extLst>
            <a:ext uri="{FF2B5EF4-FFF2-40B4-BE49-F238E27FC236}">
              <a16:creationId xmlns:a16="http://schemas.microsoft.com/office/drawing/2014/main" id="{8861C5F2-A32C-4D1A-A1C1-7A1F43D1804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522" name="Text Box 2">
          <a:extLst>
            <a:ext uri="{FF2B5EF4-FFF2-40B4-BE49-F238E27FC236}">
              <a16:creationId xmlns:a16="http://schemas.microsoft.com/office/drawing/2014/main" id="{4093DDBD-7120-4253-9870-5E7B06366AF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523" name="Text Box 2">
          <a:extLst>
            <a:ext uri="{FF2B5EF4-FFF2-40B4-BE49-F238E27FC236}">
              <a16:creationId xmlns:a16="http://schemas.microsoft.com/office/drawing/2014/main" id="{42664C04-3BAF-4478-803F-0052964B631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524" name="Text Box 2">
          <a:extLst>
            <a:ext uri="{FF2B5EF4-FFF2-40B4-BE49-F238E27FC236}">
              <a16:creationId xmlns:a16="http://schemas.microsoft.com/office/drawing/2014/main" id="{4468E550-96F2-4B7C-BD9A-63BD3DC08BD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525" name="Text Box 2">
          <a:extLst>
            <a:ext uri="{FF2B5EF4-FFF2-40B4-BE49-F238E27FC236}">
              <a16:creationId xmlns:a16="http://schemas.microsoft.com/office/drawing/2014/main" id="{5315F229-25D4-4EF1-855A-786DA75629DD}"/>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526" name="Text Box 2">
          <a:extLst>
            <a:ext uri="{FF2B5EF4-FFF2-40B4-BE49-F238E27FC236}">
              <a16:creationId xmlns:a16="http://schemas.microsoft.com/office/drawing/2014/main" id="{1C0BB28E-EB69-448D-9772-6B4BDCB6D887}"/>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527" name="Text Box 2">
          <a:extLst>
            <a:ext uri="{FF2B5EF4-FFF2-40B4-BE49-F238E27FC236}">
              <a16:creationId xmlns:a16="http://schemas.microsoft.com/office/drawing/2014/main" id="{4CE1B4EE-89AC-46EF-8F73-7A9B44D40AEB}"/>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528" name="Text Box 2">
          <a:extLst>
            <a:ext uri="{FF2B5EF4-FFF2-40B4-BE49-F238E27FC236}">
              <a16:creationId xmlns:a16="http://schemas.microsoft.com/office/drawing/2014/main" id="{2C9E0C07-1DBE-4E53-BC5B-9A71A687A67F}"/>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529" name="Text Box 2">
          <a:extLst>
            <a:ext uri="{FF2B5EF4-FFF2-40B4-BE49-F238E27FC236}">
              <a16:creationId xmlns:a16="http://schemas.microsoft.com/office/drawing/2014/main" id="{C7DA284F-5DFF-4084-898A-B242EF27234C}"/>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530" name="Text Box 2">
          <a:extLst>
            <a:ext uri="{FF2B5EF4-FFF2-40B4-BE49-F238E27FC236}">
              <a16:creationId xmlns:a16="http://schemas.microsoft.com/office/drawing/2014/main" id="{702549D6-B2BE-4D8A-8A54-3D5267D6D298}"/>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531" name="Text Box 2">
          <a:extLst>
            <a:ext uri="{FF2B5EF4-FFF2-40B4-BE49-F238E27FC236}">
              <a16:creationId xmlns:a16="http://schemas.microsoft.com/office/drawing/2014/main" id="{B2732C5B-D3F0-4B9E-A2B6-0237751F519B}"/>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532" name="Text Box 2">
          <a:extLst>
            <a:ext uri="{FF2B5EF4-FFF2-40B4-BE49-F238E27FC236}">
              <a16:creationId xmlns:a16="http://schemas.microsoft.com/office/drawing/2014/main" id="{F0666304-A4C1-423F-AA5C-83DD82BF55FC}"/>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533" name="Text Box 2">
          <a:extLst>
            <a:ext uri="{FF2B5EF4-FFF2-40B4-BE49-F238E27FC236}">
              <a16:creationId xmlns:a16="http://schemas.microsoft.com/office/drawing/2014/main" id="{0E84E7A9-4917-4F3F-81E4-2C189D0B0E11}"/>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534" name="Text Box 2">
          <a:extLst>
            <a:ext uri="{FF2B5EF4-FFF2-40B4-BE49-F238E27FC236}">
              <a16:creationId xmlns:a16="http://schemas.microsoft.com/office/drawing/2014/main" id="{49C610BD-21A0-46BA-8621-6E35FDB0E77D}"/>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535" name="Text Box 2">
          <a:extLst>
            <a:ext uri="{FF2B5EF4-FFF2-40B4-BE49-F238E27FC236}">
              <a16:creationId xmlns:a16="http://schemas.microsoft.com/office/drawing/2014/main" id="{C6FECFA9-7855-4F50-8D38-BF81A555C34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536" name="Text Box 2">
          <a:extLst>
            <a:ext uri="{FF2B5EF4-FFF2-40B4-BE49-F238E27FC236}">
              <a16:creationId xmlns:a16="http://schemas.microsoft.com/office/drawing/2014/main" id="{F4A14143-ECB0-4D3D-8F94-90B1A19BACE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537" name="Text Box 2">
          <a:extLst>
            <a:ext uri="{FF2B5EF4-FFF2-40B4-BE49-F238E27FC236}">
              <a16:creationId xmlns:a16="http://schemas.microsoft.com/office/drawing/2014/main" id="{F1A2194C-63B1-4721-926F-C613BB7D2C3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538" name="Text Box 2">
          <a:extLst>
            <a:ext uri="{FF2B5EF4-FFF2-40B4-BE49-F238E27FC236}">
              <a16:creationId xmlns:a16="http://schemas.microsoft.com/office/drawing/2014/main" id="{25A98E20-7C8C-4A1E-9C60-69203184DF9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539" name="Text Box 2">
          <a:extLst>
            <a:ext uri="{FF2B5EF4-FFF2-40B4-BE49-F238E27FC236}">
              <a16:creationId xmlns:a16="http://schemas.microsoft.com/office/drawing/2014/main" id="{70E20A4A-125F-4A40-AE0B-EA3BFFECA0A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540" name="Text Box 2">
          <a:extLst>
            <a:ext uri="{FF2B5EF4-FFF2-40B4-BE49-F238E27FC236}">
              <a16:creationId xmlns:a16="http://schemas.microsoft.com/office/drawing/2014/main" id="{860D2091-C8FD-4D81-86DC-6BE9A853DA3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541" name="Text Box 2">
          <a:extLst>
            <a:ext uri="{FF2B5EF4-FFF2-40B4-BE49-F238E27FC236}">
              <a16:creationId xmlns:a16="http://schemas.microsoft.com/office/drawing/2014/main" id="{F68B5D35-813D-4A1F-AF30-5ABC586A1E1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542" name="Text Box 2">
          <a:extLst>
            <a:ext uri="{FF2B5EF4-FFF2-40B4-BE49-F238E27FC236}">
              <a16:creationId xmlns:a16="http://schemas.microsoft.com/office/drawing/2014/main" id="{DFE88D6C-3452-4249-9318-7EC7A3C2E0F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543" name="Text Box 2">
          <a:extLst>
            <a:ext uri="{FF2B5EF4-FFF2-40B4-BE49-F238E27FC236}">
              <a16:creationId xmlns:a16="http://schemas.microsoft.com/office/drawing/2014/main" id="{8CEA7FC4-5ED0-4D43-A42F-E2BB6B5F48F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544" name="Text Box 2">
          <a:extLst>
            <a:ext uri="{FF2B5EF4-FFF2-40B4-BE49-F238E27FC236}">
              <a16:creationId xmlns:a16="http://schemas.microsoft.com/office/drawing/2014/main" id="{5C749181-433D-4C34-A2FC-FAE6745A9E4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545" name="Text Box 2">
          <a:extLst>
            <a:ext uri="{FF2B5EF4-FFF2-40B4-BE49-F238E27FC236}">
              <a16:creationId xmlns:a16="http://schemas.microsoft.com/office/drawing/2014/main" id="{A1182BEA-8859-45D1-A656-947F33F92585}"/>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546" name="Text Box 2">
          <a:extLst>
            <a:ext uri="{FF2B5EF4-FFF2-40B4-BE49-F238E27FC236}">
              <a16:creationId xmlns:a16="http://schemas.microsoft.com/office/drawing/2014/main" id="{54939ECE-4E65-4B4A-912C-321712113FD4}"/>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547" name="Text Box 2">
          <a:extLst>
            <a:ext uri="{FF2B5EF4-FFF2-40B4-BE49-F238E27FC236}">
              <a16:creationId xmlns:a16="http://schemas.microsoft.com/office/drawing/2014/main" id="{0EA568CC-95A5-4408-9DB7-A5494CF9CEF5}"/>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548" name="Text Box 2">
          <a:extLst>
            <a:ext uri="{FF2B5EF4-FFF2-40B4-BE49-F238E27FC236}">
              <a16:creationId xmlns:a16="http://schemas.microsoft.com/office/drawing/2014/main" id="{E0764A75-3B9F-4E11-AEB4-02E04DCD8636}"/>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549" name="Text Box 2">
          <a:extLst>
            <a:ext uri="{FF2B5EF4-FFF2-40B4-BE49-F238E27FC236}">
              <a16:creationId xmlns:a16="http://schemas.microsoft.com/office/drawing/2014/main" id="{6FF93405-29E6-401F-B2BF-51136D044613}"/>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550" name="Text Box 2">
          <a:extLst>
            <a:ext uri="{FF2B5EF4-FFF2-40B4-BE49-F238E27FC236}">
              <a16:creationId xmlns:a16="http://schemas.microsoft.com/office/drawing/2014/main" id="{4282E284-1E5E-481E-86C8-ACF11A5A538F}"/>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551" name="Text Box 2">
          <a:extLst>
            <a:ext uri="{FF2B5EF4-FFF2-40B4-BE49-F238E27FC236}">
              <a16:creationId xmlns:a16="http://schemas.microsoft.com/office/drawing/2014/main" id="{2CCFC42B-14D5-43DE-9ACD-1D3E68A10D48}"/>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552" name="Text Box 2">
          <a:extLst>
            <a:ext uri="{FF2B5EF4-FFF2-40B4-BE49-F238E27FC236}">
              <a16:creationId xmlns:a16="http://schemas.microsoft.com/office/drawing/2014/main" id="{8DA85655-37B9-4506-ADE0-2D3E733A932C}"/>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553" name="Text Box 2">
          <a:extLst>
            <a:ext uri="{FF2B5EF4-FFF2-40B4-BE49-F238E27FC236}">
              <a16:creationId xmlns:a16="http://schemas.microsoft.com/office/drawing/2014/main" id="{538486BC-0C94-474C-890E-B0F268E08C23}"/>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554" name="Text Box 2">
          <a:extLst>
            <a:ext uri="{FF2B5EF4-FFF2-40B4-BE49-F238E27FC236}">
              <a16:creationId xmlns:a16="http://schemas.microsoft.com/office/drawing/2014/main" id="{2951FB8F-6740-4F50-9D0A-252FE99611F5}"/>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555" name="Text Box 2">
          <a:extLst>
            <a:ext uri="{FF2B5EF4-FFF2-40B4-BE49-F238E27FC236}">
              <a16:creationId xmlns:a16="http://schemas.microsoft.com/office/drawing/2014/main" id="{2C8075A4-819E-49B6-88D4-7CD5C8771B7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556" name="Text Box 2">
          <a:extLst>
            <a:ext uri="{FF2B5EF4-FFF2-40B4-BE49-F238E27FC236}">
              <a16:creationId xmlns:a16="http://schemas.microsoft.com/office/drawing/2014/main" id="{D5636DBC-7D01-46D2-BC3C-19FE7B69FD9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557" name="Text Box 2">
          <a:extLst>
            <a:ext uri="{FF2B5EF4-FFF2-40B4-BE49-F238E27FC236}">
              <a16:creationId xmlns:a16="http://schemas.microsoft.com/office/drawing/2014/main" id="{CE9BE8D8-194A-4266-9C7B-816493DD247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558" name="Text Box 2">
          <a:extLst>
            <a:ext uri="{FF2B5EF4-FFF2-40B4-BE49-F238E27FC236}">
              <a16:creationId xmlns:a16="http://schemas.microsoft.com/office/drawing/2014/main" id="{342F876F-838A-4687-B821-B5C13848BD5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559" name="Text Box 2">
          <a:extLst>
            <a:ext uri="{FF2B5EF4-FFF2-40B4-BE49-F238E27FC236}">
              <a16:creationId xmlns:a16="http://schemas.microsoft.com/office/drawing/2014/main" id="{8AD98385-87C8-4744-AF3E-4FDDFD4607B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560" name="Text Box 2">
          <a:extLst>
            <a:ext uri="{FF2B5EF4-FFF2-40B4-BE49-F238E27FC236}">
              <a16:creationId xmlns:a16="http://schemas.microsoft.com/office/drawing/2014/main" id="{F0F7F702-A7FE-42D0-A7C0-EE3E81B8943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561" name="Text Box 2">
          <a:extLst>
            <a:ext uri="{FF2B5EF4-FFF2-40B4-BE49-F238E27FC236}">
              <a16:creationId xmlns:a16="http://schemas.microsoft.com/office/drawing/2014/main" id="{FAF3E1CA-266D-4A01-A693-FBA3084A6D0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562" name="Text Box 2">
          <a:extLst>
            <a:ext uri="{FF2B5EF4-FFF2-40B4-BE49-F238E27FC236}">
              <a16:creationId xmlns:a16="http://schemas.microsoft.com/office/drawing/2014/main" id="{12B840C4-1907-4934-B74D-7E08B03929D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563" name="Text Box 2">
          <a:extLst>
            <a:ext uri="{FF2B5EF4-FFF2-40B4-BE49-F238E27FC236}">
              <a16:creationId xmlns:a16="http://schemas.microsoft.com/office/drawing/2014/main" id="{299C91B0-FD43-4703-A92D-A3ABA4E6009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564" name="Text Box 2">
          <a:extLst>
            <a:ext uri="{FF2B5EF4-FFF2-40B4-BE49-F238E27FC236}">
              <a16:creationId xmlns:a16="http://schemas.microsoft.com/office/drawing/2014/main" id="{0F298BA2-EF05-4C2A-B92E-64C2A671479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565" name="Text Box 2">
          <a:extLst>
            <a:ext uri="{FF2B5EF4-FFF2-40B4-BE49-F238E27FC236}">
              <a16:creationId xmlns:a16="http://schemas.microsoft.com/office/drawing/2014/main" id="{7CB6FB82-79AA-4B2D-8E48-7232BB989EF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566" name="Text Box 2">
          <a:extLst>
            <a:ext uri="{FF2B5EF4-FFF2-40B4-BE49-F238E27FC236}">
              <a16:creationId xmlns:a16="http://schemas.microsoft.com/office/drawing/2014/main" id="{104610D5-A3D4-4388-A301-A03CEADB3CB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567" name="Text Box 2">
          <a:extLst>
            <a:ext uri="{FF2B5EF4-FFF2-40B4-BE49-F238E27FC236}">
              <a16:creationId xmlns:a16="http://schemas.microsoft.com/office/drawing/2014/main" id="{F2A0D8AF-342A-41D1-860A-D4839AAF911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568" name="Text Box 2">
          <a:extLst>
            <a:ext uri="{FF2B5EF4-FFF2-40B4-BE49-F238E27FC236}">
              <a16:creationId xmlns:a16="http://schemas.microsoft.com/office/drawing/2014/main" id="{B93C5CB8-6F75-4119-9425-EF97E9F8079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569" name="Text Box 2">
          <a:extLst>
            <a:ext uri="{FF2B5EF4-FFF2-40B4-BE49-F238E27FC236}">
              <a16:creationId xmlns:a16="http://schemas.microsoft.com/office/drawing/2014/main" id="{9D7AC96C-80EF-40DE-95DD-DEF1B68FA81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570" name="Text Box 2">
          <a:extLst>
            <a:ext uri="{FF2B5EF4-FFF2-40B4-BE49-F238E27FC236}">
              <a16:creationId xmlns:a16="http://schemas.microsoft.com/office/drawing/2014/main" id="{A2AD8EDB-98A4-4003-8A4F-A8A4DEB22E4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571" name="Text Box 2">
          <a:extLst>
            <a:ext uri="{FF2B5EF4-FFF2-40B4-BE49-F238E27FC236}">
              <a16:creationId xmlns:a16="http://schemas.microsoft.com/office/drawing/2014/main" id="{C44D5E53-6C69-4139-83C7-770CBA6F76ED}"/>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572" name="Text Box 2">
          <a:extLst>
            <a:ext uri="{FF2B5EF4-FFF2-40B4-BE49-F238E27FC236}">
              <a16:creationId xmlns:a16="http://schemas.microsoft.com/office/drawing/2014/main" id="{7CA6A137-C9B2-466D-BE69-8118C56B7527}"/>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573" name="Text Box 2">
          <a:extLst>
            <a:ext uri="{FF2B5EF4-FFF2-40B4-BE49-F238E27FC236}">
              <a16:creationId xmlns:a16="http://schemas.microsoft.com/office/drawing/2014/main" id="{7D96A217-1A7B-46F6-AACD-E3CE98F94601}"/>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574" name="Text Box 2">
          <a:extLst>
            <a:ext uri="{FF2B5EF4-FFF2-40B4-BE49-F238E27FC236}">
              <a16:creationId xmlns:a16="http://schemas.microsoft.com/office/drawing/2014/main" id="{B8131515-5F04-4235-8E9D-599CEBAE0B84}"/>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575" name="Text Box 2">
          <a:extLst>
            <a:ext uri="{FF2B5EF4-FFF2-40B4-BE49-F238E27FC236}">
              <a16:creationId xmlns:a16="http://schemas.microsoft.com/office/drawing/2014/main" id="{C26A762A-535C-49CC-B79A-A7410C26D1E1}"/>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576" name="Text Box 2">
          <a:extLst>
            <a:ext uri="{FF2B5EF4-FFF2-40B4-BE49-F238E27FC236}">
              <a16:creationId xmlns:a16="http://schemas.microsoft.com/office/drawing/2014/main" id="{C821DD1D-2312-4206-8BB1-4E1C4E1FE1DE}"/>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577" name="Text Box 2">
          <a:extLst>
            <a:ext uri="{FF2B5EF4-FFF2-40B4-BE49-F238E27FC236}">
              <a16:creationId xmlns:a16="http://schemas.microsoft.com/office/drawing/2014/main" id="{1AA86CC5-E6E0-4C07-AFC4-A60EA4D8DA6E}"/>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578" name="Text Box 2">
          <a:extLst>
            <a:ext uri="{FF2B5EF4-FFF2-40B4-BE49-F238E27FC236}">
              <a16:creationId xmlns:a16="http://schemas.microsoft.com/office/drawing/2014/main" id="{3E3DB8FB-EAB3-4863-895E-1714F3EA3EEF}"/>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579" name="Text Box 2">
          <a:extLst>
            <a:ext uri="{FF2B5EF4-FFF2-40B4-BE49-F238E27FC236}">
              <a16:creationId xmlns:a16="http://schemas.microsoft.com/office/drawing/2014/main" id="{AC3C6345-2137-4088-A9AD-039E2C1BFFC9}"/>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580" name="Text Box 2">
          <a:extLst>
            <a:ext uri="{FF2B5EF4-FFF2-40B4-BE49-F238E27FC236}">
              <a16:creationId xmlns:a16="http://schemas.microsoft.com/office/drawing/2014/main" id="{E46FB8D0-00CF-4967-BA5D-FD064A0DB2DC}"/>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608998"/>
    <xdr:sp macro="" textlink="">
      <xdr:nvSpPr>
        <xdr:cNvPr id="581" name="Text Box 2">
          <a:extLst>
            <a:ext uri="{FF2B5EF4-FFF2-40B4-BE49-F238E27FC236}">
              <a16:creationId xmlns:a16="http://schemas.microsoft.com/office/drawing/2014/main" id="{B4061CEB-C98E-4285-BEE9-AA5D7DB28064}"/>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608998"/>
    <xdr:sp macro="" textlink="">
      <xdr:nvSpPr>
        <xdr:cNvPr id="582" name="Text Box 2">
          <a:extLst>
            <a:ext uri="{FF2B5EF4-FFF2-40B4-BE49-F238E27FC236}">
              <a16:creationId xmlns:a16="http://schemas.microsoft.com/office/drawing/2014/main" id="{EC4DDC34-27A7-40B4-AD9B-3E1636019FDC}"/>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608998"/>
    <xdr:sp macro="" textlink="">
      <xdr:nvSpPr>
        <xdr:cNvPr id="583" name="Text Box 2">
          <a:extLst>
            <a:ext uri="{FF2B5EF4-FFF2-40B4-BE49-F238E27FC236}">
              <a16:creationId xmlns:a16="http://schemas.microsoft.com/office/drawing/2014/main" id="{1AEFCDC1-86A0-4AE0-A216-8F3FAA3CE854}"/>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608998"/>
    <xdr:sp macro="" textlink="">
      <xdr:nvSpPr>
        <xdr:cNvPr id="584" name="Text Box 2">
          <a:extLst>
            <a:ext uri="{FF2B5EF4-FFF2-40B4-BE49-F238E27FC236}">
              <a16:creationId xmlns:a16="http://schemas.microsoft.com/office/drawing/2014/main" id="{DE159A8E-E3E3-4DED-ADB3-D88FC6DCB472}"/>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608998"/>
    <xdr:sp macro="" textlink="">
      <xdr:nvSpPr>
        <xdr:cNvPr id="585" name="Text Box 2">
          <a:extLst>
            <a:ext uri="{FF2B5EF4-FFF2-40B4-BE49-F238E27FC236}">
              <a16:creationId xmlns:a16="http://schemas.microsoft.com/office/drawing/2014/main" id="{2988B3D1-61C7-4999-AF03-3EBB37A33251}"/>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608998"/>
    <xdr:sp macro="" textlink="">
      <xdr:nvSpPr>
        <xdr:cNvPr id="586" name="Text Box 2">
          <a:extLst>
            <a:ext uri="{FF2B5EF4-FFF2-40B4-BE49-F238E27FC236}">
              <a16:creationId xmlns:a16="http://schemas.microsoft.com/office/drawing/2014/main" id="{F3FD837F-9A1D-48AE-96AB-AB42D6A247A1}"/>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608998"/>
    <xdr:sp macro="" textlink="">
      <xdr:nvSpPr>
        <xdr:cNvPr id="587" name="Text Box 2">
          <a:extLst>
            <a:ext uri="{FF2B5EF4-FFF2-40B4-BE49-F238E27FC236}">
              <a16:creationId xmlns:a16="http://schemas.microsoft.com/office/drawing/2014/main" id="{BE57D09D-4FA2-4055-BAFC-329A2648C2E3}"/>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608998"/>
    <xdr:sp macro="" textlink="">
      <xdr:nvSpPr>
        <xdr:cNvPr id="588" name="Text Box 2">
          <a:extLst>
            <a:ext uri="{FF2B5EF4-FFF2-40B4-BE49-F238E27FC236}">
              <a16:creationId xmlns:a16="http://schemas.microsoft.com/office/drawing/2014/main" id="{09F24809-4942-44B9-8F0B-CAA812503C28}"/>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608998"/>
    <xdr:sp macro="" textlink="">
      <xdr:nvSpPr>
        <xdr:cNvPr id="589" name="Text Box 2">
          <a:extLst>
            <a:ext uri="{FF2B5EF4-FFF2-40B4-BE49-F238E27FC236}">
              <a16:creationId xmlns:a16="http://schemas.microsoft.com/office/drawing/2014/main" id="{EB6E2A5D-2FFB-4D23-93BD-F385AD720E4E}"/>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608998"/>
    <xdr:sp macro="" textlink="">
      <xdr:nvSpPr>
        <xdr:cNvPr id="590" name="Text Box 2">
          <a:extLst>
            <a:ext uri="{FF2B5EF4-FFF2-40B4-BE49-F238E27FC236}">
              <a16:creationId xmlns:a16="http://schemas.microsoft.com/office/drawing/2014/main" id="{4195F521-2C06-4470-BDDE-4BF8CB81787A}"/>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591" name="Text Box 2">
          <a:extLst>
            <a:ext uri="{FF2B5EF4-FFF2-40B4-BE49-F238E27FC236}">
              <a16:creationId xmlns:a16="http://schemas.microsoft.com/office/drawing/2014/main" id="{4150B21E-30C5-424C-89AC-CBF2C9AD4988}"/>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592" name="Text Box 2">
          <a:extLst>
            <a:ext uri="{FF2B5EF4-FFF2-40B4-BE49-F238E27FC236}">
              <a16:creationId xmlns:a16="http://schemas.microsoft.com/office/drawing/2014/main" id="{7797F59C-8106-49EA-AF9A-3B742F799CD7}"/>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593" name="Text Box 2">
          <a:extLst>
            <a:ext uri="{FF2B5EF4-FFF2-40B4-BE49-F238E27FC236}">
              <a16:creationId xmlns:a16="http://schemas.microsoft.com/office/drawing/2014/main" id="{553BEC08-D02E-4AF5-92D2-69D68F90D011}"/>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594" name="Text Box 2">
          <a:extLst>
            <a:ext uri="{FF2B5EF4-FFF2-40B4-BE49-F238E27FC236}">
              <a16:creationId xmlns:a16="http://schemas.microsoft.com/office/drawing/2014/main" id="{AF0E722A-CD11-4F08-8ABE-0F09268ED4DA}"/>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595" name="Text Box 2">
          <a:extLst>
            <a:ext uri="{FF2B5EF4-FFF2-40B4-BE49-F238E27FC236}">
              <a16:creationId xmlns:a16="http://schemas.microsoft.com/office/drawing/2014/main" id="{09F9AF7D-D351-4F2F-B1DF-C576C74E23F7}"/>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596" name="Text Box 2">
          <a:extLst>
            <a:ext uri="{FF2B5EF4-FFF2-40B4-BE49-F238E27FC236}">
              <a16:creationId xmlns:a16="http://schemas.microsoft.com/office/drawing/2014/main" id="{4DB34EAF-1281-4BB4-BC2C-E9F343264AAD}"/>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597" name="Text Box 2">
          <a:extLst>
            <a:ext uri="{FF2B5EF4-FFF2-40B4-BE49-F238E27FC236}">
              <a16:creationId xmlns:a16="http://schemas.microsoft.com/office/drawing/2014/main" id="{D8EF0ED5-C704-43C9-9A6F-8D18B296F5FB}"/>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598" name="Text Box 2">
          <a:extLst>
            <a:ext uri="{FF2B5EF4-FFF2-40B4-BE49-F238E27FC236}">
              <a16:creationId xmlns:a16="http://schemas.microsoft.com/office/drawing/2014/main" id="{71B9C798-F50E-4F0D-AD28-9CE9EE3FA017}"/>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599" name="Text Box 2">
          <a:extLst>
            <a:ext uri="{FF2B5EF4-FFF2-40B4-BE49-F238E27FC236}">
              <a16:creationId xmlns:a16="http://schemas.microsoft.com/office/drawing/2014/main" id="{329048B0-B6E2-4E47-B0D0-62D5671C8A67}"/>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600" name="Text Box 2">
          <a:extLst>
            <a:ext uri="{FF2B5EF4-FFF2-40B4-BE49-F238E27FC236}">
              <a16:creationId xmlns:a16="http://schemas.microsoft.com/office/drawing/2014/main" id="{0227113C-0775-4DA2-846A-3EB089A83F6D}"/>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601" name="Text Box 100">
          <a:extLst>
            <a:ext uri="{FF2B5EF4-FFF2-40B4-BE49-F238E27FC236}">
              <a16:creationId xmlns:a16="http://schemas.microsoft.com/office/drawing/2014/main" id="{09BE8E9B-CBEB-4520-B91E-D285D67BDE4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602" name="Text Box 101">
          <a:extLst>
            <a:ext uri="{FF2B5EF4-FFF2-40B4-BE49-F238E27FC236}">
              <a16:creationId xmlns:a16="http://schemas.microsoft.com/office/drawing/2014/main" id="{1CDC9886-1476-4F02-A470-7BE96A20A88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603" name="Text Box 102">
          <a:extLst>
            <a:ext uri="{FF2B5EF4-FFF2-40B4-BE49-F238E27FC236}">
              <a16:creationId xmlns:a16="http://schemas.microsoft.com/office/drawing/2014/main" id="{51D22263-2735-481B-AED4-EA4725C4265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604" name="Text Box 103">
          <a:extLst>
            <a:ext uri="{FF2B5EF4-FFF2-40B4-BE49-F238E27FC236}">
              <a16:creationId xmlns:a16="http://schemas.microsoft.com/office/drawing/2014/main" id="{48B7ACB8-59A9-451B-BE77-F78A32BDC11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605" name="Text Box 104">
          <a:extLst>
            <a:ext uri="{FF2B5EF4-FFF2-40B4-BE49-F238E27FC236}">
              <a16:creationId xmlns:a16="http://schemas.microsoft.com/office/drawing/2014/main" id="{DD4D0D9A-B544-4AE4-B59B-064DC8B0522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606" name="Text Box 105">
          <a:extLst>
            <a:ext uri="{FF2B5EF4-FFF2-40B4-BE49-F238E27FC236}">
              <a16:creationId xmlns:a16="http://schemas.microsoft.com/office/drawing/2014/main" id="{B313B08C-81A0-4F73-9093-8ED486208F6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607" name="Text Box 106">
          <a:extLst>
            <a:ext uri="{FF2B5EF4-FFF2-40B4-BE49-F238E27FC236}">
              <a16:creationId xmlns:a16="http://schemas.microsoft.com/office/drawing/2014/main" id="{F744243F-9B93-4373-8168-F79BF9BB0BA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608" name="Text Box 107">
          <a:extLst>
            <a:ext uri="{FF2B5EF4-FFF2-40B4-BE49-F238E27FC236}">
              <a16:creationId xmlns:a16="http://schemas.microsoft.com/office/drawing/2014/main" id="{425F8B32-56AE-43EF-99EB-025D5A60AA6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609" name="Text Box 108">
          <a:extLst>
            <a:ext uri="{FF2B5EF4-FFF2-40B4-BE49-F238E27FC236}">
              <a16:creationId xmlns:a16="http://schemas.microsoft.com/office/drawing/2014/main" id="{05F54177-2690-47D5-9333-787937458A1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610" name="Text Box 109">
          <a:extLst>
            <a:ext uri="{FF2B5EF4-FFF2-40B4-BE49-F238E27FC236}">
              <a16:creationId xmlns:a16="http://schemas.microsoft.com/office/drawing/2014/main" id="{AC488294-907B-4087-B6DF-2459950EFCC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611" name="Text Box 2">
          <a:extLst>
            <a:ext uri="{FF2B5EF4-FFF2-40B4-BE49-F238E27FC236}">
              <a16:creationId xmlns:a16="http://schemas.microsoft.com/office/drawing/2014/main" id="{B4B93377-D4B4-48CA-A8E9-11673814134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612" name="Text Box 2">
          <a:extLst>
            <a:ext uri="{FF2B5EF4-FFF2-40B4-BE49-F238E27FC236}">
              <a16:creationId xmlns:a16="http://schemas.microsoft.com/office/drawing/2014/main" id="{DCC7C72D-AA72-4B46-A175-6657AE01630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613" name="Text Box 2">
          <a:extLst>
            <a:ext uri="{FF2B5EF4-FFF2-40B4-BE49-F238E27FC236}">
              <a16:creationId xmlns:a16="http://schemas.microsoft.com/office/drawing/2014/main" id="{5CCD56AF-77B8-4060-931F-9AFD127E150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614" name="Text Box 2">
          <a:extLst>
            <a:ext uri="{FF2B5EF4-FFF2-40B4-BE49-F238E27FC236}">
              <a16:creationId xmlns:a16="http://schemas.microsoft.com/office/drawing/2014/main" id="{7A7B64EA-1E19-458F-A34E-55E181AA337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615" name="Text Box 2">
          <a:extLst>
            <a:ext uri="{FF2B5EF4-FFF2-40B4-BE49-F238E27FC236}">
              <a16:creationId xmlns:a16="http://schemas.microsoft.com/office/drawing/2014/main" id="{DC9A27CB-EE85-4AC4-92EF-6F12983C2D8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616" name="Text Box 2">
          <a:extLst>
            <a:ext uri="{FF2B5EF4-FFF2-40B4-BE49-F238E27FC236}">
              <a16:creationId xmlns:a16="http://schemas.microsoft.com/office/drawing/2014/main" id="{B2DBE52C-FCCA-4519-95D1-CF4BA7CE3B0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617" name="Text Box 2">
          <a:extLst>
            <a:ext uri="{FF2B5EF4-FFF2-40B4-BE49-F238E27FC236}">
              <a16:creationId xmlns:a16="http://schemas.microsoft.com/office/drawing/2014/main" id="{1D3C4FAD-F17F-4DCC-98A7-95E77FB8C01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618" name="Text Box 2">
          <a:extLst>
            <a:ext uri="{FF2B5EF4-FFF2-40B4-BE49-F238E27FC236}">
              <a16:creationId xmlns:a16="http://schemas.microsoft.com/office/drawing/2014/main" id="{E9353C89-38FF-4E85-AF25-2BECAB494F4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619" name="Text Box 2">
          <a:extLst>
            <a:ext uri="{FF2B5EF4-FFF2-40B4-BE49-F238E27FC236}">
              <a16:creationId xmlns:a16="http://schemas.microsoft.com/office/drawing/2014/main" id="{D104DCEB-EA01-4CB7-9FA5-BD8C8856E87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620" name="Text Box 2">
          <a:extLst>
            <a:ext uri="{FF2B5EF4-FFF2-40B4-BE49-F238E27FC236}">
              <a16:creationId xmlns:a16="http://schemas.microsoft.com/office/drawing/2014/main" id="{2BFF20CE-25FE-412E-B134-391D618D488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621" name="Text Box 2">
          <a:extLst>
            <a:ext uri="{FF2B5EF4-FFF2-40B4-BE49-F238E27FC236}">
              <a16:creationId xmlns:a16="http://schemas.microsoft.com/office/drawing/2014/main" id="{8E01B6B3-9634-4126-A19E-F1EBD7274E93}"/>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622" name="Text Box 2">
          <a:extLst>
            <a:ext uri="{FF2B5EF4-FFF2-40B4-BE49-F238E27FC236}">
              <a16:creationId xmlns:a16="http://schemas.microsoft.com/office/drawing/2014/main" id="{04B5DBC0-237E-4FC1-A941-B0AE8854A124}"/>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623" name="Text Box 2">
          <a:extLst>
            <a:ext uri="{FF2B5EF4-FFF2-40B4-BE49-F238E27FC236}">
              <a16:creationId xmlns:a16="http://schemas.microsoft.com/office/drawing/2014/main" id="{81E6A1B3-F449-4C2C-9188-7D9B38A5266E}"/>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624" name="Text Box 2">
          <a:extLst>
            <a:ext uri="{FF2B5EF4-FFF2-40B4-BE49-F238E27FC236}">
              <a16:creationId xmlns:a16="http://schemas.microsoft.com/office/drawing/2014/main" id="{FC8CDF4A-8603-4898-8D0F-98C3820F1A9C}"/>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625" name="Text Box 2">
          <a:extLst>
            <a:ext uri="{FF2B5EF4-FFF2-40B4-BE49-F238E27FC236}">
              <a16:creationId xmlns:a16="http://schemas.microsoft.com/office/drawing/2014/main" id="{7EAD2074-868B-4269-9C1E-0911135E6CAC}"/>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626" name="Text Box 2">
          <a:extLst>
            <a:ext uri="{FF2B5EF4-FFF2-40B4-BE49-F238E27FC236}">
              <a16:creationId xmlns:a16="http://schemas.microsoft.com/office/drawing/2014/main" id="{6EC49E53-64BB-427C-9096-3A6AF0211A3D}"/>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627" name="Text Box 2">
          <a:extLst>
            <a:ext uri="{FF2B5EF4-FFF2-40B4-BE49-F238E27FC236}">
              <a16:creationId xmlns:a16="http://schemas.microsoft.com/office/drawing/2014/main" id="{579959B8-5652-4C53-86A3-4AEF5413023D}"/>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628" name="Text Box 2">
          <a:extLst>
            <a:ext uri="{FF2B5EF4-FFF2-40B4-BE49-F238E27FC236}">
              <a16:creationId xmlns:a16="http://schemas.microsoft.com/office/drawing/2014/main" id="{2DDD087D-E44D-4A0E-B5B9-6F10F9EA3E55}"/>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629" name="Text Box 2">
          <a:extLst>
            <a:ext uri="{FF2B5EF4-FFF2-40B4-BE49-F238E27FC236}">
              <a16:creationId xmlns:a16="http://schemas.microsoft.com/office/drawing/2014/main" id="{FE9B4A0E-32D4-4B33-9E6E-58B9BA287C92}"/>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630" name="Text Box 2">
          <a:extLst>
            <a:ext uri="{FF2B5EF4-FFF2-40B4-BE49-F238E27FC236}">
              <a16:creationId xmlns:a16="http://schemas.microsoft.com/office/drawing/2014/main" id="{89598ED0-30EC-4581-8CD3-6CD1904FC128}"/>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631" name="Text Box 2">
          <a:extLst>
            <a:ext uri="{FF2B5EF4-FFF2-40B4-BE49-F238E27FC236}">
              <a16:creationId xmlns:a16="http://schemas.microsoft.com/office/drawing/2014/main" id="{2D756D10-2B77-41D5-8310-FCAE32D6937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632" name="Text Box 2">
          <a:extLst>
            <a:ext uri="{FF2B5EF4-FFF2-40B4-BE49-F238E27FC236}">
              <a16:creationId xmlns:a16="http://schemas.microsoft.com/office/drawing/2014/main" id="{3C99ED4B-9BB4-40B2-96D5-133A9AF1D08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633" name="Text Box 2">
          <a:extLst>
            <a:ext uri="{FF2B5EF4-FFF2-40B4-BE49-F238E27FC236}">
              <a16:creationId xmlns:a16="http://schemas.microsoft.com/office/drawing/2014/main" id="{CD9AF849-CB61-487B-A80A-EF59B6A49EF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634" name="Text Box 2">
          <a:extLst>
            <a:ext uri="{FF2B5EF4-FFF2-40B4-BE49-F238E27FC236}">
              <a16:creationId xmlns:a16="http://schemas.microsoft.com/office/drawing/2014/main" id="{8CEBAD8D-8AB6-4D31-8E2E-8BE2860E241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635" name="Text Box 2">
          <a:extLst>
            <a:ext uri="{FF2B5EF4-FFF2-40B4-BE49-F238E27FC236}">
              <a16:creationId xmlns:a16="http://schemas.microsoft.com/office/drawing/2014/main" id="{DFF9DEC7-953C-4DFB-8454-FC0663B2EA5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636" name="Text Box 2">
          <a:extLst>
            <a:ext uri="{FF2B5EF4-FFF2-40B4-BE49-F238E27FC236}">
              <a16:creationId xmlns:a16="http://schemas.microsoft.com/office/drawing/2014/main" id="{5A9E6FCB-F81C-4FC0-9B41-5D9B2F915CB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637" name="Text Box 2">
          <a:extLst>
            <a:ext uri="{FF2B5EF4-FFF2-40B4-BE49-F238E27FC236}">
              <a16:creationId xmlns:a16="http://schemas.microsoft.com/office/drawing/2014/main" id="{9105EC7A-C6F0-497A-8BE1-FE0034BE20B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638" name="Text Box 2">
          <a:extLst>
            <a:ext uri="{FF2B5EF4-FFF2-40B4-BE49-F238E27FC236}">
              <a16:creationId xmlns:a16="http://schemas.microsoft.com/office/drawing/2014/main" id="{C41244AC-944D-4B1A-BC47-1CDA9DC0232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639" name="Text Box 2">
          <a:extLst>
            <a:ext uri="{FF2B5EF4-FFF2-40B4-BE49-F238E27FC236}">
              <a16:creationId xmlns:a16="http://schemas.microsoft.com/office/drawing/2014/main" id="{61F0CB40-1D30-4661-BE1F-1ECBECF9EF1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640" name="Text Box 2">
          <a:extLst>
            <a:ext uri="{FF2B5EF4-FFF2-40B4-BE49-F238E27FC236}">
              <a16:creationId xmlns:a16="http://schemas.microsoft.com/office/drawing/2014/main" id="{FD7A8441-925B-4045-B75E-8799AE12C6A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641" name="Text Box 2">
          <a:extLst>
            <a:ext uri="{FF2B5EF4-FFF2-40B4-BE49-F238E27FC236}">
              <a16:creationId xmlns:a16="http://schemas.microsoft.com/office/drawing/2014/main" id="{CD0882FD-8277-4B33-B925-F2E7EA996E27}"/>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642" name="Text Box 2">
          <a:extLst>
            <a:ext uri="{FF2B5EF4-FFF2-40B4-BE49-F238E27FC236}">
              <a16:creationId xmlns:a16="http://schemas.microsoft.com/office/drawing/2014/main" id="{642E1475-895E-49D0-B7A2-56B1959300AE}"/>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643" name="Text Box 2">
          <a:extLst>
            <a:ext uri="{FF2B5EF4-FFF2-40B4-BE49-F238E27FC236}">
              <a16:creationId xmlns:a16="http://schemas.microsoft.com/office/drawing/2014/main" id="{667033CA-F48F-454A-8C8B-8D6D4C732B06}"/>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644" name="Text Box 2">
          <a:extLst>
            <a:ext uri="{FF2B5EF4-FFF2-40B4-BE49-F238E27FC236}">
              <a16:creationId xmlns:a16="http://schemas.microsoft.com/office/drawing/2014/main" id="{B7014B0D-7A8A-4411-BF81-56E02A342BDD}"/>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645" name="Text Box 2">
          <a:extLst>
            <a:ext uri="{FF2B5EF4-FFF2-40B4-BE49-F238E27FC236}">
              <a16:creationId xmlns:a16="http://schemas.microsoft.com/office/drawing/2014/main" id="{0AAE3D00-2837-4992-8606-3B0F32E5F75C}"/>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646" name="Text Box 2">
          <a:extLst>
            <a:ext uri="{FF2B5EF4-FFF2-40B4-BE49-F238E27FC236}">
              <a16:creationId xmlns:a16="http://schemas.microsoft.com/office/drawing/2014/main" id="{02B291A7-E2A6-4C8E-89DE-BFBE1357E2AB}"/>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647" name="Text Box 2">
          <a:extLst>
            <a:ext uri="{FF2B5EF4-FFF2-40B4-BE49-F238E27FC236}">
              <a16:creationId xmlns:a16="http://schemas.microsoft.com/office/drawing/2014/main" id="{83ECB76D-A1E2-4680-AEF5-510C85BD8CC1}"/>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648" name="Text Box 2">
          <a:extLst>
            <a:ext uri="{FF2B5EF4-FFF2-40B4-BE49-F238E27FC236}">
              <a16:creationId xmlns:a16="http://schemas.microsoft.com/office/drawing/2014/main" id="{24361FBB-5C62-43B0-9906-C62C5A646229}"/>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649" name="Text Box 2">
          <a:extLst>
            <a:ext uri="{FF2B5EF4-FFF2-40B4-BE49-F238E27FC236}">
              <a16:creationId xmlns:a16="http://schemas.microsoft.com/office/drawing/2014/main" id="{A1F33316-7242-49E6-9B1C-9F1E2622D081}"/>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650" name="Text Box 2">
          <a:extLst>
            <a:ext uri="{FF2B5EF4-FFF2-40B4-BE49-F238E27FC236}">
              <a16:creationId xmlns:a16="http://schemas.microsoft.com/office/drawing/2014/main" id="{5D72718D-57A4-4987-B5B0-72C7172A6D8F}"/>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651" name="Text Box 2">
          <a:extLst>
            <a:ext uri="{FF2B5EF4-FFF2-40B4-BE49-F238E27FC236}">
              <a16:creationId xmlns:a16="http://schemas.microsoft.com/office/drawing/2014/main" id="{31E8D54F-72D6-4029-9B4F-C5F87DCE33E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652" name="Text Box 2">
          <a:extLst>
            <a:ext uri="{FF2B5EF4-FFF2-40B4-BE49-F238E27FC236}">
              <a16:creationId xmlns:a16="http://schemas.microsoft.com/office/drawing/2014/main" id="{A1B293BF-715E-4EAF-A912-183016B544F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653" name="Text Box 2">
          <a:extLst>
            <a:ext uri="{FF2B5EF4-FFF2-40B4-BE49-F238E27FC236}">
              <a16:creationId xmlns:a16="http://schemas.microsoft.com/office/drawing/2014/main" id="{D2E8151A-67AA-4035-B0BF-2BE61B5452D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654" name="Text Box 2">
          <a:extLst>
            <a:ext uri="{FF2B5EF4-FFF2-40B4-BE49-F238E27FC236}">
              <a16:creationId xmlns:a16="http://schemas.microsoft.com/office/drawing/2014/main" id="{7A8BF4D2-CE81-4E9D-8E72-4D57AEA0496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655" name="Text Box 2">
          <a:extLst>
            <a:ext uri="{FF2B5EF4-FFF2-40B4-BE49-F238E27FC236}">
              <a16:creationId xmlns:a16="http://schemas.microsoft.com/office/drawing/2014/main" id="{4A2004BE-A008-4DD9-815B-B691022BCD3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656" name="Text Box 2">
          <a:extLst>
            <a:ext uri="{FF2B5EF4-FFF2-40B4-BE49-F238E27FC236}">
              <a16:creationId xmlns:a16="http://schemas.microsoft.com/office/drawing/2014/main" id="{79D02A35-2409-462B-8BC9-546DB4BCD12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657" name="Text Box 2">
          <a:extLst>
            <a:ext uri="{FF2B5EF4-FFF2-40B4-BE49-F238E27FC236}">
              <a16:creationId xmlns:a16="http://schemas.microsoft.com/office/drawing/2014/main" id="{007755AF-55E9-4AA2-AE69-6B2F09E1555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658" name="Text Box 2">
          <a:extLst>
            <a:ext uri="{FF2B5EF4-FFF2-40B4-BE49-F238E27FC236}">
              <a16:creationId xmlns:a16="http://schemas.microsoft.com/office/drawing/2014/main" id="{5B90613C-85CE-419F-B5E4-C81DC071503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659" name="Text Box 2">
          <a:extLst>
            <a:ext uri="{FF2B5EF4-FFF2-40B4-BE49-F238E27FC236}">
              <a16:creationId xmlns:a16="http://schemas.microsoft.com/office/drawing/2014/main" id="{E5EA43AF-54C4-4AE1-897F-412FDDB4C2C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660" name="Text Box 2">
          <a:extLst>
            <a:ext uri="{FF2B5EF4-FFF2-40B4-BE49-F238E27FC236}">
              <a16:creationId xmlns:a16="http://schemas.microsoft.com/office/drawing/2014/main" id="{3C057D23-81A5-483D-B3ED-019E8640062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661" name="Text Box 2">
          <a:extLst>
            <a:ext uri="{FF2B5EF4-FFF2-40B4-BE49-F238E27FC236}">
              <a16:creationId xmlns:a16="http://schemas.microsoft.com/office/drawing/2014/main" id="{F81738DA-6BBD-471F-BAAB-CE0F140C9AF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662" name="Text Box 2">
          <a:extLst>
            <a:ext uri="{FF2B5EF4-FFF2-40B4-BE49-F238E27FC236}">
              <a16:creationId xmlns:a16="http://schemas.microsoft.com/office/drawing/2014/main" id="{21CBF36A-8F67-466B-B92B-78C6767E780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663" name="Text Box 2">
          <a:extLst>
            <a:ext uri="{FF2B5EF4-FFF2-40B4-BE49-F238E27FC236}">
              <a16:creationId xmlns:a16="http://schemas.microsoft.com/office/drawing/2014/main" id="{CFFEF461-B75A-4E79-AF65-3BB42DA9A04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664" name="Text Box 2">
          <a:extLst>
            <a:ext uri="{FF2B5EF4-FFF2-40B4-BE49-F238E27FC236}">
              <a16:creationId xmlns:a16="http://schemas.microsoft.com/office/drawing/2014/main" id="{AB70271D-83A5-45BF-82CF-737E803C51F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665" name="Text Box 2">
          <a:extLst>
            <a:ext uri="{FF2B5EF4-FFF2-40B4-BE49-F238E27FC236}">
              <a16:creationId xmlns:a16="http://schemas.microsoft.com/office/drawing/2014/main" id="{E6D7FDD8-629F-44F3-ADD4-26615D03F4F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666" name="Text Box 2">
          <a:extLst>
            <a:ext uri="{FF2B5EF4-FFF2-40B4-BE49-F238E27FC236}">
              <a16:creationId xmlns:a16="http://schemas.microsoft.com/office/drawing/2014/main" id="{98B66870-6D79-4887-92D9-DCDC03BFEBA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667" name="Text Box 2">
          <a:extLst>
            <a:ext uri="{FF2B5EF4-FFF2-40B4-BE49-F238E27FC236}">
              <a16:creationId xmlns:a16="http://schemas.microsoft.com/office/drawing/2014/main" id="{70F4C2E5-4D7E-41A6-A6D3-B7E0935758B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668" name="Text Box 2">
          <a:extLst>
            <a:ext uri="{FF2B5EF4-FFF2-40B4-BE49-F238E27FC236}">
              <a16:creationId xmlns:a16="http://schemas.microsoft.com/office/drawing/2014/main" id="{87C211B9-AE1D-46C6-A5AC-F89ABA0B174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669" name="Text Box 2">
          <a:extLst>
            <a:ext uri="{FF2B5EF4-FFF2-40B4-BE49-F238E27FC236}">
              <a16:creationId xmlns:a16="http://schemas.microsoft.com/office/drawing/2014/main" id="{D394F97A-446A-473A-972F-3B36245152C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670" name="Text Box 2">
          <a:extLst>
            <a:ext uri="{FF2B5EF4-FFF2-40B4-BE49-F238E27FC236}">
              <a16:creationId xmlns:a16="http://schemas.microsoft.com/office/drawing/2014/main" id="{DCD64F95-EFCE-45B7-8023-7CA4C2B02E8F}"/>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671" name="Text Box 2">
          <a:extLst>
            <a:ext uri="{FF2B5EF4-FFF2-40B4-BE49-F238E27FC236}">
              <a16:creationId xmlns:a16="http://schemas.microsoft.com/office/drawing/2014/main" id="{8C45A7A9-ABCE-4454-B052-A5156EB55B65}"/>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672" name="Text Box 2">
          <a:extLst>
            <a:ext uri="{FF2B5EF4-FFF2-40B4-BE49-F238E27FC236}">
              <a16:creationId xmlns:a16="http://schemas.microsoft.com/office/drawing/2014/main" id="{777518CF-637D-41AE-B2AD-DCF92BCB0C26}"/>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673" name="Text Box 2">
          <a:extLst>
            <a:ext uri="{FF2B5EF4-FFF2-40B4-BE49-F238E27FC236}">
              <a16:creationId xmlns:a16="http://schemas.microsoft.com/office/drawing/2014/main" id="{653D45FD-8567-4D00-AD56-AC01F8CBC1BC}"/>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674" name="Text Box 2">
          <a:extLst>
            <a:ext uri="{FF2B5EF4-FFF2-40B4-BE49-F238E27FC236}">
              <a16:creationId xmlns:a16="http://schemas.microsoft.com/office/drawing/2014/main" id="{0137AB42-DE71-408C-A391-3E3F5A5BD49E}"/>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675" name="Text Box 2">
          <a:extLst>
            <a:ext uri="{FF2B5EF4-FFF2-40B4-BE49-F238E27FC236}">
              <a16:creationId xmlns:a16="http://schemas.microsoft.com/office/drawing/2014/main" id="{D5DF7789-EF68-433D-96FC-A29E4A930F21}"/>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676" name="Text Box 2">
          <a:extLst>
            <a:ext uri="{FF2B5EF4-FFF2-40B4-BE49-F238E27FC236}">
              <a16:creationId xmlns:a16="http://schemas.microsoft.com/office/drawing/2014/main" id="{D447CEFB-8D31-40E7-B85D-CC72339F5E3D}"/>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677" name="Text Box 2">
          <a:extLst>
            <a:ext uri="{FF2B5EF4-FFF2-40B4-BE49-F238E27FC236}">
              <a16:creationId xmlns:a16="http://schemas.microsoft.com/office/drawing/2014/main" id="{297CEB92-E44C-4A4F-8895-480FF1474977}"/>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678" name="Text Box 2">
          <a:extLst>
            <a:ext uri="{FF2B5EF4-FFF2-40B4-BE49-F238E27FC236}">
              <a16:creationId xmlns:a16="http://schemas.microsoft.com/office/drawing/2014/main" id="{736308B1-74E9-4F1C-81CE-A6D2EF036CC1}"/>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68993"/>
    <xdr:sp macro="" textlink="">
      <xdr:nvSpPr>
        <xdr:cNvPr id="679" name="Text Box 2">
          <a:extLst>
            <a:ext uri="{FF2B5EF4-FFF2-40B4-BE49-F238E27FC236}">
              <a16:creationId xmlns:a16="http://schemas.microsoft.com/office/drawing/2014/main" id="{CC4BE315-5335-43D1-B5A2-248BDDA6B828}"/>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68993"/>
    <xdr:sp macro="" textlink="">
      <xdr:nvSpPr>
        <xdr:cNvPr id="680" name="Text Box 2">
          <a:extLst>
            <a:ext uri="{FF2B5EF4-FFF2-40B4-BE49-F238E27FC236}">
              <a16:creationId xmlns:a16="http://schemas.microsoft.com/office/drawing/2014/main" id="{79E40F53-0EE3-4515-9D03-7B48F5CCC8CA}"/>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68993"/>
    <xdr:sp macro="" textlink="">
      <xdr:nvSpPr>
        <xdr:cNvPr id="681" name="Text Box 2">
          <a:extLst>
            <a:ext uri="{FF2B5EF4-FFF2-40B4-BE49-F238E27FC236}">
              <a16:creationId xmlns:a16="http://schemas.microsoft.com/office/drawing/2014/main" id="{79D27E0E-BB8D-4FC5-869A-BCE8FBC3F955}"/>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68993"/>
    <xdr:sp macro="" textlink="">
      <xdr:nvSpPr>
        <xdr:cNvPr id="682" name="Text Box 2">
          <a:extLst>
            <a:ext uri="{FF2B5EF4-FFF2-40B4-BE49-F238E27FC236}">
              <a16:creationId xmlns:a16="http://schemas.microsoft.com/office/drawing/2014/main" id="{4F3AAF78-1551-4D75-9AF1-45ED4BE047A9}"/>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68993"/>
    <xdr:sp macro="" textlink="">
      <xdr:nvSpPr>
        <xdr:cNvPr id="683" name="Text Box 2">
          <a:extLst>
            <a:ext uri="{FF2B5EF4-FFF2-40B4-BE49-F238E27FC236}">
              <a16:creationId xmlns:a16="http://schemas.microsoft.com/office/drawing/2014/main" id="{9506A049-FE42-48FA-BBF7-EB5E17BBD015}"/>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68993"/>
    <xdr:sp macro="" textlink="">
      <xdr:nvSpPr>
        <xdr:cNvPr id="684" name="Text Box 2">
          <a:extLst>
            <a:ext uri="{FF2B5EF4-FFF2-40B4-BE49-F238E27FC236}">
              <a16:creationId xmlns:a16="http://schemas.microsoft.com/office/drawing/2014/main" id="{9BA7DFB8-AE2F-49F6-B1FB-280111B48713}"/>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68993"/>
    <xdr:sp macro="" textlink="">
      <xdr:nvSpPr>
        <xdr:cNvPr id="685" name="Text Box 2">
          <a:extLst>
            <a:ext uri="{FF2B5EF4-FFF2-40B4-BE49-F238E27FC236}">
              <a16:creationId xmlns:a16="http://schemas.microsoft.com/office/drawing/2014/main" id="{EC089546-382C-4C67-8E78-0DBA4176CBC5}"/>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68993"/>
    <xdr:sp macro="" textlink="">
      <xdr:nvSpPr>
        <xdr:cNvPr id="686" name="Text Box 2">
          <a:extLst>
            <a:ext uri="{FF2B5EF4-FFF2-40B4-BE49-F238E27FC236}">
              <a16:creationId xmlns:a16="http://schemas.microsoft.com/office/drawing/2014/main" id="{500093EE-7487-4F2D-A1AF-05F6B72C1835}"/>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68993"/>
    <xdr:sp macro="" textlink="">
      <xdr:nvSpPr>
        <xdr:cNvPr id="687" name="Text Box 2">
          <a:extLst>
            <a:ext uri="{FF2B5EF4-FFF2-40B4-BE49-F238E27FC236}">
              <a16:creationId xmlns:a16="http://schemas.microsoft.com/office/drawing/2014/main" id="{ECB0A88B-E88E-4D22-9DAA-D4D7CDF20286}"/>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68993"/>
    <xdr:sp macro="" textlink="">
      <xdr:nvSpPr>
        <xdr:cNvPr id="688" name="Text Box 2">
          <a:extLst>
            <a:ext uri="{FF2B5EF4-FFF2-40B4-BE49-F238E27FC236}">
              <a16:creationId xmlns:a16="http://schemas.microsoft.com/office/drawing/2014/main" id="{BE8B1397-D856-4286-8E80-E5402B489D84}"/>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689" name="Text Box 2">
          <a:extLst>
            <a:ext uri="{FF2B5EF4-FFF2-40B4-BE49-F238E27FC236}">
              <a16:creationId xmlns:a16="http://schemas.microsoft.com/office/drawing/2014/main" id="{7FE36B40-8584-4847-9769-23DA2ED5F053}"/>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690" name="Text Box 2">
          <a:extLst>
            <a:ext uri="{FF2B5EF4-FFF2-40B4-BE49-F238E27FC236}">
              <a16:creationId xmlns:a16="http://schemas.microsoft.com/office/drawing/2014/main" id="{60D8DD64-ED1F-4520-AB62-865717010E28}"/>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691" name="Text Box 2">
          <a:extLst>
            <a:ext uri="{FF2B5EF4-FFF2-40B4-BE49-F238E27FC236}">
              <a16:creationId xmlns:a16="http://schemas.microsoft.com/office/drawing/2014/main" id="{2D4185C0-7C8C-41C8-899D-1EAD9AF5268B}"/>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692" name="Text Box 2">
          <a:extLst>
            <a:ext uri="{FF2B5EF4-FFF2-40B4-BE49-F238E27FC236}">
              <a16:creationId xmlns:a16="http://schemas.microsoft.com/office/drawing/2014/main" id="{28B6DD11-7FA4-48C0-A815-60F8E96467D4}"/>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693" name="Text Box 2">
          <a:extLst>
            <a:ext uri="{FF2B5EF4-FFF2-40B4-BE49-F238E27FC236}">
              <a16:creationId xmlns:a16="http://schemas.microsoft.com/office/drawing/2014/main" id="{15C93E4F-396A-4DC6-A049-996B1C2FCBFE}"/>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694" name="Text Box 2">
          <a:extLst>
            <a:ext uri="{FF2B5EF4-FFF2-40B4-BE49-F238E27FC236}">
              <a16:creationId xmlns:a16="http://schemas.microsoft.com/office/drawing/2014/main" id="{9C961221-D882-4D68-ADF6-D551AB80FA5B}"/>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695" name="Text Box 2">
          <a:extLst>
            <a:ext uri="{FF2B5EF4-FFF2-40B4-BE49-F238E27FC236}">
              <a16:creationId xmlns:a16="http://schemas.microsoft.com/office/drawing/2014/main" id="{8A693B83-3ADB-4E71-A23C-03E921F1FE7F}"/>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696" name="Text Box 2">
          <a:extLst>
            <a:ext uri="{FF2B5EF4-FFF2-40B4-BE49-F238E27FC236}">
              <a16:creationId xmlns:a16="http://schemas.microsoft.com/office/drawing/2014/main" id="{5538C5DD-2D1B-456B-9914-C9005119E4A7}"/>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697" name="Text Box 2">
          <a:extLst>
            <a:ext uri="{FF2B5EF4-FFF2-40B4-BE49-F238E27FC236}">
              <a16:creationId xmlns:a16="http://schemas.microsoft.com/office/drawing/2014/main" id="{3581632C-0A1F-420B-A6E8-5D5F6720FC30}"/>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698" name="Text Box 2">
          <a:extLst>
            <a:ext uri="{FF2B5EF4-FFF2-40B4-BE49-F238E27FC236}">
              <a16:creationId xmlns:a16="http://schemas.microsoft.com/office/drawing/2014/main" id="{0F6F113D-F366-472A-AE51-6DF48097FFAF}"/>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699" name="Text Box 2">
          <a:extLst>
            <a:ext uri="{FF2B5EF4-FFF2-40B4-BE49-F238E27FC236}">
              <a16:creationId xmlns:a16="http://schemas.microsoft.com/office/drawing/2014/main" id="{280CD135-F859-41A7-9A68-7C9B3B59C216}"/>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700" name="Text Box 2">
          <a:extLst>
            <a:ext uri="{FF2B5EF4-FFF2-40B4-BE49-F238E27FC236}">
              <a16:creationId xmlns:a16="http://schemas.microsoft.com/office/drawing/2014/main" id="{ACB09929-D936-4C4C-8432-271D67A0B66B}"/>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701" name="Text Box 2">
          <a:extLst>
            <a:ext uri="{FF2B5EF4-FFF2-40B4-BE49-F238E27FC236}">
              <a16:creationId xmlns:a16="http://schemas.microsoft.com/office/drawing/2014/main" id="{FBEF071A-B2C9-484B-A658-6EE7E7A3BCD1}"/>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702" name="Text Box 2">
          <a:extLst>
            <a:ext uri="{FF2B5EF4-FFF2-40B4-BE49-F238E27FC236}">
              <a16:creationId xmlns:a16="http://schemas.microsoft.com/office/drawing/2014/main" id="{14A0B7BF-28E7-46E8-B4E0-9A43E3AF6C00}"/>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703" name="Text Box 2">
          <a:extLst>
            <a:ext uri="{FF2B5EF4-FFF2-40B4-BE49-F238E27FC236}">
              <a16:creationId xmlns:a16="http://schemas.microsoft.com/office/drawing/2014/main" id="{1583B1DD-B0E9-48ED-BBE1-D92D115642F4}"/>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704" name="Text Box 2">
          <a:extLst>
            <a:ext uri="{FF2B5EF4-FFF2-40B4-BE49-F238E27FC236}">
              <a16:creationId xmlns:a16="http://schemas.microsoft.com/office/drawing/2014/main" id="{4566EC56-67D1-4C53-92C1-45637AF0C65E}"/>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705" name="Text Box 2">
          <a:extLst>
            <a:ext uri="{FF2B5EF4-FFF2-40B4-BE49-F238E27FC236}">
              <a16:creationId xmlns:a16="http://schemas.microsoft.com/office/drawing/2014/main" id="{2FA7D7E8-ADDB-4F1A-9AD9-905745DF2C4F}"/>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706" name="Text Box 2">
          <a:extLst>
            <a:ext uri="{FF2B5EF4-FFF2-40B4-BE49-F238E27FC236}">
              <a16:creationId xmlns:a16="http://schemas.microsoft.com/office/drawing/2014/main" id="{5AC2C413-71D1-474B-917F-558D15F2C424}"/>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707" name="Text Box 2">
          <a:extLst>
            <a:ext uri="{FF2B5EF4-FFF2-40B4-BE49-F238E27FC236}">
              <a16:creationId xmlns:a16="http://schemas.microsoft.com/office/drawing/2014/main" id="{555C0EDD-8ADE-4190-8B34-C48FF257D84C}"/>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708" name="Text Box 2">
          <a:extLst>
            <a:ext uri="{FF2B5EF4-FFF2-40B4-BE49-F238E27FC236}">
              <a16:creationId xmlns:a16="http://schemas.microsoft.com/office/drawing/2014/main" id="{C47E355A-12BA-40F8-B64C-6B4FD02764B7}"/>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709" name="Text Box 2">
          <a:extLst>
            <a:ext uri="{FF2B5EF4-FFF2-40B4-BE49-F238E27FC236}">
              <a16:creationId xmlns:a16="http://schemas.microsoft.com/office/drawing/2014/main" id="{D5881FDB-BF47-4EA0-8993-AFCABD2D7327}"/>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710" name="Text Box 2">
          <a:extLst>
            <a:ext uri="{FF2B5EF4-FFF2-40B4-BE49-F238E27FC236}">
              <a16:creationId xmlns:a16="http://schemas.microsoft.com/office/drawing/2014/main" id="{E8873179-D8B6-4F24-9B87-6123455CD5CC}"/>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711" name="Text Box 2">
          <a:extLst>
            <a:ext uri="{FF2B5EF4-FFF2-40B4-BE49-F238E27FC236}">
              <a16:creationId xmlns:a16="http://schemas.microsoft.com/office/drawing/2014/main" id="{D4845ECF-A2BA-4F1A-BA12-4B6218212E9F}"/>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712" name="Text Box 2">
          <a:extLst>
            <a:ext uri="{FF2B5EF4-FFF2-40B4-BE49-F238E27FC236}">
              <a16:creationId xmlns:a16="http://schemas.microsoft.com/office/drawing/2014/main" id="{B37A6576-4FD6-4A3A-9B89-D5114D345F48}"/>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713" name="Text Box 2">
          <a:extLst>
            <a:ext uri="{FF2B5EF4-FFF2-40B4-BE49-F238E27FC236}">
              <a16:creationId xmlns:a16="http://schemas.microsoft.com/office/drawing/2014/main" id="{F215C227-1288-4DA8-9384-2C90F6207E35}"/>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714" name="Text Box 2">
          <a:extLst>
            <a:ext uri="{FF2B5EF4-FFF2-40B4-BE49-F238E27FC236}">
              <a16:creationId xmlns:a16="http://schemas.microsoft.com/office/drawing/2014/main" id="{D98ABD17-002C-48B9-BF5A-210418807C4C}"/>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715" name="Text Box 2">
          <a:extLst>
            <a:ext uri="{FF2B5EF4-FFF2-40B4-BE49-F238E27FC236}">
              <a16:creationId xmlns:a16="http://schemas.microsoft.com/office/drawing/2014/main" id="{8072E5A4-B8FE-48F5-A309-32321D6750AA}"/>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716" name="Text Box 2">
          <a:extLst>
            <a:ext uri="{FF2B5EF4-FFF2-40B4-BE49-F238E27FC236}">
              <a16:creationId xmlns:a16="http://schemas.microsoft.com/office/drawing/2014/main" id="{315D7C20-AA10-4F42-89DD-41E1B08E7702}"/>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717" name="Text Box 2">
          <a:extLst>
            <a:ext uri="{FF2B5EF4-FFF2-40B4-BE49-F238E27FC236}">
              <a16:creationId xmlns:a16="http://schemas.microsoft.com/office/drawing/2014/main" id="{526B3B24-32F2-4ACE-AEBF-92796706A4DE}"/>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718" name="Text Box 2">
          <a:extLst>
            <a:ext uri="{FF2B5EF4-FFF2-40B4-BE49-F238E27FC236}">
              <a16:creationId xmlns:a16="http://schemas.microsoft.com/office/drawing/2014/main" id="{B17B483D-1C99-4434-971A-417862EF5B7E}"/>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719" name="Text Box 100">
          <a:extLst>
            <a:ext uri="{FF2B5EF4-FFF2-40B4-BE49-F238E27FC236}">
              <a16:creationId xmlns:a16="http://schemas.microsoft.com/office/drawing/2014/main" id="{A7DFA5DA-3F56-474E-8758-A8BE880E982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720" name="Text Box 101">
          <a:extLst>
            <a:ext uri="{FF2B5EF4-FFF2-40B4-BE49-F238E27FC236}">
              <a16:creationId xmlns:a16="http://schemas.microsoft.com/office/drawing/2014/main" id="{2CCA442D-6491-4B8C-9604-174F9279D69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721" name="Text Box 102">
          <a:extLst>
            <a:ext uri="{FF2B5EF4-FFF2-40B4-BE49-F238E27FC236}">
              <a16:creationId xmlns:a16="http://schemas.microsoft.com/office/drawing/2014/main" id="{76436540-B91C-4862-B5D0-D670DA8C061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722" name="Text Box 103">
          <a:extLst>
            <a:ext uri="{FF2B5EF4-FFF2-40B4-BE49-F238E27FC236}">
              <a16:creationId xmlns:a16="http://schemas.microsoft.com/office/drawing/2014/main" id="{BA86A7ED-65AB-4E62-BBA8-801553232E7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723" name="Text Box 104">
          <a:extLst>
            <a:ext uri="{FF2B5EF4-FFF2-40B4-BE49-F238E27FC236}">
              <a16:creationId xmlns:a16="http://schemas.microsoft.com/office/drawing/2014/main" id="{9339DFD7-BBA0-40BA-A7A2-DDF05B7C578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724" name="Text Box 105">
          <a:extLst>
            <a:ext uri="{FF2B5EF4-FFF2-40B4-BE49-F238E27FC236}">
              <a16:creationId xmlns:a16="http://schemas.microsoft.com/office/drawing/2014/main" id="{8826AE1C-CA02-48C9-8B8B-801A3417628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725" name="Text Box 106">
          <a:extLst>
            <a:ext uri="{FF2B5EF4-FFF2-40B4-BE49-F238E27FC236}">
              <a16:creationId xmlns:a16="http://schemas.microsoft.com/office/drawing/2014/main" id="{D8F7DF4C-4867-4C90-9886-5A855E79D9A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726" name="Text Box 107">
          <a:extLst>
            <a:ext uri="{FF2B5EF4-FFF2-40B4-BE49-F238E27FC236}">
              <a16:creationId xmlns:a16="http://schemas.microsoft.com/office/drawing/2014/main" id="{4D8CC270-A9AA-49B8-AB3B-2311C11BFAB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727" name="Text Box 108">
          <a:extLst>
            <a:ext uri="{FF2B5EF4-FFF2-40B4-BE49-F238E27FC236}">
              <a16:creationId xmlns:a16="http://schemas.microsoft.com/office/drawing/2014/main" id="{764C3900-FCE9-44BA-9C36-325DBCE63E7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728" name="Text Box 109">
          <a:extLst>
            <a:ext uri="{FF2B5EF4-FFF2-40B4-BE49-F238E27FC236}">
              <a16:creationId xmlns:a16="http://schemas.microsoft.com/office/drawing/2014/main" id="{E5B452DD-77B6-48CA-BAAD-931604147C2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729" name="Text Box 2">
          <a:extLst>
            <a:ext uri="{FF2B5EF4-FFF2-40B4-BE49-F238E27FC236}">
              <a16:creationId xmlns:a16="http://schemas.microsoft.com/office/drawing/2014/main" id="{89DE7CE6-A6BA-4EA5-896D-61DC46D3755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730" name="Text Box 2">
          <a:extLst>
            <a:ext uri="{FF2B5EF4-FFF2-40B4-BE49-F238E27FC236}">
              <a16:creationId xmlns:a16="http://schemas.microsoft.com/office/drawing/2014/main" id="{E33799C1-D94D-4E74-89B3-B0503204421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731" name="Text Box 2">
          <a:extLst>
            <a:ext uri="{FF2B5EF4-FFF2-40B4-BE49-F238E27FC236}">
              <a16:creationId xmlns:a16="http://schemas.microsoft.com/office/drawing/2014/main" id="{7A8E740B-7FB8-454E-838F-FB12B8C3B0D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732" name="Text Box 2">
          <a:extLst>
            <a:ext uri="{FF2B5EF4-FFF2-40B4-BE49-F238E27FC236}">
              <a16:creationId xmlns:a16="http://schemas.microsoft.com/office/drawing/2014/main" id="{C4AA0D98-67B8-463E-8AF7-19BADF405BD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733" name="Text Box 2">
          <a:extLst>
            <a:ext uri="{FF2B5EF4-FFF2-40B4-BE49-F238E27FC236}">
              <a16:creationId xmlns:a16="http://schemas.microsoft.com/office/drawing/2014/main" id="{CBEDC58E-5710-4649-9191-09968632733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734" name="Text Box 2">
          <a:extLst>
            <a:ext uri="{FF2B5EF4-FFF2-40B4-BE49-F238E27FC236}">
              <a16:creationId xmlns:a16="http://schemas.microsoft.com/office/drawing/2014/main" id="{6025E565-3338-4F4F-A74C-82E840269A9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735" name="Text Box 2">
          <a:extLst>
            <a:ext uri="{FF2B5EF4-FFF2-40B4-BE49-F238E27FC236}">
              <a16:creationId xmlns:a16="http://schemas.microsoft.com/office/drawing/2014/main" id="{9A01121E-6EDD-4389-B61C-0C39CE0C7D7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736" name="Text Box 2">
          <a:extLst>
            <a:ext uri="{FF2B5EF4-FFF2-40B4-BE49-F238E27FC236}">
              <a16:creationId xmlns:a16="http://schemas.microsoft.com/office/drawing/2014/main" id="{B5B4C213-3731-4BCE-B7F8-39A1AB90CD2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737" name="Text Box 2">
          <a:extLst>
            <a:ext uri="{FF2B5EF4-FFF2-40B4-BE49-F238E27FC236}">
              <a16:creationId xmlns:a16="http://schemas.microsoft.com/office/drawing/2014/main" id="{103AA652-2A84-4AF3-943E-3E3CA9E436A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738" name="Text Box 2">
          <a:extLst>
            <a:ext uri="{FF2B5EF4-FFF2-40B4-BE49-F238E27FC236}">
              <a16:creationId xmlns:a16="http://schemas.microsoft.com/office/drawing/2014/main" id="{AC54FC89-F21A-4349-8B5A-1664A278054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739" name="Text Box 2">
          <a:extLst>
            <a:ext uri="{FF2B5EF4-FFF2-40B4-BE49-F238E27FC236}">
              <a16:creationId xmlns:a16="http://schemas.microsoft.com/office/drawing/2014/main" id="{D1972AD2-BF0A-4432-8673-68564B7288DE}"/>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740" name="Text Box 2">
          <a:extLst>
            <a:ext uri="{FF2B5EF4-FFF2-40B4-BE49-F238E27FC236}">
              <a16:creationId xmlns:a16="http://schemas.microsoft.com/office/drawing/2014/main" id="{A98001E8-F93C-4F6F-84B0-EB3730E2F4A1}"/>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741" name="Text Box 2">
          <a:extLst>
            <a:ext uri="{FF2B5EF4-FFF2-40B4-BE49-F238E27FC236}">
              <a16:creationId xmlns:a16="http://schemas.microsoft.com/office/drawing/2014/main" id="{D974C2CE-D413-44F2-975C-9402626E5508}"/>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742" name="Text Box 2">
          <a:extLst>
            <a:ext uri="{FF2B5EF4-FFF2-40B4-BE49-F238E27FC236}">
              <a16:creationId xmlns:a16="http://schemas.microsoft.com/office/drawing/2014/main" id="{33A3AE8C-0BAF-4A24-AE64-F1034748A6CD}"/>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743" name="Text Box 2">
          <a:extLst>
            <a:ext uri="{FF2B5EF4-FFF2-40B4-BE49-F238E27FC236}">
              <a16:creationId xmlns:a16="http://schemas.microsoft.com/office/drawing/2014/main" id="{A07F8AFA-CBB1-42F3-B10A-FB55629188B7}"/>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744" name="Text Box 2">
          <a:extLst>
            <a:ext uri="{FF2B5EF4-FFF2-40B4-BE49-F238E27FC236}">
              <a16:creationId xmlns:a16="http://schemas.microsoft.com/office/drawing/2014/main" id="{26984F8E-E627-42E5-8424-1E2DA5D2699F}"/>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745" name="Text Box 2">
          <a:extLst>
            <a:ext uri="{FF2B5EF4-FFF2-40B4-BE49-F238E27FC236}">
              <a16:creationId xmlns:a16="http://schemas.microsoft.com/office/drawing/2014/main" id="{972E1CFB-1575-4F75-A973-0E72514A20BC}"/>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746" name="Text Box 2">
          <a:extLst>
            <a:ext uri="{FF2B5EF4-FFF2-40B4-BE49-F238E27FC236}">
              <a16:creationId xmlns:a16="http://schemas.microsoft.com/office/drawing/2014/main" id="{6621787B-749B-43F9-99DF-807105E2639B}"/>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747" name="Text Box 2">
          <a:extLst>
            <a:ext uri="{FF2B5EF4-FFF2-40B4-BE49-F238E27FC236}">
              <a16:creationId xmlns:a16="http://schemas.microsoft.com/office/drawing/2014/main" id="{C8DCC1B7-4E71-402D-9AA4-6826289D9384}"/>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748" name="Text Box 2">
          <a:extLst>
            <a:ext uri="{FF2B5EF4-FFF2-40B4-BE49-F238E27FC236}">
              <a16:creationId xmlns:a16="http://schemas.microsoft.com/office/drawing/2014/main" id="{846C4D31-21EC-49E2-9C67-9E9B9F9E1F83}"/>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749" name="Text Box 2">
          <a:extLst>
            <a:ext uri="{FF2B5EF4-FFF2-40B4-BE49-F238E27FC236}">
              <a16:creationId xmlns:a16="http://schemas.microsoft.com/office/drawing/2014/main" id="{F9BA2DB3-72FF-40AA-B29B-7A261029022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750" name="Text Box 2">
          <a:extLst>
            <a:ext uri="{FF2B5EF4-FFF2-40B4-BE49-F238E27FC236}">
              <a16:creationId xmlns:a16="http://schemas.microsoft.com/office/drawing/2014/main" id="{A978D17D-F7D5-492D-BA62-21D57250A33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751" name="Text Box 2">
          <a:extLst>
            <a:ext uri="{FF2B5EF4-FFF2-40B4-BE49-F238E27FC236}">
              <a16:creationId xmlns:a16="http://schemas.microsoft.com/office/drawing/2014/main" id="{3456A0CD-0B66-4ABD-A069-E43190E2994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752" name="Text Box 2">
          <a:extLst>
            <a:ext uri="{FF2B5EF4-FFF2-40B4-BE49-F238E27FC236}">
              <a16:creationId xmlns:a16="http://schemas.microsoft.com/office/drawing/2014/main" id="{C9519ABF-E35A-42F0-A053-2F628F30D4B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753" name="Text Box 2">
          <a:extLst>
            <a:ext uri="{FF2B5EF4-FFF2-40B4-BE49-F238E27FC236}">
              <a16:creationId xmlns:a16="http://schemas.microsoft.com/office/drawing/2014/main" id="{37D4DB23-45BA-4458-86CA-68381316697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754" name="Text Box 2">
          <a:extLst>
            <a:ext uri="{FF2B5EF4-FFF2-40B4-BE49-F238E27FC236}">
              <a16:creationId xmlns:a16="http://schemas.microsoft.com/office/drawing/2014/main" id="{695F3F0D-FCF4-4F9B-BE01-B1EB1E48CDE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755" name="Text Box 2">
          <a:extLst>
            <a:ext uri="{FF2B5EF4-FFF2-40B4-BE49-F238E27FC236}">
              <a16:creationId xmlns:a16="http://schemas.microsoft.com/office/drawing/2014/main" id="{2309B232-DC9A-41F8-AC6F-C4B28098E3C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756" name="Text Box 2">
          <a:extLst>
            <a:ext uri="{FF2B5EF4-FFF2-40B4-BE49-F238E27FC236}">
              <a16:creationId xmlns:a16="http://schemas.microsoft.com/office/drawing/2014/main" id="{A4F18041-04D1-49FB-B71A-A7839813369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757" name="Text Box 2">
          <a:extLst>
            <a:ext uri="{FF2B5EF4-FFF2-40B4-BE49-F238E27FC236}">
              <a16:creationId xmlns:a16="http://schemas.microsoft.com/office/drawing/2014/main" id="{1999D916-B6C1-4AA7-85E7-604C82A1C7A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758" name="Text Box 2">
          <a:extLst>
            <a:ext uri="{FF2B5EF4-FFF2-40B4-BE49-F238E27FC236}">
              <a16:creationId xmlns:a16="http://schemas.microsoft.com/office/drawing/2014/main" id="{6E272D21-7E26-4047-895D-9EF84D4814F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759" name="Text Box 2">
          <a:extLst>
            <a:ext uri="{FF2B5EF4-FFF2-40B4-BE49-F238E27FC236}">
              <a16:creationId xmlns:a16="http://schemas.microsoft.com/office/drawing/2014/main" id="{83487477-AFB3-48A3-A4BF-4791F7C10C6A}"/>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760" name="Text Box 2">
          <a:extLst>
            <a:ext uri="{FF2B5EF4-FFF2-40B4-BE49-F238E27FC236}">
              <a16:creationId xmlns:a16="http://schemas.microsoft.com/office/drawing/2014/main" id="{DC791F8A-78EE-4A0F-A819-6119309C38F9}"/>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761" name="Text Box 2">
          <a:extLst>
            <a:ext uri="{FF2B5EF4-FFF2-40B4-BE49-F238E27FC236}">
              <a16:creationId xmlns:a16="http://schemas.microsoft.com/office/drawing/2014/main" id="{91F9C374-5D66-4023-8272-F240C7B24F75}"/>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762" name="Text Box 2">
          <a:extLst>
            <a:ext uri="{FF2B5EF4-FFF2-40B4-BE49-F238E27FC236}">
              <a16:creationId xmlns:a16="http://schemas.microsoft.com/office/drawing/2014/main" id="{45D17B42-D701-4410-BAF9-442CD0A24191}"/>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763" name="Text Box 2">
          <a:extLst>
            <a:ext uri="{FF2B5EF4-FFF2-40B4-BE49-F238E27FC236}">
              <a16:creationId xmlns:a16="http://schemas.microsoft.com/office/drawing/2014/main" id="{A207A68D-832C-4501-84CE-F281093E6218}"/>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764" name="Text Box 2">
          <a:extLst>
            <a:ext uri="{FF2B5EF4-FFF2-40B4-BE49-F238E27FC236}">
              <a16:creationId xmlns:a16="http://schemas.microsoft.com/office/drawing/2014/main" id="{2ED3EE01-1F9F-44B5-8283-A426B0F0765B}"/>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765" name="Text Box 2">
          <a:extLst>
            <a:ext uri="{FF2B5EF4-FFF2-40B4-BE49-F238E27FC236}">
              <a16:creationId xmlns:a16="http://schemas.microsoft.com/office/drawing/2014/main" id="{14197FBA-5F8C-4F33-9674-05BF7AE0B674}"/>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766" name="Text Box 2">
          <a:extLst>
            <a:ext uri="{FF2B5EF4-FFF2-40B4-BE49-F238E27FC236}">
              <a16:creationId xmlns:a16="http://schemas.microsoft.com/office/drawing/2014/main" id="{636F3B9E-0FD3-4C42-9922-AA92E8249BAC}"/>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767" name="Text Box 2">
          <a:extLst>
            <a:ext uri="{FF2B5EF4-FFF2-40B4-BE49-F238E27FC236}">
              <a16:creationId xmlns:a16="http://schemas.microsoft.com/office/drawing/2014/main" id="{ED1EDF03-A9B8-44F2-B803-9035B0AD8FBD}"/>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768" name="Text Box 2">
          <a:extLst>
            <a:ext uri="{FF2B5EF4-FFF2-40B4-BE49-F238E27FC236}">
              <a16:creationId xmlns:a16="http://schemas.microsoft.com/office/drawing/2014/main" id="{563DCA97-9A21-4803-97EE-35569B4FD90D}"/>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769" name="Text Box 2">
          <a:extLst>
            <a:ext uri="{FF2B5EF4-FFF2-40B4-BE49-F238E27FC236}">
              <a16:creationId xmlns:a16="http://schemas.microsoft.com/office/drawing/2014/main" id="{ADB5DE39-E9BF-4484-9B1A-084A21D8DA8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770" name="Text Box 2">
          <a:extLst>
            <a:ext uri="{FF2B5EF4-FFF2-40B4-BE49-F238E27FC236}">
              <a16:creationId xmlns:a16="http://schemas.microsoft.com/office/drawing/2014/main" id="{8AA655CA-6FC6-46E2-BD28-7B5B2D78DDE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771" name="Text Box 2">
          <a:extLst>
            <a:ext uri="{FF2B5EF4-FFF2-40B4-BE49-F238E27FC236}">
              <a16:creationId xmlns:a16="http://schemas.microsoft.com/office/drawing/2014/main" id="{39EB3DF2-2F9C-4A39-BDB2-C15814E9964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772" name="Text Box 2">
          <a:extLst>
            <a:ext uri="{FF2B5EF4-FFF2-40B4-BE49-F238E27FC236}">
              <a16:creationId xmlns:a16="http://schemas.microsoft.com/office/drawing/2014/main" id="{7A4B4286-65DF-4159-91A5-A8C19C730BA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773" name="Text Box 2">
          <a:extLst>
            <a:ext uri="{FF2B5EF4-FFF2-40B4-BE49-F238E27FC236}">
              <a16:creationId xmlns:a16="http://schemas.microsoft.com/office/drawing/2014/main" id="{5E1E67F8-E066-4F14-9866-04EB3D8B5C0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774" name="Text Box 2">
          <a:extLst>
            <a:ext uri="{FF2B5EF4-FFF2-40B4-BE49-F238E27FC236}">
              <a16:creationId xmlns:a16="http://schemas.microsoft.com/office/drawing/2014/main" id="{87972DBE-FCFB-4929-B36F-71F5590DA70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775" name="Text Box 2">
          <a:extLst>
            <a:ext uri="{FF2B5EF4-FFF2-40B4-BE49-F238E27FC236}">
              <a16:creationId xmlns:a16="http://schemas.microsoft.com/office/drawing/2014/main" id="{EFDE4E0B-C263-4A72-A711-40C69594EB2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776" name="Text Box 2">
          <a:extLst>
            <a:ext uri="{FF2B5EF4-FFF2-40B4-BE49-F238E27FC236}">
              <a16:creationId xmlns:a16="http://schemas.microsoft.com/office/drawing/2014/main" id="{020EE43C-BDB9-4D29-81E9-BD9321E5E14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777" name="Text Box 2">
          <a:extLst>
            <a:ext uri="{FF2B5EF4-FFF2-40B4-BE49-F238E27FC236}">
              <a16:creationId xmlns:a16="http://schemas.microsoft.com/office/drawing/2014/main" id="{43421FD7-5829-4229-A4F8-CADAA670EC9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778" name="Text Box 2">
          <a:extLst>
            <a:ext uri="{FF2B5EF4-FFF2-40B4-BE49-F238E27FC236}">
              <a16:creationId xmlns:a16="http://schemas.microsoft.com/office/drawing/2014/main" id="{EED10FF4-D447-40DD-A911-223AB606A59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779" name="Text Box 2">
          <a:extLst>
            <a:ext uri="{FF2B5EF4-FFF2-40B4-BE49-F238E27FC236}">
              <a16:creationId xmlns:a16="http://schemas.microsoft.com/office/drawing/2014/main" id="{FEBFCD99-8EEE-4DBF-93E7-3E4AA1FFD84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780" name="Text Box 2">
          <a:extLst>
            <a:ext uri="{FF2B5EF4-FFF2-40B4-BE49-F238E27FC236}">
              <a16:creationId xmlns:a16="http://schemas.microsoft.com/office/drawing/2014/main" id="{19B839E6-7A95-4E7A-B84F-CDE5397AA00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781" name="Text Box 2">
          <a:extLst>
            <a:ext uri="{FF2B5EF4-FFF2-40B4-BE49-F238E27FC236}">
              <a16:creationId xmlns:a16="http://schemas.microsoft.com/office/drawing/2014/main" id="{4849CC7B-116D-4592-9EC8-3F73AAB8380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782" name="Text Box 2">
          <a:extLst>
            <a:ext uri="{FF2B5EF4-FFF2-40B4-BE49-F238E27FC236}">
              <a16:creationId xmlns:a16="http://schemas.microsoft.com/office/drawing/2014/main" id="{6A4758A7-6D94-4A30-B7B4-071827666A1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783" name="Text Box 2">
          <a:extLst>
            <a:ext uri="{FF2B5EF4-FFF2-40B4-BE49-F238E27FC236}">
              <a16:creationId xmlns:a16="http://schemas.microsoft.com/office/drawing/2014/main" id="{E59AA021-5013-487F-8CF6-18E2380CCD6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784" name="Text Box 2">
          <a:extLst>
            <a:ext uri="{FF2B5EF4-FFF2-40B4-BE49-F238E27FC236}">
              <a16:creationId xmlns:a16="http://schemas.microsoft.com/office/drawing/2014/main" id="{C93A2A35-A514-4B78-A806-9A30874B1EB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785" name="Text Box 2">
          <a:extLst>
            <a:ext uri="{FF2B5EF4-FFF2-40B4-BE49-F238E27FC236}">
              <a16:creationId xmlns:a16="http://schemas.microsoft.com/office/drawing/2014/main" id="{A0FB9C49-ECE5-4091-AA8A-460E53C4FE8A}"/>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786" name="Text Box 2">
          <a:extLst>
            <a:ext uri="{FF2B5EF4-FFF2-40B4-BE49-F238E27FC236}">
              <a16:creationId xmlns:a16="http://schemas.microsoft.com/office/drawing/2014/main" id="{11EC7CD4-8E53-49CF-AC0F-677D4621C342}"/>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787" name="Text Box 2">
          <a:extLst>
            <a:ext uri="{FF2B5EF4-FFF2-40B4-BE49-F238E27FC236}">
              <a16:creationId xmlns:a16="http://schemas.microsoft.com/office/drawing/2014/main" id="{AB95282C-6525-4E79-B626-F77164ACDB76}"/>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788" name="Text Box 2">
          <a:extLst>
            <a:ext uri="{FF2B5EF4-FFF2-40B4-BE49-F238E27FC236}">
              <a16:creationId xmlns:a16="http://schemas.microsoft.com/office/drawing/2014/main" id="{D4909A50-E29E-4530-9E5F-E3CC9E3D8C62}"/>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789" name="Text Box 2">
          <a:extLst>
            <a:ext uri="{FF2B5EF4-FFF2-40B4-BE49-F238E27FC236}">
              <a16:creationId xmlns:a16="http://schemas.microsoft.com/office/drawing/2014/main" id="{CA219054-B388-454C-B1E3-E52A78F473C0}"/>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790" name="Text Box 2">
          <a:extLst>
            <a:ext uri="{FF2B5EF4-FFF2-40B4-BE49-F238E27FC236}">
              <a16:creationId xmlns:a16="http://schemas.microsoft.com/office/drawing/2014/main" id="{79762E24-64C0-40BF-9210-BE34F617B5E5}"/>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791" name="Text Box 2">
          <a:extLst>
            <a:ext uri="{FF2B5EF4-FFF2-40B4-BE49-F238E27FC236}">
              <a16:creationId xmlns:a16="http://schemas.microsoft.com/office/drawing/2014/main" id="{4548B585-B952-430E-93AE-1996CDC1B77E}"/>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792" name="Text Box 2">
          <a:extLst>
            <a:ext uri="{FF2B5EF4-FFF2-40B4-BE49-F238E27FC236}">
              <a16:creationId xmlns:a16="http://schemas.microsoft.com/office/drawing/2014/main" id="{11712A05-EAD7-4352-B638-A26693262E9F}"/>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793" name="Text Box 2">
          <a:extLst>
            <a:ext uri="{FF2B5EF4-FFF2-40B4-BE49-F238E27FC236}">
              <a16:creationId xmlns:a16="http://schemas.microsoft.com/office/drawing/2014/main" id="{862A87F0-0C5B-462A-BCAF-FB7C8A6A72C4}"/>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794" name="Text Box 2">
          <a:extLst>
            <a:ext uri="{FF2B5EF4-FFF2-40B4-BE49-F238E27FC236}">
              <a16:creationId xmlns:a16="http://schemas.microsoft.com/office/drawing/2014/main" id="{775EB148-FADA-4E23-9D53-77AC93F0ACF2}"/>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608998"/>
    <xdr:sp macro="" textlink="">
      <xdr:nvSpPr>
        <xdr:cNvPr id="795" name="Text Box 2">
          <a:extLst>
            <a:ext uri="{FF2B5EF4-FFF2-40B4-BE49-F238E27FC236}">
              <a16:creationId xmlns:a16="http://schemas.microsoft.com/office/drawing/2014/main" id="{58620062-017D-4667-9FFA-8991EAB9510A}"/>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608998"/>
    <xdr:sp macro="" textlink="">
      <xdr:nvSpPr>
        <xdr:cNvPr id="796" name="Text Box 2">
          <a:extLst>
            <a:ext uri="{FF2B5EF4-FFF2-40B4-BE49-F238E27FC236}">
              <a16:creationId xmlns:a16="http://schemas.microsoft.com/office/drawing/2014/main" id="{0CEC765C-6F9F-419E-BEB8-DD892EEF5298}"/>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608998"/>
    <xdr:sp macro="" textlink="">
      <xdr:nvSpPr>
        <xdr:cNvPr id="797" name="Text Box 2">
          <a:extLst>
            <a:ext uri="{FF2B5EF4-FFF2-40B4-BE49-F238E27FC236}">
              <a16:creationId xmlns:a16="http://schemas.microsoft.com/office/drawing/2014/main" id="{A094C774-E0F1-4A81-86F5-853FADC47702}"/>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608998"/>
    <xdr:sp macro="" textlink="">
      <xdr:nvSpPr>
        <xdr:cNvPr id="798" name="Text Box 2">
          <a:extLst>
            <a:ext uri="{FF2B5EF4-FFF2-40B4-BE49-F238E27FC236}">
              <a16:creationId xmlns:a16="http://schemas.microsoft.com/office/drawing/2014/main" id="{A4A90296-DEF3-41E3-86E1-668F7D248E6C}"/>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608998"/>
    <xdr:sp macro="" textlink="">
      <xdr:nvSpPr>
        <xdr:cNvPr id="799" name="Text Box 2">
          <a:extLst>
            <a:ext uri="{FF2B5EF4-FFF2-40B4-BE49-F238E27FC236}">
              <a16:creationId xmlns:a16="http://schemas.microsoft.com/office/drawing/2014/main" id="{833DFF9A-CF5C-4966-9E9C-32F218B16D4D}"/>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608998"/>
    <xdr:sp macro="" textlink="">
      <xdr:nvSpPr>
        <xdr:cNvPr id="800" name="Text Box 2">
          <a:extLst>
            <a:ext uri="{FF2B5EF4-FFF2-40B4-BE49-F238E27FC236}">
              <a16:creationId xmlns:a16="http://schemas.microsoft.com/office/drawing/2014/main" id="{6220BC9B-7FEE-48ED-9F37-B17CD7E60733}"/>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608998"/>
    <xdr:sp macro="" textlink="">
      <xdr:nvSpPr>
        <xdr:cNvPr id="801" name="Text Box 2">
          <a:extLst>
            <a:ext uri="{FF2B5EF4-FFF2-40B4-BE49-F238E27FC236}">
              <a16:creationId xmlns:a16="http://schemas.microsoft.com/office/drawing/2014/main" id="{70CD8A26-EEBA-4AE9-AEF1-355915EE7E10}"/>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608998"/>
    <xdr:sp macro="" textlink="">
      <xdr:nvSpPr>
        <xdr:cNvPr id="802" name="Text Box 2">
          <a:extLst>
            <a:ext uri="{FF2B5EF4-FFF2-40B4-BE49-F238E27FC236}">
              <a16:creationId xmlns:a16="http://schemas.microsoft.com/office/drawing/2014/main" id="{C8A725F5-2F52-43A4-A0EF-6567ABF06B3E}"/>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608998"/>
    <xdr:sp macro="" textlink="">
      <xdr:nvSpPr>
        <xdr:cNvPr id="803" name="Text Box 2">
          <a:extLst>
            <a:ext uri="{FF2B5EF4-FFF2-40B4-BE49-F238E27FC236}">
              <a16:creationId xmlns:a16="http://schemas.microsoft.com/office/drawing/2014/main" id="{83D9CE80-84EC-4157-8E25-9CFD0727F346}"/>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608998"/>
    <xdr:sp macro="" textlink="">
      <xdr:nvSpPr>
        <xdr:cNvPr id="804" name="Text Box 2">
          <a:extLst>
            <a:ext uri="{FF2B5EF4-FFF2-40B4-BE49-F238E27FC236}">
              <a16:creationId xmlns:a16="http://schemas.microsoft.com/office/drawing/2014/main" id="{48A7AC55-8EAF-41B1-8E6A-C3156E1BA860}"/>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805" name="Text Box 2">
          <a:extLst>
            <a:ext uri="{FF2B5EF4-FFF2-40B4-BE49-F238E27FC236}">
              <a16:creationId xmlns:a16="http://schemas.microsoft.com/office/drawing/2014/main" id="{48FDA36C-2F8B-4DB9-BC35-A891EEE7BA94}"/>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806" name="Text Box 2">
          <a:extLst>
            <a:ext uri="{FF2B5EF4-FFF2-40B4-BE49-F238E27FC236}">
              <a16:creationId xmlns:a16="http://schemas.microsoft.com/office/drawing/2014/main" id="{23DAA2B7-5CED-4D3C-A8CB-0675517C6248}"/>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807" name="Text Box 2">
          <a:extLst>
            <a:ext uri="{FF2B5EF4-FFF2-40B4-BE49-F238E27FC236}">
              <a16:creationId xmlns:a16="http://schemas.microsoft.com/office/drawing/2014/main" id="{2B7EB7FA-78A5-43C8-B21E-1CF052F820A7}"/>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808" name="Text Box 2">
          <a:extLst>
            <a:ext uri="{FF2B5EF4-FFF2-40B4-BE49-F238E27FC236}">
              <a16:creationId xmlns:a16="http://schemas.microsoft.com/office/drawing/2014/main" id="{4495C108-E3CC-46F5-B661-57FA0BFF9FD1}"/>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809" name="Text Box 2">
          <a:extLst>
            <a:ext uri="{FF2B5EF4-FFF2-40B4-BE49-F238E27FC236}">
              <a16:creationId xmlns:a16="http://schemas.microsoft.com/office/drawing/2014/main" id="{53984778-BEA7-431A-85BF-4CE86CCB826C}"/>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810" name="Text Box 2">
          <a:extLst>
            <a:ext uri="{FF2B5EF4-FFF2-40B4-BE49-F238E27FC236}">
              <a16:creationId xmlns:a16="http://schemas.microsoft.com/office/drawing/2014/main" id="{D112E115-29AB-435D-A4A0-F02F668E3CFC}"/>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811" name="Text Box 2">
          <a:extLst>
            <a:ext uri="{FF2B5EF4-FFF2-40B4-BE49-F238E27FC236}">
              <a16:creationId xmlns:a16="http://schemas.microsoft.com/office/drawing/2014/main" id="{B8EF8692-5E94-4CB6-AEC2-10A5BD6CE42F}"/>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812" name="Text Box 2">
          <a:extLst>
            <a:ext uri="{FF2B5EF4-FFF2-40B4-BE49-F238E27FC236}">
              <a16:creationId xmlns:a16="http://schemas.microsoft.com/office/drawing/2014/main" id="{ED4AEF70-90CF-4FB2-B73C-79FCA2732C10}"/>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813" name="Text Box 2">
          <a:extLst>
            <a:ext uri="{FF2B5EF4-FFF2-40B4-BE49-F238E27FC236}">
              <a16:creationId xmlns:a16="http://schemas.microsoft.com/office/drawing/2014/main" id="{C8EF9449-7582-467A-9670-17CF28996E2F}"/>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570898"/>
    <xdr:sp macro="" textlink="">
      <xdr:nvSpPr>
        <xdr:cNvPr id="814" name="Text Box 2">
          <a:extLst>
            <a:ext uri="{FF2B5EF4-FFF2-40B4-BE49-F238E27FC236}">
              <a16:creationId xmlns:a16="http://schemas.microsoft.com/office/drawing/2014/main" id="{6A877E86-E90E-4558-9E86-AE937F682A45}"/>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815" name="Text Box 100">
          <a:extLst>
            <a:ext uri="{FF2B5EF4-FFF2-40B4-BE49-F238E27FC236}">
              <a16:creationId xmlns:a16="http://schemas.microsoft.com/office/drawing/2014/main" id="{F96CF2CE-6A92-4A1D-B0DF-2DE6A1A7F85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816" name="Text Box 101">
          <a:extLst>
            <a:ext uri="{FF2B5EF4-FFF2-40B4-BE49-F238E27FC236}">
              <a16:creationId xmlns:a16="http://schemas.microsoft.com/office/drawing/2014/main" id="{71CB5690-6D40-4DE4-8A91-6C227F263FF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817" name="Text Box 102">
          <a:extLst>
            <a:ext uri="{FF2B5EF4-FFF2-40B4-BE49-F238E27FC236}">
              <a16:creationId xmlns:a16="http://schemas.microsoft.com/office/drawing/2014/main" id="{B1EB262B-1995-4C8E-A3B3-9B9BAC2186B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818" name="Text Box 103">
          <a:extLst>
            <a:ext uri="{FF2B5EF4-FFF2-40B4-BE49-F238E27FC236}">
              <a16:creationId xmlns:a16="http://schemas.microsoft.com/office/drawing/2014/main" id="{D3E0170B-6C3C-4DF0-A972-FCAFA392043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819" name="Text Box 104">
          <a:extLst>
            <a:ext uri="{FF2B5EF4-FFF2-40B4-BE49-F238E27FC236}">
              <a16:creationId xmlns:a16="http://schemas.microsoft.com/office/drawing/2014/main" id="{B69A26C1-A2E5-4D15-B5CD-9FA03632488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820" name="Text Box 105">
          <a:extLst>
            <a:ext uri="{FF2B5EF4-FFF2-40B4-BE49-F238E27FC236}">
              <a16:creationId xmlns:a16="http://schemas.microsoft.com/office/drawing/2014/main" id="{A9818372-B9FE-4699-B960-0EFAB6E7C4E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821" name="Text Box 106">
          <a:extLst>
            <a:ext uri="{FF2B5EF4-FFF2-40B4-BE49-F238E27FC236}">
              <a16:creationId xmlns:a16="http://schemas.microsoft.com/office/drawing/2014/main" id="{27A7B3BF-8B66-4D99-A708-CB29A2D7511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822" name="Text Box 107">
          <a:extLst>
            <a:ext uri="{FF2B5EF4-FFF2-40B4-BE49-F238E27FC236}">
              <a16:creationId xmlns:a16="http://schemas.microsoft.com/office/drawing/2014/main" id="{4E62AFCB-E9CF-4607-B6AB-ECFE9947F59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823" name="Text Box 108">
          <a:extLst>
            <a:ext uri="{FF2B5EF4-FFF2-40B4-BE49-F238E27FC236}">
              <a16:creationId xmlns:a16="http://schemas.microsoft.com/office/drawing/2014/main" id="{10D6F51D-648A-4BA5-8BBF-F1E74E26482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824" name="Text Box 109">
          <a:extLst>
            <a:ext uri="{FF2B5EF4-FFF2-40B4-BE49-F238E27FC236}">
              <a16:creationId xmlns:a16="http://schemas.microsoft.com/office/drawing/2014/main" id="{86FD21B3-7A6C-48E1-B6D5-3465471EF9C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825" name="Text Box 2">
          <a:extLst>
            <a:ext uri="{FF2B5EF4-FFF2-40B4-BE49-F238E27FC236}">
              <a16:creationId xmlns:a16="http://schemas.microsoft.com/office/drawing/2014/main" id="{2DF46B6A-1380-46F9-95EE-6359C190A3C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826" name="Text Box 2">
          <a:extLst>
            <a:ext uri="{FF2B5EF4-FFF2-40B4-BE49-F238E27FC236}">
              <a16:creationId xmlns:a16="http://schemas.microsoft.com/office/drawing/2014/main" id="{DF2FDB34-1487-41A3-A28B-4C63E376C39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827" name="Text Box 2">
          <a:extLst>
            <a:ext uri="{FF2B5EF4-FFF2-40B4-BE49-F238E27FC236}">
              <a16:creationId xmlns:a16="http://schemas.microsoft.com/office/drawing/2014/main" id="{DD8DFF53-F94E-42C3-A9D3-67BFFAC8092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828" name="Text Box 2">
          <a:extLst>
            <a:ext uri="{FF2B5EF4-FFF2-40B4-BE49-F238E27FC236}">
              <a16:creationId xmlns:a16="http://schemas.microsoft.com/office/drawing/2014/main" id="{5CEB6F16-B759-4A36-9FE1-F7C94CA349C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829" name="Text Box 2">
          <a:extLst>
            <a:ext uri="{FF2B5EF4-FFF2-40B4-BE49-F238E27FC236}">
              <a16:creationId xmlns:a16="http://schemas.microsoft.com/office/drawing/2014/main" id="{294A346B-F7DC-40CC-9D87-0DAF65D8F5F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830" name="Text Box 2">
          <a:extLst>
            <a:ext uri="{FF2B5EF4-FFF2-40B4-BE49-F238E27FC236}">
              <a16:creationId xmlns:a16="http://schemas.microsoft.com/office/drawing/2014/main" id="{3F517235-8C70-416E-BC00-A0AC7275405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831" name="Text Box 2">
          <a:extLst>
            <a:ext uri="{FF2B5EF4-FFF2-40B4-BE49-F238E27FC236}">
              <a16:creationId xmlns:a16="http://schemas.microsoft.com/office/drawing/2014/main" id="{51DB12FA-F0B3-4CC9-8D66-1C3FC0BFCE0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832" name="Text Box 2">
          <a:extLst>
            <a:ext uri="{FF2B5EF4-FFF2-40B4-BE49-F238E27FC236}">
              <a16:creationId xmlns:a16="http://schemas.microsoft.com/office/drawing/2014/main" id="{9B2E5B1A-73D0-4898-B28B-BFDDD1ACBEF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833" name="Text Box 2">
          <a:extLst>
            <a:ext uri="{FF2B5EF4-FFF2-40B4-BE49-F238E27FC236}">
              <a16:creationId xmlns:a16="http://schemas.microsoft.com/office/drawing/2014/main" id="{69C95095-ECF1-4BD8-B528-71AF6C8E9D0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834" name="Text Box 2">
          <a:extLst>
            <a:ext uri="{FF2B5EF4-FFF2-40B4-BE49-F238E27FC236}">
              <a16:creationId xmlns:a16="http://schemas.microsoft.com/office/drawing/2014/main" id="{04FF5784-66F6-4520-BB4D-27BE4E133B4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835" name="Text Box 2">
          <a:extLst>
            <a:ext uri="{FF2B5EF4-FFF2-40B4-BE49-F238E27FC236}">
              <a16:creationId xmlns:a16="http://schemas.microsoft.com/office/drawing/2014/main" id="{FE96D352-3DCE-4977-974E-BBD85FF544F8}"/>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836" name="Text Box 2">
          <a:extLst>
            <a:ext uri="{FF2B5EF4-FFF2-40B4-BE49-F238E27FC236}">
              <a16:creationId xmlns:a16="http://schemas.microsoft.com/office/drawing/2014/main" id="{39016EB4-CB74-4ABD-BFD5-9DA6858A3423}"/>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837" name="Text Box 2">
          <a:extLst>
            <a:ext uri="{FF2B5EF4-FFF2-40B4-BE49-F238E27FC236}">
              <a16:creationId xmlns:a16="http://schemas.microsoft.com/office/drawing/2014/main" id="{746EC0B9-42B0-4767-A4AF-5019C2B473F4}"/>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838" name="Text Box 2">
          <a:extLst>
            <a:ext uri="{FF2B5EF4-FFF2-40B4-BE49-F238E27FC236}">
              <a16:creationId xmlns:a16="http://schemas.microsoft.com/office/drawing/2014/main" id="{36445441-134F-4722-A843-B023B4DE3C65}"/>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839" name="Text Box 2">
          <a:extLst>
            <a:ext uri="{FF2B5EF4-FFF2-40B4-BE49-F238E27FC236}">
              <a16:creationId xmlns:a16="http://schemas.microsoft.com/office/drawing/2014/main" id="{B9288576-8840-4C2F-9A02-EDCA53F692BE}"/>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840" name="Text Box 2">
          <a:extLst>
            <a:ext uri="{FF2B5EF4-FFF2-40B4-BE49-F238E27FC236}">
              <a16:creationId xmlns:a16="http://schemas.microsoft.com/office/drawing/2014/main" id="{B73935A8-A7B9-4CA2-AB6B-80A9980D537D}"/>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841" name="Text Box 2">
          <a:extLst>
            <a:ext uri="{FF2B5EF4-FFF2-40B4-BE49-F238E27FC236}">
              <a16:creationId xmlns:a16="http://schemas.microsoft.com/office/drawing/2014/main" id="{433CC13E-86D2-47BB-AB44-EB8AAEDFAA41}"/>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842" name="Text Box 2">
          <a:extLst>
            <a:ext uri="{FF2B5EF4-FFF2-40B4-BE49-F238E27FC236}">
              <a16:creationId xmlns:a16="http://schemas.microsoft.com/office/drawing/2014/main" id="{1B4A57F8-75F1-4AAD-B57E-E5F286C66D70}"/>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843" name="Text Box 2">
          <a:extLst>
            <a:ext uri="{FF2B5EF4-FFF2-40B4-BE49-F238E27FC236}">
              <a16:creationId xmlns:a16="http://schemas.microsoft.com/office/drawing/2014/main" id="{BEE6817A-B7AA-466A-9E97-6474D4D8202C}"/>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844" name="Text Box 2">
          <a:extLst>
            <a:ext uri="{FF2B5EF4-FFF2-40B4-BE49-F238E27FC236}">
              <a16:creationId xmlns:a16="http://schemas.microsoft.com/office/drawing/2014/main" id="{7E3B1F23-0BB9-4FD7-A246-E53F7C1D2B72}"/>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845" name="Text Box 2">
          <a:extLst>
            <a:ext uri="{FF2B5EF4-FFF2-40B4-BE49-F238E27FC236}">
              <a16:creationId xmlns:a16="http://schemas.microsoft.com/office/drawing/2014/main" id="{B85CE6E0-4D3A-4EBE-8B89-74DFF1C4373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846" name="Text Box 2">
          <a:extLst>
            <a:ext uri="{FF2B5EF4-FFF2-40B4-BE49-F238E27FC236}">
              <a16:creationId xmlns:a16="http://schemas.microsoft.com/office/drawing/2014/main" id="{84D495F3-FB03-4AB1-A944-D8E41403600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847" name="Text Box 2">
          <a:extLst>
            <a:ext uri="{FF2B5EF4-FFF2-40B4-BE49-F238E27FC236}">
              <a16:creationId xmlns:a16="http://schemas.microsoft.com/office/drawing/2014/main" id="{1293CC1C-970F-4F0B-853F-20D35B426A6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848" name="Text Box 2">
          <a:extLst>
            <a:ext uri="{FF2B5EF4-FFF2-40B4-BE49-F238E27FC236}">
              <a16:creationId xmlns:a16="http://schemas.microsoft.com/office/drawing/2014/main" id="{E576062B-6CD7-4241-BB78-8C9406A8AE0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849" name="Text Box 2">
          <a:extLst>
            <a:ext uri="{FF2B5EF4-FFF2-40B4-BE49-F238E27FC236}">
              <a16:creationId xmlns:a16="http://schemas.microsoft.com/office/drawing/2014/main" id="{49B4091F-807D-4B05-8BB6-DA3831B4B5C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850" name="Text Box 2">
          <a:extLst>
            <a:ext uri="{FF2B5EF4-FFF2-40B4-BE49-F238E27FC236}">
              <a16:creationId xmlns:a16="http://schemas.microsoft.com/office/drawing/2014/main" id="{FD9EB1CF-0E62-46B5-9649-133B6149BFA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851" name="Text Box 2">
          <a:extLst>
            <a:ext uri="{FF2B5EF4-FFF2-40B4-BE49-F238E27FC236}">
              <a16:creationId xmlns:a16="http://schemas.microsoft.com/office/drawing/2014/main" id="{B3FB8463-3517-4C3A-BA99-90F5E49A487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852" name="Text Box 2">
          <a:extLst>
            <a:ext uri="{FF2B5EF4-FFF2-40B4-BE49-F238E27FC236}">
              <a16:creationId xmlns:a16="http://schemas.microsoft.com/office/drawing/2014/main" id="{CE6A2CA7-AF97-44C1-AF68-9D2D36778B3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853" name="Text Box 2">
          <a:extLst>
            <a:ext uri="{FF2B5EF4-FFF2-40B4-BE49-F238E27FC236}">
              <a16:creationId xmlns:a16="http://schemas.microsoft.com/office/drawing/2014/main" id="{EFF1B7CB-7FC2-463D-93E4-6EE88A18842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854" name="Text Box 2">
          <a:extLst>
            <a:ext uri="{FF2B5EF4-FFF2-40B4-BE49-F238E27FC236}">
              <a16:creationId xmlns:a16="http://schemas.microsoft.com/office/drawing/2014/main" id="{0E8AA4E6-D113-4614-953A-F2C342F7936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855" name="Text Box 2">
          <a:extLst>
            <a:ext uri="{FF2B5EF4-FFF2-40B4-BE49-F238E27FC236}">
              <a16:creationId xmlns:a16="http://schemas.microsoft.com/office/drawing/2014/main" id="{69C29A95-1B7A-489B-8727-E77B70E2FB4B}"/>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856" name="Text Box 2">
          <a:extLst>
            <a:ext uri="{FF2B5EF4-FFF2-40B4-BE49-F238E27FC236}">
              <a16:creationId xmlns:a16="http://schemas.microsoft.com/office/drawing/2014/main" id="{999427B8-C62E-44DD-9543-EC0A89C4AA8E}"/>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857" name="Text Box 2">
          <a:extLst>
            <a:ext uri="{FF2B5EF4-FFF2-40B4-BE49-F238E27FC236}">
              <a16:creationId xmlns:a16="http://schemas.microsoft.com/office/drawing/2014/main" id="{5E0D85E7-6183-4E2E-8ECE-241143A8AF0D}"/>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858" name="Text Box 2">
          <a:extLst>
            <a:ext uri="{FF2B5EF4-FFF2-40B4-BE49-F238E27FC236}">
              <a16:creationId xmlns:a16="http://schemas.microsoft.com/office/drawing/2014/main" id="{C26F0CB5-2D7D-48D7-8F67-ADB0B9042BC6}"/>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859" name="Text Box 2">
          <a:extLst>
            <a:ext uri="{FF2B5EF4-FFF2-40B4-BE49-F238E27FC236}">
              <a16:creationId xmlns:a16="http://schemas.microsoft.com/office/drawing/2014/main" id="{138DB3F4-75CF-4BE9-9D9E-CB0B0FA34B4D}"/>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860" name="Text Box 2">
          <a:extLst>
            <a:ext uri="{FF2B5EF4-FFF2-40B4-BE49-F238E27FC236}">
              <a16:creationId xmlns:a16="http://schemas.microsoft.com/office/drawing/2014/main" id="{583EBED5-4E27-4111-A5EC-ABB972355F03}"/>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861" name="Text Box 2">
          <a:extLst>
            <a:ext uri="{FF2B5EF4-FFF2-40B4-BE49-F238E27FC236}">
              <a16:creationId xmlns:a16="http://schemas.microsoft.com/office/drawing/2014/main" id="{D76F63DB-53BA-41AE-9C04-242468E82730}"/>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862" name="Text Box 2">
          <a:extLst>
            <a:ext uri="{FF2B5EF4-FFF2-40B4-BE49-F238E27FC236}">
              <a16:creationId xmlns:a16="http://schemas.microsoft.com/office/drawing/2014/main" id="{76AD3027-A5CE-4B17-B559-20FF1FB9DFAE}"/>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863" name="Text Box 2">
          <a:extLst>
            <a:ext uri="{FF2B5EF4-FFF2-40B4-BE49-F238E27FC236}">
              <a16:creationId xmlns:a16="http://schemas.microsoft.com/office/drawing/2014/main" id="{52DDFCC6-8DCC-407B-B897-8CF44D217BF1}"/>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2166" cy="1426243"/>
    <xdr:sp macro="" textlink="">
      <xdr:nvSpPr>
        <xdr:cNvPr id="864" name="Text Box 2">
          <a:extLst>
            <a:ext uri="{FF2B5EF4-FFF2-40B4-BE49-F238E27FC236}">
              <a16:creationId xmlns:a16="http://schemas.microsoft.com/office/drawing/2014/main" id="{694E2E41-7EBB-4D45-8DFB-F8D4EB16E7EF}"/>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865" name="Text Box 2">
          <a:extLst>
            <a:ext uri="{FF2B5EF4-FFF2-40B4-BE49-F238E27FC236}">
              <a16:creationId xmlns:a16="http://schemas.microsoft.com/office/drawing/2014/main" id="{20BC76C3-A5DE-4DB7-B997-BDE8BCAB6E0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866" name="Text Box 2">
          <a:extLst>
            <a:ext uri="{FF2B5EF4-FFF2-40B4-BE49-F238E27FC236}">
              <a16:creationId xmlns:a16="http://schemas.microsoft.com/office/drawing/2014/main" id="{5044F439-5AEB-464B-BB61-AE7A7B07251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867" name="Text Box 2">
          <a:extLst>
            <a:ext uri="{FF2B5EF4-FFF2-40B4-BE49-F238E27FC236}">
              <a16:creationId xmlns:a16="http://schemas.microsoft.com/office/drawing/2014/main" id="{D23D083F-2000-49E0-AFB3-124803B31D6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868" name="Text Box 2">
          <a:extLst>
            <a:ext uri="{FF2B5EF4-FFF2-40B4-BE49-F238E27FC236}">
              <a16:creationId xmlns:a16="http://schemas.microsoft.com/office/drawing/2014/main" id="{81C14136-E4E4-41CD-BE09-862CBDD5A7F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869" name="Text Box 2">
          <a:extLst>
            <a:ext uri="{FF2B5EF4-FFF2-40B4-BE49-F238E27FC236}">
              <a16:creationId xmlns:a16="http://schemas.microsoft.com/office/drawing/2014/main" id="{07BE1E2C-D971-4E52-A8A6-05E1FA80457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870" name="Text Box 2">
          <a:extLst>
            <a:ext uri="{FF2B5EF4-FFF2-40B4-BE49-F238E27FC236}">
              <a16:creationId xmlns:a16="http://schemas.microsoft.com/office/drawing/2014/main" id="{C1B0E11A-E124-43DB-B0B7-C90A687B93E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871" name="Text Box 2">
          <a:extLst>
            <a:ext uri="{FF2B5EF4-FFF2-40B4-BE49-F238E27FC236}">
              <a16:creationId xmlns:a16="http://schemas.microsoft.com/office/drawing/2014/main" id="{F4D39567-3D4A-47BC-850A-03FCBFDE28D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872" name="Text Box 2">
          <a:extLst>
            <a:ext uri="{FF2B5EF4-FFF2-40B4-BE49-F238E27FC236}">
              <a16:creationId xmlns:a16="http://schemas.microsoft.com/office/drawing/2014/main" id="{7B25627C-C0DF-422A-A607-4F8B7E0175E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873" name="Text Box 2">
          <a:extLst>
            <a:ext uri="{FF2B5EF4-FFF2-40B4-BE49-F238E27FC236}">
              <a16:creationId xmlns:a16="http://schemas.microsoft.com/office/drawing/2014/main" id="{CDF667B6-FA3B-4EE4-95DF-63E25DF9E85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874" name="Text Box 2">
          <a:extLst>
            <a:ext uri="{FF2B5EF4-FFF2-40B4-BE49-F238E27FC236}">
              <a16:creationId xmlns:a16="http://schemas.microsoft.com/office/drawing/2014/main" id="{1E8D6D20-F291-4F5B-A3B6-66C3F512A86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875" name="Text Box 2">
          <a:extLst>
            <a:ext uri="{FF2B5EF4-FFF2-40B4-BE49-F238E27FC236}">
              <a16:creationId xmlns:a16="http://schemas.microsoft.com/office/drawing/2014/main" id="{BB47A44E-31DA-4411-A54F-E91E1F49C7F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876" name="Text Box 2">
          <a:extLst>
            <a:ext uri="{FF2B5EF4-FFF2-40B4-BE49-F238E27FC236}">
              <a16:creationId xmlns:a16="http://schemas.microsoft.com/office/drawing/2014/main" id="{52365729-8506-4959-AD3C-0DB75B1ED9B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877" name="Text Box 2">
          <a:extLst>
            <a:ext uri="{FF2B5EF4-FFF2-40B4-BE49-F238E27FC236}">
              <a16:creationId xmlns:a16="http://schemas.microsoft.com/office/drawing/2014/main" id="{F4061CEE-8A41-47BD-8921-A57D529075B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878" name="Text Box 2">
          <a:extLst>
            <a:ext uri="{FF2B5EF4-FFF2-40B4-BE49-F238E27FC236}">
              <a16:creationId xmlns:a16="http://schemas.microsoft.com/office/drawing/2014/main" id="{0B29FBFA-32ED-4DAD-B2B5-30268D506C9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879" name="Text Box 2">
          <a:extLst>
            <a:ext uri="{FF2B5EF4-FFF2-40B4-BE49-F238E27FC236}">
              <a16:creationId xmlns:a16="http://schemas.microsoft.com/office/drawing/2014/main" id="{8144E534-548A-4D06-8046-758D342C5B2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880" name="Text Box 2">
          <a:extLst>
            <a:ext uri="{FF2B5EF4-FFF2-40B4-BE49-F238E27FC236}">
              <a16:creationId xmlns:a16="http://schemas.microsoft.com/office/drawing/2014/main" id="{3872C20B-5891-4891-B975-C63CA29F3E6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881" name="Text Box 2">
          <a:extLst>
            <a:ext uri="{FF2B5EF4-FFF2-40B4-BE49-F238E27FC236}">
              <a16:creationId xmlns:a16="http://schemas.microsoft.com/office/drawing/2014/main" id="{913403FB-5E47-4F7C-80C9-4204051F1AB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882" name="Text Box 2">
          <a:extLst>
            <a:ext uri="{FF2B5EF4-FFF2-40B4-BE49-F238E27FC236}">
              <a16:creationId xmlns:a16="http://schemas.microsoft.com/office/drawing/2014/main" id="{786B4E0C-F86A-497C-B75C-54A82E0E89B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883" name="Text Box 2">
          <a:extLst>
            <a:ext uri="{FF2B5EF4-FFF2-40B4-BE49-F238E27FC236}">
              <a16:creationId xmlns:a16="http://schemas.microsoft.com/office/drawing/2014/main" id="{427D2570-2D8E-4447-BD0B-6F74C3D45DE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386342"/>
    <xdr:sp macro="" textlink="">
      <xdr:nvSpPr>
        <xdr:cNvPr id="884" name="Text Box 2">
          <a:extLst>
            <a:ext uri="{FF2B5EF4-FFF2-40B4-BE49-F238E27FC236}">
              <a16:creationId xmlns:a16="http://schemas.microsoft.com/office/drawing/2014/main" id="{85569F1C-0901-4CE4-9FAE-BEF223B65F8F}"/>
            </a:ext>
          </a:extLst>
        </xdr:cNvPr>
        <xdr:cNvSpPr txBox="1">
          <a:spLocks noChangeArrowheads="1"/>
        </xdr:cNvSpPr>
      </xdr:nvSpPr>
      <xdr:spPr bwMode="auto">
        <a:xfrm>
          <a:off x="10325100" y="36880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386342"/>
    <xdr:sp macro="" textlink="">
      <xdr:nvSpPr>
        <xdr:cNvPr id="885" name="Text Box 2">
          <a:extLst>
            <a:ext uri="{FF2B5EF4-FFF2-40B4-BE49-F238E27FC236}">
              <a16:creationId xmlns:a16="http://schemas.microsoft.com/office/drawing/2014/main" id="{C7D6562B-5FFD-44FE-AD2E-5E830DF44DC8}"/>
            </a:ext>
          </a:extLst>
        </xdr:cNvPr>
        <xdr:cNvSpPr txBox="1">
          <a:spLocks noChangeArrowheads="1"/>
        </xdr:cNvSpPr>
      </xdr:nvSpPr>
      <xdr:spPr bwMode="auto">
        <a:xfrm>
          <a:off x="10325100" y="36880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386342"/>
    <xdr:sp macro="" textlink="">
      <xdr:nvSpPr>
        <xdr:cNvPr id="886" name="Text Box 2">
          <a:extLst>
            <a:ext uri="{FF2B5EF4-FFF2-40B4-BE49-F238E27FC236}">
              <a16:creationId xmlns:a16="http://schemas.microsoft.com/office/drawing/2014/main" id="{FFB4065D-5973-441B-9576-0BF34717BF03}"/>
            </a:ext>
          </a:extLst>
        </xdr:cNvPr>
        <xdr:cNvSpPr txBox="1">
          <a:spLocks noChangeArrowheads="1"/>
        </xdr:cNvSpPr>
      </xdr:nvSpPr>
      <xdr:spPr bwMode="auto">
        <a:xfrm>
          <a:off x="10325100" y="36880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386342"/>
    <xdr:sp macro="" textlink="">
      <xdr:nvSpPr>
        <xdr:cNvPr id="887" name="Text Box 2">
          <a:extLst>
            <a:ext uri="{FF2B5EF4-FFF2-40B4-BE49-F238E27FC236}">
              <a16:creationId xmlns:a16="http://schemas.microsoft.com/office/drawing/2014/main" id="{E4B1972B-9F34-4466-B558-0FE5859A7954}"/>
            </a:ext>
          </a:extLst>
        </xdr:cNvPr>
        <xdr:cNvSpPr txBox="1">
          <a:spLocks noChangeArrowheads="1"/>
        </xdr:cNvSpPr>
      </xdr:nvSpPr>
      <xdr:spPr bwMode="auto">
        <a:xfrm>
          <a:off x="10325100" y="36880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386342"/>
    <xdr:sp macro="" textlink="">
      <xdr:nvSpPr>
        <xdr:cNvPr id="888" name="Text Box 2">
          <a:extLst>
            <a:ext uri="{FF2B5EF4-FFF2-40B4-BE49-F238E27FC236}">
              <a16:creationId xmlns:a16="http://schemas.microsoft.com/office/drawing/2014/main" id="{DB5B90B8-A1FD-4F3B-9263-149979E79770}"/>
            </a:ext>
          </a:extLst>
        </xdr:cNvPr>
        <xdr:cNvSpPr txBox="1">
          <a:spLocks noChangeArrowheads="1"/>
        </xdr:cNvSpPr>
      </xdr:nvSpPr>
      <xdr:spPr bwMode="auto">
        <a:xfrm>
          <a:off x="10325100" y="36880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386342"/>
    <xdr:sp macro="" textlink="">
      <xdr:nvSpPr>
        <xdr:cNvPr id="889" name="Text Box 2">
          <a:extLst>
            <a:ext uri="{FF2B5EF4-FFF2-40B4-BE49-F238E27FC236}">
              <a16:creationId xmlns:a16="http://schemas.microsoft.com/office/drawing/2014/main" id="{A95F1538-1AF2-4DEA-97EA-96E809BE6EAB}"/>
            </a:ext>
          </a:extLst>
        </xdr:cNvPr>
        <xdr:cNvSpPr txBox="1">
          <a:spLocks noChangeArrowheads="1"/>
        </xdr:cNvSpPr>
      </xdr:nvSpPr>
      <xdr:spPr bwMode="auto">
        <a:xfrm>
          <a:off x="10325100" y="36880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386342"/>
    <xdr:sp macro="" textlink="">
      <xdr:nvSpPr>
        <xdr:cNvPr id="890" name="Text Box 2">
          <a:extLst>
            <a:ext uri="{FF2B5EF4-FFF2-40B4-BE49-F238E27FC236}">
              <a16:creationId xmlns:a16="http://schemas.microsoft.com/office/drawing/2014/main" id="{708E0F84-8DC6-4F19-9D5F-9AB20ADF028B}"/>
            </a:ext>
          </a:extLst>
        </xdr:cNvPr>
        <xdr:cNvSpPr txBox="1">
          <a:spLocks noChangeArrowheads="1"/>
        </xdr:cNvSpPr>
      </xdr:nvSpPr>
      <xdr:spPr bwMode="auto">
        <a:xfrm>
          <a:off x="10325100" y="36880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386342"/>
    <xdr:sp macro="" textlink="">
      <xdr:nvSpPr>
        <xdr:cNvPr id="891" name="Text Box 2">
          <a:extLst>
            <a:ext uri="{FF2B5EF4-FFF2-40B4-BE49-F238E27FC236}">
              <a16:creationId xmlns:a16="http://schemas.microsoft.com/office/drawing/2014/main" id="{7A8C7A5C-42E3-41E0-8FFC-BCA4FAE14243}"/>
            </a:ext>
          </a:extLst>
        </xdr:cNvPr>
        <xdr:cNvSpPr txBox="1">
          <a:spLocks noChangeArrowheads="1"/>
        </xdr:cNvSpPr>
      </xdr:nvSpPr>
      <xdr:spPr bwMode="auto">
        <a:xfrm>
          <a:off x="10325100" y="36880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386342"/>
    <xdr:sp macro="" textlink="">
      <xdr:nvSpPr>
        <xdr:cNvPr id="892" name="Text Box 2">
          <a:extLst>
            <a:ext uri="{FF2B5EF4-FFF2-40B4-BE49-F238E27FC236}">
              <a16:creationId xmlns:a16="http://schemas.microsoft.com/office/drawing/2014/main" id="{C9680C80-3C09-4D77-A6F4-C1F5110F13D6}"/>
            </a:ext>
          </a:extLst>
        </xdr:cNvPr>
        <xdr:cNvSpPr txBox="1">
          <a:spLocks noChangeArrowheads="1"/>
        </xdr:cNvSpPr>
      </xdr:nvSpPr>
      <xdr:spPr bwMode="auto">
        <a:xfrm>
          <a:off x="10325100" y="36880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263562"/>
    <xdr:sp macro="" textlink="">
      <xdr:nvSpPr>
        <xdr:cNvPr id="893" name="Text Box 2">
          <a:extLst>
            <a:ext uri="{FF2B5EF4-FFF2-40B4-BE49-F238E27FC236}">
              <a16:creationId xmlns:a16="http://schemas.microsoft.com/office/drawing/2014/main" id="{4817F39E-5622-49E8-8BF7-03651B6AA0BB}"/>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263562"/>
    <xdr:sp macro="" textlink="">
      <xdr:nvSpPr>
        <xdr:cNvPr id="894" name="Text Box 2">
          <a:extLst>
            <a:ext uri="{FF2B5EF4-FFF2-40B4-BE49-F238E27FC236}">
              <a16:creationId xmlns:a16="http://schemas.microsoft.com/office/drawing/2014/main" id="{350D13B0-9323-4FB2-9F8E-5551D5F844B9}"/>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263562"/>
    <xdr:sp macro="" textlink="">
      <xdr:nvSpPr>
        <xdr:cNvPr id="895" name="Text Box 2">
          <a:extLst>
            <a:ext uri="{FF2B5EF4-FFF2-40B4-BE49-F238E27FC236}">
              <a16:creationId xmlns:a16="http://schemas.microsoft.com/office/drawing/2014/main" id="{385447AF-AD3C-4443-B45E-4B4D04221BBE}"/>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263562"/>
    <xdr:sp macro="" textlink="">
      <xdr:nvSpPr>
        <xdr:cNvPr id="896" name="Text Box 2">
          <a:extLst>
            <a:ext uri="{FF2B5EF4-FFF2-40B4-BE49-F238E27FC236}">
              <a16:creationId xmlns:a16="http://schemas.microsoft.com/office/drawing/2014/main" id="{929BB841-D80D-48F7-BA47-E917B0990BC4}"/>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263562"/>
    <xdr:sp macro="" textlink="">
      <xdr:nvSpPr>
        <xdr:cNvPr id="897" name="Text Box 2">
          <a:extLst>
            <a:ext uri="{FF2B5EF4-FFF2-40B4-BE49-F238E27FC236}">
              <a16:creationId xmlns:a16="http://schemas.microsoft.com/office/drawing/2014/main" id="{8B05F0B0-5C14-4646-996B-02B8F6B849F5}"/>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263562"/>
    <xdr:sp macro="" textlink="">
      <xdr:nvSpPr>
        <xdr:cNvPr id="898" name="Text Box 2">
          <a:extLst>
            <a:ext uri="{FF2B5EF4-FFF2-40B4-BE49-F238E27FC236}">
              <a16:creationId xmlns:a16="http://schemas.microsoft.com/office/drawing/2014/main" id="{9EB20A70-EDAB-423C-89AA-E29F03B92E89}"/>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263562"/>
    <xdr:sp macro="" textlink="">
      <xdr:nvSpPr>
        <xdr:cNvPr id="899" name="Text Box 2">
          <a:extLst>
            <a:ext uri="{FF2B5EF4-FFF2-40B4-BE49-F238E27FC236}">
              <a16:creationId xmlns:a16="http://schemas.microsoft.com/office/drawing/2014/main" id="{8D754E43-D326-4CBA-B84C-F4111358DF91}"/>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263562"/>
    <xdr:sp macro="" textlink="">
      <xdr:nvSpPr>
        <xdr:cNvPr id="900" name="Text Box 2">
          <a:extLst>
            <a:ext uri="{FF2B5EF4-FFF2-40B4-BE49-F238E27FC236}">
              <a16:creationId xmlns:a16="http://schemas.microsoft.com/office/drawing/2014/main" id="{F056D5A0-7401-41F9-B770-182C90FF4CBE}"/>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263562"/>
    <xdr:sp macro="" textlink="">
      <xdr:nvSpPr>
        <xdr:cNvPr id="901" name="Text Box 2">
          <a:extLst>
            <a:ext uri="{FF2B5EF4-FFF2-40B4-BE49-F238E27FC236}">
              <a16:creationId xmlns:a16="http://schemas.microsoft.com/office/drawing/2014/main" id="{FC78DA08-5BF9-42DF-AF84-84554A76E173}"/>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263562"/>
    <xdr:sp macro="" textlink="">
      <xdr:nvSpPr>
        <xdr:cNvPr id="902" name="Text Box 2">
          <a:extLst>
            <a:ext uri="{FF2B5EF4-FFF2-40B4-BE49-F238E27FC236}">
              <a16:creationId xmlns:a16="http://schemas.microsoft.com/office/drawing/2014/main" id="{7B95E72D-6ED3-41B5-BA71-40117C3B6F61}"/>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345701"/>
    <xdr:sp macro="" textlink="">
      <xdr:nvSpPr>
        <xdr:cNvPr id="903" name="Text Box 2">
          <a:extLst>
            <a:ext uri="{FF2B5EF4-FFF2-40B4-BE49-F238E27FC236}">
              <a16:creationId xmlns:a16="http://schemas.microsoft.com/office/drawing/2014/main" id="{A54A0437-7F36-49D5-BC68-BB9B15AA8F91}"/>
            </a:ext>
          </a:extLst>
        </xdr:cNvPr>
        <xdr:cNvSpPr txBox="1">
          <a:spLocks noChangeArrowheads="1"/>
        </xdr:cNvSpPr>
      </xdr:nvSpPr>
      <xdr:spPr bwMode="auto">
        <a:xfrm>
          <a:off x="10325100" y="36880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345701"/>
    <xdr:sp macro="" textlink="">
      <xdr:nvSpPr>
        <xdr:cNvPr id="904" name="Text Box 2">
          <a:extLst>
            <a:ext uri="{FF2B5EF4-FFF2-40B4-BE49-F238E27FC236}">
              <a16:creationId xmlns:a16="http://schemas.microsoft.com/office/drawing/2014/main" id="{41F0AE37-0E71-4FFE-B85F-900B15522F56}"/>
            </a:ext>
          </a:extLst>
        </xdr:cNvPr>
        <xdr:cNvSpPr txBox="1">
          <a:spLocks noChangeArrowheads="1"/>
        </xdr:cNvSpPr>
      </xdr:nvSpPr>
      <xdr:spPr bwMode="auto">
        <a:xfrm>
          <a:off x="10325100" y="36880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345701"/>
    <xdr:sp macro="" textlink="">
      <xdr:nvSpPr>
        <xdr:cNvPr id="905" name="Text Box 2">
          <a:extLst>
            <a:ext uri="{FF2B5EF4-FFF2-40B4-BE49-F238E27FC236}">
              <a16:creationId xmlns:a16="http://schemas.microsoft.com/office/drawing/2014/main" id="{75AB569E-2DBA-4A32-B0EB-308145D3F98B}"/>
            </a:ext>
          </a:extLst>
        </xdr:cNvPr>
        <xdr:cNvSpPr txBox="1">
          <a:spLocks noChangeArrowheads="1"/>
        </xdr:cNvSpPr>
      </xdr:nvSpPr>
      <xdr:spPr bwMode="auto">
        <a:xfrm>
          <a:off x="10325100" y="36880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345701"/>
    <xdr:sp macro="" textlink="">
      <xdr:nvSpPr>
        <xdr:cNvPr id="906" name="Text Box 2">
          <a:extLst>
            <a:ext uri="{FF2B5EF4-FFF2-40B4-BE49-F238E27FC236}">
              <a16:creationId xmlns:a16="http://schemas.microsoft.com/office/drawing/2014/main" id="{6C104E8C-AE01-4E8C-80CB-20FE5AFF56E9}"/>
            </a:ext>
          </a:extLst>
        </xdr:cNvPr>
        <xdr:cNvSpPr txBox="1">
          <a:spLocks noChangeArrowheads="1"/>
        </xdr:cNvSpPr>
      </xdr:nvSpPr>
      <xdr:spPr bwMode="auto">
        <a:xfrm>
          <a:off x="10325100" y="36880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345701"/>
    <xdr:sp macro="" textlink="">
      <xdr:nvSpPr>
        <xdr:cNvPr id="907" name="Text Box 2">
          <a:extLst>
            <a:ext uri="{FF2B5EF4-FFF2-40B4-BE49-F238E27FC236}">
              <a16:creationId xmlns:a16="http://schemas.microsoft.com/office/drawing/2014/main" id="{DCC773EB-81EF-41A4-B779-971EEB55C2F9}"/>
            </a:ext>
          </a:extLst>
        </xdr:cNvPr>
        <xdr:cNvSpPr txBox="1">
          <a:spLocks noChangeArrowheads="1"/>
        </xdr:cNvSpPr>
      </xdr:nvSpPr>
      <xdr:spPr bwMode="auto">
        <a:xfrm>
          <a:off x="10325100" y="36880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345701"/>
    <xdr:sp macro="" textlink="">
      <xdr:nvSpPr>
        <xdr:cNvPr id="908" name="Text Box 2">
          <a:extLst>
            <a:ext uri="{FF2B5EF4-FFF2-40B4-BE49-F238E27FC236}">
              <a16:creationId xmlns:a16="http://schemas.microsoft.com/office/drawing/2014/main" id="{3BDF58A4-9B12-4B95-A1CF-966F8EF2CE44}"/>
            </a:ext>
          </a:extLst>
        </xdr:cNvPr>
        <xdr:cNvSpPr txBox="1">
          <a:spLocks noChangeArrowheads="1"/>
        </xdr:cNvSpPr>
      </xdr:nvSpPr>
      <xdr:spPr bwMode="auto">
        <a:xfrm>
          <a:off x="10325100" y="36880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345701"/>
    <xdr:sp macro="" textlink="">
      <xdr:nvSpPr>
        <xdr:cNvPr id="909" name="Text Box 2">
          <a:extLst>
            <a:ext uri="{FF2B5EF4-FFF2-40B4-BE49-F238E27FC236}">
              <a16:creationId xmlns:a16="http://schemas.microsoft.com/office/drawing/2014/main" id="{9910AD7E-97F6-4027-A3C7-6298EEB9A076}"/>
            </a:ext>
          </a:extLst>
        </xdr:cNvPr>
        <xdr:cNvSpPr txBox="1">
          <a:spLocks noChangeArrowheads="1"/>
        </xdr:cNvSpPr>
      </xdr:nvSpPr>
      <xdr:spPr bwMode="auto">
        <a:xfrm>
          <a:off x="10325100" y="36880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345701"/>
    <xdr:sp macro="" textlink="">
      <xdr:nvSpPr>
        <xdr:cNvPr id="910" name="Text Box 2">
          <a:extLst>
            <a:ext uri="{FF2B5EF4-FFF2-40B4-BE49-F238E27FC236}">
              <a16:creationId xmlns:a16="http://schemas.microsoft.com/office/drawing/2014/main" id="{6E9A96E4-58DC-4DC8-8A79-D87DBAFE1632}"/>
            </a:ext>
          </a:extLst>
        </xdr:cNvPr>
        <xdr:cNvSpPr txBox="1">
          <a:spLocks noChangeArrowheads="1"/>
        </xdr:cNvSpPr>
      </xdr:nvSpPr>
      <xdr:spPr bwMode="auto">
        <a:xfrm>
          <a:off x="10325100" y="36880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345701"/>
    <xdr:sp macro="" textlink="">
      <xdr:nvSpPr>
        <xdr:cNvPr id="911" name="Text Box 2">
          <a:extLst>
            <a:ext uri="{FF2B5EF4-FFF2-40B4-BE49-F238E27FC236}">
              <a16:creationId xmlns:a16="http://schemas.microsoft.com/office/drawing/2014/main" id="{F068D784-0B80-4988-9A4D-EE607274A04C}"/>
            </a:ext>
          </a:extLst>
        </xdr:cNvPr>
        <xdr:cNvSpPr txBox="1">
          <a:spLocks noChangeArrowheads="1"/>
        </xdr:cNvSpPr>
      </xdr:nvSpPr>
      <xdr:spPr bwMode="auto">
        <a:xfrm>
          <a:off x="10325100" y="36880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345701"/>
    <xdr:sp macro="" textlink="">
      <xdr:nvSpPr>
        <xdr:cNvPr id="912" name="Text Box 2">
          <a:extLst>
            <a:ext uri="{FF2B5EF4-FFF2-40B4-BE49-F238E27FC236}">
              <a16:creationId xmlns:a16="http://schemas.microsoft.com/office/drawing/2014/main" id="{0A3AEB15-538D-4C0A-900E-212320F17BDC}"/>
            </a:ext>
          </a:extLst>
        </xdr:cNvPr>
        <xdr:cNvSpPr txBox="1">
          <a:spLocks noChangeArrowheads="1"/>
        </xdr:cNvSpPr>
      </xdr:nvSpPr>
      <xdr:spPr bwMode="auto">
        <a:xfrm>
          <a:off x="10325100" y="36880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263562"/>
    <xdr:sp macro="" textlink="">
      <xdr:nvSpPr>
        <xdr:cNvPr id="913" name="Text Box 2">
          <a:extLst>
            <a:ext uri="{FF2B5EF4-FFF2-40B4-BE49-F238E27FC236}">
              <a16:creationId xmlns:a16="http://schemas.microsoft.com/office/drawing/2014/main" id="{3FB1B91E-5966-4CCA-93FA-F4EA0B7FC777}"/>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263562"/>
    <xdr:sp macro="" textlink="">
      <xdr:nvSpPr>
        <xdr:cNvPr id="914" name="Text Box 2">
          <a:extLst>
            <a:ext uri="{FF2B5EF4-FFF2-40B4-BE49-F238E27FC236}">
              <a16:creationId xmlns:a16="http://schemas.microsoft.com/office/drawing/2014/main" id="{49F882C4-1EA3-4D9D-A45E-4BFD82994C9A}"/>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263562"/>
    <xdr:sp macro="" textlink="">
      <xdr:nvSpPr>
        <xdr:cNvPr id="915" name="Text Box 2">
          <a:extLst>
            <a:ext uri="{FF2B5EF4-FFF2-40B4-BE49-F238E27FC236}">
              <a16:creationId xmlns:a16="http://schemas.microsoft.com/office/drawing/2014/main" id="{28087755-6256-442C-BF52-869431666839}"/>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263562"/>
    <xdr:sp macro="" textlink="">
      <xdr:nvSpPr>
        <xdr:cNvPr id="916" name="Text Box 2">
          <a:extLst>
            <a:ext uri="{FF2B5EF4-FFF2-40B4-BE49-F238E27FC236}">
              <a16:creationId xmlns:a16="http://schemas.microsoft.com/office/drawing/2014/main" id="{2C2D21C6-9BA9-4C18-851C-79A3933A7CF7}"/>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263562"/>
    <xdr:sp macro="" textlink="">
      <xdr:nvSpPr>
        <xdr:cNvPr id="917" name="Text Box 2">
          <a:extLst>
            <a:ext uri="{FF2B5EF4-FFF2-40B4-BE49-F238E27FC236}">
              <a16:creationId xmlns:a16="http://schemas.microsoft.com/office/drawing/2014/main" id="{83512C34-84D2-4440-80DC-2BCFBACD95E6}"/>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263562"/>
    <xdr:sp macro="" textlink="">
      <xdr:nvSpPr>
        <xdr:cNvPr id="918" name="Text Box 2">
          <a:extLst>
            <a:ext uri="{FF2B5EF4-FFF2-40B4-BE49-F238E27FC236}">
              <a16:creationId xmlns:a16="http://schemas.microsoft.com/office/drawing/2014/main" id="{F37FFAF6-7230-49FD-BCBD-6A9E57A8BF75}"/>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263562"/>
    <xdr:sp macro="" textlink="">
      <xdr:nvSpPr>
        <xdr:cNvPr id="919" name="Text Box 2">
          <a:extLst>
            <a:ext uri="{FF2B5EF4-FFF2-40B4-BE49-F238E27FC236}">
              <a16:creationId xmlns:a16="http://schemas.microsoft.com/office/drawing/2014/main" id="{9681633D-D570-4519-A0FF-7AB7D9778CD7}"/>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263562"/>
    <xdr:sp macro="" textlink="">
      <xdr:nvSpPr>
        <xdr:cNvPr id="920" name="Text Box 2">
          <a:extLst>
            <a:ext uri="{FF2B5EF4-FFF2-40B4-BE49-F238E27FC236}">
              <a16:creationId xmlns:a16="http://schemas.microsoft.com/office/drawing/2014/main" id="{CB4E6BB7-93DA-4000-98A3-E2EBFCE6A716}"/>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263562"/>
    <xdr:sp macro="" textlink="">
      <xdr:nvSpPr>
        <xdr:cNvPr id="921" name="Text Box 2">
          <a:extLst>
            <a:ext uri="{FF2B5EF4-FFF2-40B4-BE49-F238E27FC236}">
              <a16:creationId xmlns:a16="http://schemas.microsoft.com/office/drawing/2014/main" id="{DFB0C111-0B45-4850-A759-4B125C05F6C6}"/>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263562"/>
    <xdr:sp macro="" textlink="">
      <xdr:nvSpPr>
        <xdr:cNvPr id="922" name="Text Box 2">
          <a:extLst>
            <a:ext uri="{FF2B5EF4-FFF2-40B4-BE49-F238E27FC236}">
              <a16:creationId xmlns:a16="http://schemas.microsoft.com/office/drawing/2014/main" id="{867D8146-4033-4C7E-8748-90D83CCC6B3E}"/>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9050" cy="166407"/>
    <xdr:sp macro="" textlink="">
      <xdr:nvSpPr>
        <xdr:cNvPr id="923" name="Text Box 100">
          <a:extLst>
            <a:ext uri="{FF2B5EF4-FFF2-40B4-BE49-F238E27FC236}">
              <a16:creationId xmlns:a16="http://schemas.microsoft.com/office/drawing/2014/main" id="{40188ECC-7F33-45D3-AE2B-FF85E9147027}"/>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9050" cy="166407"/>
    <xdr:sp macro="" textlink="">
      <xdr:nvSpPr>
        <xdr:cNvPr id="924" name="Text Box 101">
          <a:extLst>
            <a:ext uri="{FF2B5EF4-FFF2-40B4-BE49-F238E27FC236}">
              <a16:creationId xmlns:a16="http://schemas.microsoft.com/office/drawing/2014/main" id="{8628CEE7-49DA-4CF7-9E38-CDB09F3E5DE3}"/>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9050" cy="166407"/>
    <xdr:sp macro="" textlink="">
      <xdr:nvSpPr>
        <xdr:cNvPr id="925" name="Text Box 102">
          <a:extLst>
            <a:ext uri="{FF2B5EF4-FFF2-40B4-BE49-F238E27FC236}">
              <a16:creationId xmlns:a16="http://schemas.microsoft.com/office/drawing/2014/main" id="{F8E72410-B037-4AFE-B6B8-207540C01F61}"/>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9050" cy="166407"/>
    <xdr:sp macro="" textlink="">
      <xdr:nvSpPr>
        <xdr:cNvPr id="926" name="Text Box 103">
          <a:extLst>
            <a:ext uri="{FF2B5EF4-FFF2-40B4-BE49-F238E27FC236}">
              <a16:creationId xmlns:a16="http://schemas.microsoft.com/office/drawing/2014/main" id="{BA063178-EB26-4B60-A458-DD47CA80739B}"/>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9050" cy="166407"/>
    <xdr:sp macro="" textlink="">
      <xdr:nvSpPr>
        <xdr:cNvPr id="927" name="Text Box 104">
          <a:extLst>
            <a:ext uri="{FF2B5EF4-FFF2-40B4-BE49-F238E27FC236}">
              <a16:creationId xmlns:a16="http://schemas.microsoft.com/office/drawing/2014/main" id="{879B3FA5-B5C6-4358-AD1C-8EE96C358454}"/>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9050" cy="166407"/>
    <xdr:sp macro="" textlink="">
      <xdr:nvSpPr>
        <xdr:cNvPr id="928" name="Text Box 105">
          <a:extLst>
            <a:ext uri="{FF2B5EF4-FFF2-40B4-BE49-F238E27FC236}">
              <a16:creationId xmlns:a16="http://schemas.microsoft.com/office/drawing/2014/main" id="{7B46D711-5F69-47D0-80F4-7398BE027C3E}"/>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9050" cy="166407"/>
    <xdr:sp macro="" textlink="">
      <xdr:nvSpPr>
        <xdr:cNvPr id="929" name="Text Box 106">
          <a:extLst>
            <a:ext uri="{FF2B5EF4-FFF2-40B4-BE49-F238E27FC236}">
              <a16:creationId xmlns:a16="http://schemas.microsoft.com/office/drawing/2014/main" id="{42ECEB0B-52B6-443F-8676-D0BB62D30E34}"/>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9050" cy="166407"/>
    <xdr:sp macro="" textlink="">
      <xdr:nvSpPr>
        <xdr:cNvPr id="930" name="Text Box 107">
          <a:extLst>
            <a:ext uri="{FF2B5EF4-FFF2-40B4-BE49-F238E27FC236}">
              <a16:creationId xmlns:a16="http://schemas.microsoft.com/office/drawing/2014/main" id="{5924CC5F-205F-469A-8DB3-4F800180BB52}"/>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9050" cy="166407"/>
    <xdr:sp macro="" textlink="">
      <xdr:nvSpPr>
        <xdr:cNvPr id="931" name="Text Box 108">
          <a:extLst>
            <a:ext uri="{FF2B5EF4-FFF2-40B4-BE49-F238E27FC236}">
              <a16:creationId xmlns:a16="http://schemas.microsoft.com/office/drawing/2014/main" id="{C792CACC-B9A4-44B7-B15D-E0611ECFE7D7}"/>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9050" cy="166407"/>
    <xdr:sp macro="" textlink="">
      <xdr:nvSpPr>
        <xdr:cNvPr id="932" name="Text Box 109">
          <a:extLst>
            <a:ext uri="{FF2B5EF4-FFF2-40B4-BE49-F238E27FC236}">
              <a16:creationId xmlns:a16="http://schemas.microsoft.com/office/drawing/2014/main" id="{86B3CD13-F4C7-4F7B-AE1E-CB5EFE042B92}"/>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9050" cy="166407"/>
    <xdr:sp macro="" textlink="">
      <xdr:nvSpPr>
        <xdr:cNvPr id="933" name="Text Box 2">
          <a:extLst>
            <a:ext uri="{FF2B5EF4-FFF2-40B4-BE49-F238E27FC236}">
              <a16:creationId xmlns:a16="http://schemas.microsoft.com/office/drawing/2014/main" id="{359E5138-A3FB-401E-B497-438D7DB0988B}"/>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9050" cy="166407"/>
    <xdr:sp macro="" textlink="">
      <xdr:nvSpPr>
        <xdr:cNvPr id="934" name="Text Box 2">
          <a:extLst>
            <a:ext uri="{FF2B5EF4-FFF2-40B4-BE49-F238E27FC236}">
              <a16:creationId xmlns:a16="http://schemas.microsoft.com/office/drawing/2014/main" id="{C49BF2C0-F4FE-4B1D-AB44-29EF51E45D7B}"/>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9050" cy="166407"/>
    <xdr:sp macro="" textlink="">
      <xdr:nvSpPr>
        <xdr:cNvPr id="935" name="Text Box 2">
          <a:extLst>
            <a:ext uri="{FF2B5EF4-FFF2-40B4-BE49-F238E27FC236}">
              <a16:creationId xmlns:a16="http://schemas.microsoft.com/office/drawing/2014/main" id="{FB62243C-A0CA-4296-B568-22A3AB2DFBC7}"/>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9050" cy="166407"/>
    <xdr:sp macro="" textlink="">
      <xdr:nvSpPr>
        <xdr:cNvPr id="936" name="Text Box 2">
          <a:extLst>
            <a:ext uri="{FF2B5EF4-FFF2-40B4-BE49-F238E27FC236}">
              <a16:creationId xmlns:a16="http://schemas.microsoft.com/office/drawing/2014/main" id="{DE7609AD-E498-44D7-BAA7-B2D159399359}"/>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9050" cy="166407"/>
    <xdr:sp macro="" textlink="">
      <xdr:nvSpPr>
        <xdr:cNvPr id="937" name="Text Box 2">
          <a:extLst>
            <a:ext uri="{FF2B5EF4-FFF2-40B4-BE49-F238E27FC236}">
              <a16:creationId xmlns:a16="http://schemas.microsoft.com/office/drawing/2014/main" id="{70E61AEB-D862-4CAB-A974-08CE7F0E7C87}"/>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9050" cy="166407"/>
    <xdr:sp macro="" textlink="">
      <xdr:nvSpPr>
        <xdr:cNvPr id="938" name="Text Box 2">
          <a:extLst>
            <a:ext uri="{FF2B5EF4-FFF2-40B4-BE49-F238E27FC236}">
              <a16:creationId xmlns:a16="http://schemas.microsoft.com/office/drawing/2014/main" id="{22F17BE1-E105-4AE2-98D9-C1DF88395686}"/>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9050" cy="166407"/>
    <xdr:sp macro="" textlink="">
      <xdr:nvSpPr>
        <xdr:cNvPr id="939" name="Text Box 2">
          <a:extLst>
            <a:ext uri="{FF2B5EF4-FFF2-40B4-BE49-F238E27FC236}">
              <a16:creationId xmlns:a16="http://schemas.microsoft.com/office/drawing/2014/main" id="{C7386572-964B-4954-A836-6D50451C3029}"/>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9050" cy="166407"/>
    <xdr:sp macro="" textlink="">
      <xdr:nvSpPr>
        <xdr:cNvPr id="940" name="Text Box 2">
          <a:extLst>
            <a:ext uri="{FF2B5EF4-FFF2-40B4-BE49-F238E27FC236}">
              <a16:creationId xmlns:a16="http://schemas.microsoft.com/office/drawing/2014/main" id="{DC6152BF-BA01-46C9-B5B4-C438E9DA9EC5}"/>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9050" cy="166407"/>
    <xdr:sp macro="" textlink="">
      <xdr:nvSpPr>
        <xdr:cNvPr id="941" name="Text Box 2">
          <a:extLst>
            <a:ext uri="{FF2B5EF4-FFF2-40B4-BE49-F238E27FC236}">
              <a16:creationId xmlns:a16="http://schemas.microsoft.com/office/drawing/2014/main" id="{E0374590-4002-4D13-A87E-D3AE338D3E2E}"/>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9050" cy="166407"/>
    <xdr:sp macro="" textlink="">
      <xdr:nvSpPr>
        <xdr:cNvPr id="942" name="Text Box 2">
          <a:extLst>
            <a:ext uri="{FF2B5EF4-FFF2-40B4-BE49-F238E27FC236}">
              <a16:creationId xmlns:a16="http://schemas.microsoft.com/office/drawing/2014/main" id="{326C4E8C-5362-4FCB-AD6A-4AFC5BFF80D8}"/>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384437"/>
    <xdr:sp macro="" textlink="">
      <xdr:nvSpPr>
        <xdr:cNvPr id="943" name="Text Box 2">
          <a:extLst>
            <a:ext uri="{FF2B5EF4-FFF2-40B4-BE49-F238E27FC236}">
              <a16:creationId xmlns:a16="http://schemas.microsoft.com/office/drawing/2014/main" id="{D426E5F5-C8D3-464D-B35B-5A44C20495FE}"/>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384437"/>
    <xdr:sp macro="" textlink="">
      <xdr:nvSpPr>
        <xdr:cNvPr id="944" name="Text Box 2">
          <a:extLst>
            <a:ext uri="{FF2B5EF4-FFF2-40B4-BE49-F238E27FC236}">
              <a16:creationId xmlns:a16="http://schemas.microsoft.com/office/drawing/2014/main" id="{2951E825-97F1-4044-BEF1-A4ED8667A878}"/>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384437"/>
    <xdr:sp macro="" textlink="">
      <xdr:nvSpPr>
        <xdr:cNvPr id="945" name="Text Box 2">
          <a:extLst>
            <a:ext uri="{FF2B5EF4-FFF2-40B4-BE49-F238E27FC236}">
              <a16:creationId xmlns:a16="http://schemas.microsoft.com/office/drawing/2014/main" id="{BD3391DA-EE28-4360-8734-AD978A714AD8}"/>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384437"/>
    <xdr:sp macro="" textlink="">
      <xdr:nvSpPr>
        <xdr:cNvPr id="946" name="Text Box 2">
          <a:extLst>
            <a:ext uri="{FF2B5EF4-FFF2-40B4-BE49-F238E27FC236}">
              <a16:creationId xmlns:a16="http://schemas.microsoft.com/office/drawing/2014/main" id="{7AFEBD4D-2256-4DF2-AE6F-EFDD33F9F111}"/>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384437"/>
    <xdr:sp macro="" textlink="">
      <xdr:nvSpPr>
        <xdr:cNvPr id="947" name="Text Box 2">
          <a:extLst>
            <a:ext uri="{FF2B5EF4-FFF2-40B4-BE49-F238E27FC236}">
              <a16:creationId xmlns:a16="http://schemas.microsoft.com/office/drawing/2014/main" id="{8C7ED23A-C52A-40C6-8841-AD98DDF6CE5B}"/>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384437"/>
    <xdr:sp macro="" textlink="">
      <xdr:nvSpPr>
        <xdr:cNvPr id="948" name="Text Box 2">
          <a:extLst>
            <a:ext uri="{FF2B5EF4-FFF2-40B4-BE49-F238E27FC236}">
              <a16:creationId xmlns:a16="http://schemas.microsoft.com/office/drawing/2014/main" id="{8564ACAD-2136-434F-82E1-EE6731EDF15D}"/>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384437"/>
    <xdr:sp macro="" textlink="">
      <xdr:nvSpPr>
        <xdr:cNvPr id="949" name="Text Box 2">
          <a:extLst>
            <a:ext uri="{FF2B5EF4-FFF2-40B4-BE49-F238E27FC236}">
              <a16:creationId xmlns:a16="http://schemas.microsoft.com/office/drawing/2014/main" id="{479DA105-16B8-4746-934B-BC516A2DBC63}"/>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384437"/>
    <xdr:sp macro="" textlink="">
      <xdr:nvSpPr>
        <xdr:cNvPr id="950" name="Text Box 2">
          <a:extLst>
            <a:ext uri="{FF2B5EF4-FFF2-40B4-BE49-F238E27FC236}">
              <a16:creationId xmlns:a16="http://schemas.microsoft.com/office/drawing/2014/main" id="{1F2AA768-ADC0-40A0-8580-FAE459A41EF1}"/>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384437"/>
    <xdr:sp macro="" textlink="">
      <xdr:nvSpPr>
        <xdr:cNvPr id="951" name="Text Box 2">
          <a:extLst>
            <a:ext uri="{FF2B5EF4-FFF2-40B4-BE49-F238E27FC236}">
              <a16:creationId xmlns:a16="http://schemas.microsoft.com/office/drawing/2014/main" id="{85D4448E-EFED-44DB-99AF-74DAAA1EB8FE}"/>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384437"/>
    <xdr:sp macro="" textlink="">
      <xdr:nvSpPr>
        <xdr:cNvPr id="952" name="Text Box 2">
          <a:extLst>
            <a:ext uri="{FF2B5EF4-FFF2-40B4-BE49-F238E27FC236}">
              <a16:creationId xmlns:a16="http://schemas.microsoft.com/office/drawing/2014/main" id="{B562D032-60D9-46E8-BC42-4B0887D675E0}"/>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9050" cy="166407"/>
    <xdr:sp macro="" textlink="">
      <xdr:nvSpPr>
        <xdr:cNvPr id="953" name="Text Box 2">
          <a:extLst>
            <a:ext uri="{FF2B5EF4-FFF2-40B4-BE49-F238E27FC236}">
              <a16:creationId xmlns:a16="http://schemas.microsoft.com/office/drawing/2014/main" id="{1047BFAC-FABE-4264-B4FD-EF4291AF9D81}"/>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9050" cy="166407"/>
    <xdr:sp macro="" textlink="">
      <xdr:nvSpPr>
        <xdr:cNvPr id="954" name="Text Box 2">
          <a:extLst>
            <a:ext uri="{FF2B5EF4-FFF2-40B4-BE49-F238E27FC236}">
              <a16:creationId xmlns:a16="http://schemas.microsoft.com/office/drawing/2014/main" id="{0F987C80-253E-43FB-A3C9-0C5DB02E8BE5}"/>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9050" cy="166407"/>
    <xdr:sp macro="" textlink="">
      <xdr:nvSpPr>
        <xdr:cNvPr id="955" name="Text Box 2">
          <a:extLst>
            <a:ext uri="{FF2B5EF4-FFF2-40B4-BE49-F238E27FC236}">
              <a16:creationId xmlns:a16="http://schemas.microsoft.com/office/drawing/2014/main" id="{CD07D2F6-092B-46BC-8227-A15176C146C5}"/>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9050" cy="166407"/>
    <xdr:sp macro="" textlink="">
      <xdr:nvSpPr>
        <xdr:cNvPr id="956" name="Text Box 2">
          <a:extLst>
            <a:ext uri="{FF2B5EF4-FFF2-40B4-BE49-F238E27FC236}">
              <a16:creationId xmlns:a16="http://schemas.microsoft.com/office/drawing/2014/main" id="{951EEAC6-8326-4BB6-AFDB-DFDB5FC87A0A}"/>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9050" cy="166407"/>
    <xdr:sp macro="" textlink="">
      <xdr:nvSpPr>
        <xdr:cNvPr id="957" name="Text Box 2">
          <a:extLst>
            <a:ext uri="{FF2B5EF4-FFF2-40B4-BE49-F238E27FC236}">
              <a16:creationId xmlns:a16="http://schemas.microsoft.com/office/drawing/2014/main" id="{D4C83A06-1328-4263-8482-55EC6CC23FB0}"/>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9050" cy="166407"/>
    <xdr:sp macro="" textlink="">
      <xdr:nvSpPr>
        <xdr:cNvPr id="958" name="Text Box 2">
          <a:extLst>
            <a:ext uri="{FF2B5EF4-FFF2-40B4-BE49-F238E27FC236}">
              <a16:creationId xmlns:a16="http://schemas.microsoft.com/office/drawing/2014/main" id="{55C74BE9-9BCB-48D7-A8BA-DECF813BDEDD}"/>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9050" cy="166407"/>
    <xdr:sp macro="" textlink="">
      <xdr:nvSpPr>
        <xdr:cNvPr id="959" name="Text Box 2">
          <a:extLst>
            <a:ext uri="{FF2B5EF4-FFF2-40B4-BE49-F238E27FC236}">
              <a16:creationId xmlns:a16="http://schemas.microsoft.com/office/drawing/2014/main" id="{1B0E54CE-2A3C-40F0-BDDB-EE4CD2D336D0}"/>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9050" cy="166407"/>
    <xdr:sp macro="" textlink="">
      <xdr:nvSpPr>
        <xdr:cNvPr id="960" name="Text Box 2">
          <a:extLst>
            <a:ext uri="{FF2B5EF4-FFF2-40B4-BE49-F238E27FC236}">
              <a16:creationId xmlns:a16="http://schemas.microsoft.com/office/drawing/2014/main" id="{FE638FD6-6575-4E6E-9710-7505B19ED268}"/>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9050" cy="166407"/>
    <xdr:sp macro="" textlink="">
      <xdr:nvSpPr>
        <xdr:cNvPr id="961" name="Text Box 2">
          <a:extLst>
            <a:ext uri="{FF2B5EF4-FFF2-40B4-BE49-F238E27FC236}">
              <a16:creationId xmlns:a16="http://schemas.microsoft.com/office/drawing/2014/main" id="{3DE2B771-186E-4BEB-BA10-43E9380EB94A}"/>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9050" cy="166407"/>
    <xdr:sp macro="" textlink="">
      <xdr:nvSpPr>
        <xdr:cNvPr id="962" name="Text Box 2">
          <a:extLst>
            <a:ext uri="{FF2B5EF4-FFF2-40B4-BE49-F238E27FC236}">
              <a16:creationId xmlns:a16="http://schemas.microsoft.com/office/drawing/2014/main" id="{38D190B7-1431-4C88-B7A5-8E4CE3A22018}"/>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384437"/>
    <xdr:sp macro="" textlink="">
      <xdr:nvSpPr>
        <xdr:cNvPr id="963" name="Text Box 2">
          <a:extLst>
            <a:ext uri="{FF2B5EF4-FFF2-40B4-BE49-F238E27FC236}">
              <a16:creationId xmlns:a16="http://schemas.microsoft.com/office/drawing/2014/main" id="{48D833BE-7884-4DCC-B5E0-AA541453D42F}"/>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384437"/>
    <xdr:sp macro="" textlink="">
      <xdr:nvSpPr>
        <xdr:cNvPr id="964" name="Text Box 2">
          <a:extLst>
            <a:ext uri="{FF2B5EF4-FFF2-40B4-BE49-F238E27FC236}">
              <a16:creationId xmlns:a16="http://schemas.microsoft.com/office/drawing/2014/main" id="{4B0AA1A7-1741-4E1F-9E8C-66C72B84BFD9}"/>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384437"/>
    <xdr:sp macro="" textlink="">
      <xdr:nvSpPr>
        <xdr:cNvPr id="965" name="Text Box 2">
          <a:extLst>
            <a:ext uri="{FF2B5EF4-FFF2-40B4-BE49-F238E27FC236}">
              <a16:creationId xmlns:a16="http://schemas.microsoft.com/office/drawing/2014/main" id="{04A865BD-CD4D-4654-B79C-95A892BD779B}"/>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384437"/>
    <xdr:sp macro="" textlink="">
      <xdr:nvSpPr>
        <xdr:cNvPr id="966" name="Text Box 2">
          <a:extLst>
            <a:ext uri="{FF2B5EF4-FFF2-40B4-BE49-F238E27FC236}">
              <a16:creationId xmlns:a16="http://schemas.microsoft.com/office/drawing/2014/main" id="{7B0A8299-BCC5-4A4A-AEF3-CD9AF9F33DC7}"/>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384437"/>
    <xdr:sp macro="" textlink="">
      <xdr:nvSpPr>
        <xdr:cNvPr id="967" name="Text Box 2">
          <a:extLst>
            <a:ext uri="{FF2B5EF4-FFF2-40B4-BE49-F238E27FC236}">
              <a16:creationId xmlns:a16="http://schemas.microsoft.com/office/drawing/2014/main" id="{D30810C7-205B-417C-B1A5-908A7FD04257}"/>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384437"/>
    <xdr:sp macro="" textlink="">
      <xdr:nvSpPr>
        <xdr:cNvPr id="968" name="Text Box 2">
          <a:extLst>
            <a:ext uri="{FF2B5EF4-FFF2-40B4-BE49-F238E27FC236}">
              <a16:creationId xmlns:a16="http://schemas.microsoft.com/office/drawing/2014/main" id="{699208AD-AA7C-430F-BB39-0AC6197A40C6}"/>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384437"/>
    <xdr:sp macro="" textlink="">
      <xdr:nvSpPr>
        <xdr:cNvPr id="969" name="Text Box 2">
          <a:extLst>
            <a:ext uri="{FF2B5EF4-FFF2-40B4-BE49-F238E27FC236}">
              <a16:creationId xmlns:a16="http://schemas.microsoft.com/office/drawing/2014/main" id="{11E09AA3-1FEF-420B-979F-D28CB03CFA7F}"/>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384437"/>
    <xdr:sp macro="" textlink="">
      <xdr:nvSpPr>
        <xdr:cNvPr id="970" name="Text Box 2">
          <a:extLst>
            <a:ext uri="{FF2B5EF4-FFF2-40B4-BE49-F238E27FC236}">
              <a16:creationId xmlns:a16="http://schemas.microsoft.com/office/drawing/2014/main" id="{DE80588D-8F6D-40B0-A470-3366BBE61C8D}"/>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384437"/>
    <xdr:sp macro="" textlink="">
      <xdr:nvSpPr>
        <xdr:cNvPr id="971" name="Text Box 2">
          <a:extLst>
            <a:ext uri="{FF2B5EF4-FFF2-40B4-BE49-F238E27FC236}">
              <a16:creationId xmlns:a16="http://schemas.microsoft.com/office/drawing/2014/main" id="{A6553608-81A0-4B82-BBF8-7F91F97E9347}"/>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1045" cy="384437"/>
    <xdr:sp macro="" textlink="">
      <xdr:nvSpPr>
        <xdr:cNvPr id="972" name="Text Box 2">
          <a:extLst>
            <a:ext uri="{FF2B5EF4-FFF2-40B4-BE49-F238E27FC236}">
              <a16:creationId xmlns:a16="http://schemas.microsoft.com/office/drawing/2014/main" id="{F3579610-D8E6-4394-AF72-003FFE935EEF}"/>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9050" cy="166407"/>
    <xdr:sp macro="" textlink="">
      <xdr:nvSpPr>
        <xdr:cNvPr id="973" name="Text Box 2">
          <a:extLst>
            <a:ext uri="{FF2B5EF4-FFF2-40B4-BE49-F238E27FC236}">
              <a16:creationId xmlns:a16="http://schemas.microsoft.com/office/drawing/2014/main" id="{C118323A-ED24-48C2-BAEE-9943E556230F}"/>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9050" cy="166407"/>
    <xdr:sp macro="" textlink="">
      <xdr:nvSpPr>
        <xdr:cNvPr id="974" name="Text Box 2">
          <a:extLst>
            <a:ext uri="{FF2B5EF4-FFF2-40B4-BE49-F238E27FC236}">
              <a16:creationId xmlns:a16="http://schemas.microsoft.com/office/drawing/2014/main" id="{3EC26471-F2F6-4279-937E-79BE67E793AD}"/>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9050" cy="166407"/>
    <xdr:sp macro="" textlink="">
      <xdr:nvSpPr>
        <xdr:cNvPr id="975" name="Text Box 2">
          <a:extLst>
            <a:ext uri="{FF2B5EF4-FFF2-40B4-BE49-F238E27FC236}">
              <a16:creationId xmlns:a16="http://schemas.microsoft.com/office/drawing/2014/main" id="{950DE480-AEBC-4F7E-B30E-B58D516A16C4}"/>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9050" cy="166407"/>
    <xdr:sp macro="" textlink="">
      <xdr:nvSpPr>
        <xdr:cNvPr id="976" name="Text Box 2">
          <a:extLst>
            <a:ext uri="{FF2B5EF4-FFF2-40B4-BE49-F238E27FC236}">
              <a16:creationId xmlns:a16="http://schemas.microsoft.com/office/drawing/2014/main" id="{B762BF29-4AB3-4432-B456-4E028E56CB9F}"/>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9050" cy="166407"/>
    <xdr:sp macro="" textlink="">
      <xdr:nvSpPr>
        <xdr:cNvPr id="977" name="Text Box 2">
          <a:extLst>
            <a:ext uri="{FF2B5EF4-FFF2-40B4-BE49-F238E27FC236}">
              <a16:creationId xmlns:a16="http://schemas.microsoft.com/office/drawing/2014/main" id="{2A4DE9F8-1D48-4B84-8E45-C90C4FBC9A65}"/>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9050" cy="166407"/>
    <xdr:sp macro="" textlink="">
      <xdr:nvSpPr>
        <xdr:cNvPr id="978" name="Text Box 2">
          <a:extLst>
            <a:ext uri="{FF2B5EF4-FFF2-40B4-BE49-F238E27FC236}">
              <a16:creationId xmlns:a16="http://schemas.microsoft.com/office/drawing/2014/main" id="{1E76FBAB-4D47-4391-8B22-F4EE05402FE1}"/>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9050" cy="166407"/>
    <xdr:sp macro="" textlink="">
      <xdr:nvSpPr>
        <xdr:cNvPr id="979" name="Text Box 2">
          <a:extLst>
            <a:ext uri="{FF2B5EF4-FFF2-40B4-BE49-F238E27FC236}">
              <a16:creationId xmlns:a16="http://schemas.microsoft.com/office/drawing/2014/main" id="{6345F49E-BD3C-4481-B2D2-FC23CABBD988}"/>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9050" cy="166407"/>
    <xdr:sp macro="" textlink="">
      <xdr:nvSpPr>
        <xdr:cNvPr id="980" name="Text Box 2">
          <a:extLst>
            <a:ext uri="{FF2B5EF4-FFF2-40B4-BE49-F238E27FC236}">
              <a16:creationId xmlns:a16="http://schemas.microsoft.com/office/drawing/2014/main" id="{3E79C703-01A4-475D-8D41-D60BDA37702E}"/>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9050" cy="166407"/>
    <xdr:sp macro="" textlink="">
      <xdr:nvSpPr>
        <xdr:cNvPr id="981" name="Text Box 2">
          <a:extLst>
            <a:ext uri="{FF2B5EF4-FFF2-40B4-BE49-F238E27FC236}">
              <a16:creationId xmlns:a16="http://schemas.microsoft.com/office/drawing/2014/main" id="{A7C1F1D4-FABD-4D12-ABDB-049EE30F74A1}"/>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9050" cy="166407"/>
    <xdr:sp macro="" textlink="">
      <xdr:nvSpPr>
        <xdr:cNvPr id="982" name="Text Box 2">
          <a:extLst>
            <a:ext uri="{FF2B5EF4-FFF2-40B4-BE49-F238E27FC236}">
              <a16:creationId xmlns:a16="http://schemas.microsoft.com/office/drawing/2014/main" id="{611EF7F5-9BA8-4E45-93ED-539EAD4BA2D1}"/>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9050" cy="166407"/>
    <xdr:sp macro="" textlink="">
      <xdr:nvSpPr>
        <xdr:cNvPr id="983" name="Text Box 2">
          <a:extLst>
            <a:ext uri="{FF2B5EF4-FFF2-40B4-BE49-F238E27FC236}">
              <a16:creationId xmlns:a16="http://schemas.microsoft.com/office/drawing/2014/main" id="{5FA287F0-747E-4A34-B09E-5F73B5E0CB07}"/>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9050" cy="166407"/>
    <xdr:sp macro="" textlink="">
      <xdr:nvSpPr>
        <xdr:cNvPr id="984" name="Text Box 2">
          <a:extLst>
            <a:ext uri="{FF2B5EF4-FFF2-40B4-BE49-F238E27FC236}">
              <a16:creationId xmlns:a16="http://schemas.microsoft.com/office/drawing/2014/main" id="{A8D83994-3CF4-40B6-ABEF-1F380B64C551}"/>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9050" cy="166407"/>
    <xdr:sp macro="" textlink="">
      <xdr:nvSpPr>
        <xdr:cNvPr id="985" name="Text Box 2">
          <a:extLst>
            <a:ext uri="{FF2B5EF4-FFF2-40B4-BE49-F238E27FC236}">
              <a16:creationId xmlns:a16="http://schemas.microsoft.com/office/drawing/2014/main" id="{D426C5B5-CE1E-4A10-9BA0-4B0FB20AAFBE}"/>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9050" cy="166407"/>
    <xdr:sp macro="" textlink="">
      <xdr:nvSpPr>
        <xdr:cNvPr id="986" name="Text Box 2">
          <a:extLst>
            <a:ext uri="{FF2B5EF4-FFF2-40B4-BE49-F238E27FC236}">
              <a16:creationId xmlns:a16="http://schemas.microsoft.com/office/drawing/2014/main" id="{388671ED-27DE-4B75-BA5C-15DC6A5BF298}"/>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9050" cy="166407"/>
    <xdr:sp macro="" textlink="">
      <xdr:nvSpPr>
        <xdr:cNvPr id="987" name="Text Box 2">
          <a:extLst>
            <a:ext uri="{FF2B5EF4-FFF2-40B4-BE49-F238E27FC236}">
              <a16:creationId xmlns:a16="http://schemas.microsoft.com/office/drawing/2014/main" id="{C74783B7-CA59-4F78-91C3-9EE7888713AE}"/>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9050" cy="166407"/>
    <xdr:sp macro="" textlink="">
      <xdr:nvSpPr>
        <xdr:cNvPr id="988" name="Text Box 2">
          <a:extLst>
            <a:ext uri="{FF2B5EF4-FFF2-40B4-BE49-F238E27FC236}">
              <a16:creationId xmlns:a16="http://schemas.microsoft.com/office/drawing/2014/main" id="{F02F9FF3-6E53-4043-8DA3-29AA24571B00}"/>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223</xdr:row>
      <xdr:rowOff>0</xdr:rowOff>
    </xdr:from>
    <xdr:ext cx="21045" cy="460002"/>
    <xdr:sp macro="" textlink="">
      <xdr:nvSpPr>
        <xdr:cNvPr id="989" name="Text Box 100">
          <a:extLst>
            <a:ext uri="{FF2B5EF4-FFF2-40B4-BE49-F238E27FC236}">
              <a16:creationId xmlns:a16="http://schemas.microsoft.com/office/drawing/2014/main" id="{FA2E60F1-6E69-477F-AFD6-5E82F00C534D}"/>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223</xdr:row>
      <xdr:rowOff>0</xdr:rowOff>
    </xdr:from>
    <xdr:ext cx="21045" cy="460002"/>
    <xdr:sp macro="" textlink="">
      <xdr:nvSpPr>
        <xdr:cNvPr id="990" name="Text Box 101">
          <a:extLst>
            <a:ext uri="{FF2B5EF4-FFF2-40B4-BE49-F238E27FC236}">
              <a16:creationId xmlns:a16="http://schemas.microsoft.com/office/drawing/2014/main" id="{D839720C-06DE-4ABA-A95A-72257D36B78B}"/>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223</xdr:row>
      <xdr:rowOff>0</xdr:rowOff>
    </xdr:from>
    <xdr:ext cx="21045" cy="460002"/>
    <xdr:sp macro="" textlink="">
      <xdr:nvSpPr>
        <xdr:cNvPr id="991" name="Text Box 102">
          <a:extLst>
            <a:ext uri="{FF2B5EF4-FFF2-40B4-BE49-F238E27FC236}">
              <a16:creationId xmlns:a16="http://schemas.microsoft.com/office/drawing/2014/main" id="{7D00FF3D-8F24-4EFB-ABFC-0B3C9566A55A}"/>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223</xdr:row>
      <xdr:rowOff>0</xdr:rowOff>
    </xdr:from>
    <xdr:ext cx="21045" cy="460002"/>
    <xdr:sp macro="" textlink="">
      <xdr:nvSpPr>
        <xdr:cNvPr id="992" name="Text Box 103">
          <a:extLst>
            <a:ext uri="{FF2B5EF4-FFF2-40B4-BE49-F238E27FC236}">
              <a16:creationId xmlns:a16="http://schemas.microsoft.com/office/drawing/2014/main" id="{C4DC44A6-C9CE-4BEA-83E6-770E2DA5D5CA}"/>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223</xdr:row>
      <xdr:rowOff>0</xdr:rowOff>
    </xdr:from>
    <xdr:ext cx="21045" cy="460002"/>
    <xdr:sp macro="" textlink="">
      <xdr:nvSpPr>
        <xdr:cNvPr id="993" name="Text Box 104">
          <a:extLst>
            <a:ext uri="{FF2B5EF4-FFF2-40B4-BE49-F238E27FC236}">
              <a16:creationId xmlns:a16="http://schemas.microsoft.com/office/drawing/2014/main" id="{92EFE701-4D12-4883-A273-3832ED30979F}"/>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223</xdr:row>
      <xdr:rowOff>0</xdr:rowOff>
    </xdr:from>
    <xdr:ext cx="21045" cy="460002"/>
    <xdr:sp macro="" textlink="">
      <xdr:nvSpPr>
        <xdr:cNvPr id="994" name="Text Box 105">
          <a:extLst>
            <a:ext uri="{FF2B5EF4-FFF2-40B4-BE49-F238E27FC236}">
              <a16:creationId xmlns:a16="http://schemas.microsoft.com/office/drawing/2014/main" id="{65D9FB12-8CFC-4191-8776-2F1D3DF08468}"/>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223</xdr:row>
      <xdr:rowOff>0</xdr:rowOff>
    </xdr:from>
    <xdr:ext cx="21045" cy="460002"/>
    <xdr:sp macro="" textlink="">
      <xdr:nvSpPr>
        <xdr:cNvPr id="995" name="Text Box 106">
          <a:extLst>
            <a:ext uri="{FF2B5EF4-FFF2-40B4-BE49-F238E27FC236}">
              <a16:creationId xmlns:a16="http://schemas.microsoft.com/office/drawing/2014/main" id="{C02478E4-8281-4F87-9F7C-6FD4F2CF5E50}"/>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223</xdr:row>
      <xdr:rowOff>0</xdr:rowOff>
    </xdr:from>
    <xdr:ext cx="21045" cy="460002"/>
    <xdr:sp macro="" textlink="">
      <xdr:nvSpPr>
        <xdr:cNvPr id="996" name="Text Box 107">
          <a:extLst>
            <a:ext uri="{FF2B5EF4-FFF2-40B4-BE49-F238E27FC236}">
              <a16:creationId xmlns:a16="http://schemas.microsoft.com/office/drawing/2014/main" id="{85C647F9-A04E-4084-A396-11D88E10CABC}"/>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223</xdr:row>
      <xdr:rowOff>0</xdr:rowOff>
    </xdr:from>
    <xdr:ext cx="21045" cy="460002"/>
    <xdr:sp macro="" textlink="">
      <xdr:nvSpPr>
        <xdr:cNvPr id="997" name="Text Box 108">
          <a:extLst>
            <a:ext uri="{FF2B5EF4-FFF2-40B4-BE49-F238E27FC236}">
              <a16:creationId xmlns:a16="http://schemas.microsoft.com/office/drawing/2014/main" id="{B348FE7B-005C-460F-9544-C8359E89894C}"/>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223</xdr:row>
      <xdr:rowOff>0</xdr:rowOff>
    </xdr:from>
    <xdr:ext cx="21045" cy="460002"/>
    <xdr:sp macro="" textlink="">
      <xdr:nvSpPr>
        <xdr:cNvPr id="998" name="Text Box 109">
          <a:extLst>
            <a:ext uri="{FF2B5EF4-FFF2-40B4-BE49-F238E27FC236}">
              <a16:creationId xmlns:a16="http://schemas.microsoft.com/office/drawing/2014/main" id="{A9DB2898-CBC9-4EDC-8466-FE8C4F8E0762}"/>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223</xdr:row>
      <xdr:rowOff>0</xdr:rowOff>
    </xdr:from>
    <xdr:ext cx="21045" cy="460002"/>
    <xdr:sp macro="" textlink="">
      <xdr:nvSpPr>
        <xdr:cNvPr id="999" name="Text Box 2">
          <a:extLst>
            <a:ext uri="{FF2B5EF4-FFF2-40B4-BE49-F238E27FC236}">
              <a16:creationId xmlns:a16="http://schemas.microsoft.com/office/drawing/2014/main" id="{DDA71797-6897-4E8C-B8D0-30E502124F77}"/>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223</xdr:row>
      <xdr:rowOff>0</xdr:rowOff>
    </xdr:from>
    <xdr:ext cx="21045" cy="460002"/>
    <xdr:sp macro="" textlink="">
      <xdr:nvSpPr>
        <xdr:cNvPr id="1000" name="Text Box 2">
          <a:extLst>
            <a:ext uri="{FF2B5EF4-FFF2-40B4-BE49-F238E27FC236}">
              <a16:creationId xmlns:a16="http://schemas.microsoft.com/office/drawing/2014/main" id="{AD32FE61-B9D1-4310-9895-DE5FD0070EDF}"/>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223</xdr:row>
      <xdr:rowOff>0</xdr:rowOff>
    </xdr:from>
    <xdr:ext cx="21045" cy="460002"/>
    <xdr:sp macro="" textlink="">
      <xdr:nvSpPr>
        <xdr:cNvPr id="1001" name="Text Box 2">
          <a:extLst>
            <a:ext uri="{FF2B5EF4-FFF2-40B4-BE49-F238E27FC236}">
              <a16:creationId xmlns:a16="http://schemas.microsoft.com/office/drawing/2014/main" id="{E5A52BC2-3989-4C80-9E37-4C3D2E528773}"/>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223</xdr:row>
      <xdr:rowOff>0</xdr:rowOff>
    </xdr:from>
    <xdr:ext cx="21045" cy="460002"/>
    <xdr:sp macro="" textlink="">
      <xdr:nvSpPr>
        <xdr:cNvPr id="1002" name="Text Box 2">
          <a:extLst>
            <a:ext uri="{FF2B5EF4-FFF2-40B4-BE49-F238E27FC236}">
              <a16:creationId xmlns:a16="http://schemas.microsoft.com/office/drawing/2014/main" id="{3011A08C-1086-42E4-A321-238D69267452}"/>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223</xdr:row>
      <xdr:rowOff>0</xdr:rowOff>
    </xdr:from>
    <xdr:ext cx="21045" cy="460002"/>
    <xdr:sp macro="" textlink="">
      <xdr:nvSpPr>
        <xdr:cNvPr id="1003" name="Text Box 2">
          <a:extLst>
            <a:ext uri="{FF2B5EF4-FFF2-40B4-BE49-F238E27FC236}">
              <a16:creationId xmlns:a16="http://schemas.microsoft.com/office/drawing/2014/main" id="{F3D0D757-56D8-44A5-BC13-527CABAB797C}"/>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223</xdr:row>
      <xdr:rowOff>0</xdr:rowOff>
    </xdr:from>
    <xdr:ext cx="21045" cy="460002"/>
    <xdr:sp macro="" textlink="">
      <xdr:nvSpPr>
        <xdr:cNvPr id="1004" name="Text Box 2">
          <a:extLst>
            <a:ext uri="{FF2B5EF4-FFF2-40B4-BE49-F238E27FC236}">
              <a16:creationId xmlns:a16="http://schemas.microsoft.com/office/drawing/2014/main" id="{39306E1F-682D-499B-8CCB-72FE50910121}"/>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223</xdr:row>
      <xdr:rowOff>0</xdr:rowOff>
    </xdr:from>
    <xdr:ext cx="21045" cy="460002"/>
    <xdr:sp macro="" textlink="">
      <xdr:nvSpPr>
        <xdr:cNvPr id="1005" name="Text Box 2">
          <a:extLst>
            <a:ext uri="{FF2B5EF4-FFF2-40B4-BE49-F238E27FC236}">
              <a16:creationId xmlns:a16="http://schemas.microsoft.com/office/drawing/2014/main" id="{EDE62B25-DA4B-4719-866E-4B96D669F147}"/>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223</xdr:row>
      <xdr:rowOff>0</xdr:rowOff>
    </xdr:from>
    <xdr:ext cx="21045" cy="460002"/>
    <xdr:sp macro="" textlink="">
      <xdr:nvSpPr>
        <xdr:cNvPr id="1006" name="Text Box 2">
          <a:extLst>
            <a:ext uri="{FF2B5EF4-FFF2-40B4-BE49-F238E27FC236}">
              <a16:creationId xmlns:a16="http://schemas.microsoft.com/office/drawing/2014/main" id="{0708364F-E20B-46A0-9094-6BD913F7583A}"/>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223</xdr:row>
      <xdr:rowOff>0</xdr:rowOff>
    </xdr:from>
    <xdr:ext cx="21045" cy="460002"/>
    <xdr:sp macro="" textlink="">
      <xdr:nvSpPr>
        <xdr:cNvPr id="1007" name="Text Box 2">
          <a:extLst>
            <a:ext uri="{FF2B5EF4-FFF2-40B4-BE49-F238E27FC236}">
              <a16:creationId xmlns:a16="http://schemas.microsoft.com/office/drawing/2014/main" id="{D6E5900A-C101-47FB-8F6D-E9DB227F454E}"/>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223</xdr:row>
      <xdr:rowOff>0</xdr:rowOff>
    </xdr:from>
    <xdr:ext cx="21045" cy="460002"/>
    <xdr:sp macro="" textlink="">
      <xdr:nvSpPr>
        <xdr:cNvPr id="1008" name="Text Box 2">
          <a:extLst>
            <a:ext uri="{FF2B5EF4-FFF2-40B4-BE49-F238E27FC236}">
              <a16:creationId xmlns:a16="http://schemas.microsoft.com/office/drawing/2014/main" id="{EEBEFBCC-72B4-45DC-8CC1-259E293361CB}"/>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1045" cy="460002"/>
    <xdr:sp macro="" textlink="">
      <xdr:nvSpPr>
        <xdr:cNvPr id="1009" name="Text Box 2">
          <a:extLst>
            <a:ext uri="{FF2B5EF4-FFF2-40B4-BE49-F238E27FC236}">
              <a16:creationId xmlns:a16="http://schemas.microsoft.com/office/drawing/2014/main" id="{C1FBD574-B561-4F04-905B-DF36E9530E60}"/>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1045" cy="460002"/>
    <xdr:sp macro="" textlink="">
      <xdr:nvSpPr>
        <xdr:cNvPr id="1010" name="Text Box 2">
          <a:extLst>
            <a:ext uri="{FF2B5EF4-FFF2-40B4-BE49-F238E27FC236}">
              <a16:creationId xmlns:a16="http://schemas.microsoft.com/office/drawing/2014/main" id="{93C1C132-37E8-4F76-A596-437363EF97D7}"/>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1045" cy="460002"/>
    <xdr:sp macro="" textlink="">
      <xdr:nvSpPr>
        <xdr:cNvPr id="1011" name="Text Box 2">
          <a:extLst>
            <a:ext uri="{FF2B5EF4-FFF2-40B4-BE49-F238E27FC236}">
              <a16:creationId xmlns:a16="http://schemas.microsoft.com/office/drawing/2014/main" id="{ED449421-56A1-4DB4-BF00-5E256B807C33}"/>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1045" cy="460002"/>
    <xdr:sp macro="" textlink="">
      <xdr:nvSpPr>
        <xdr:cNvPr id="1012" name="Text Box 2">
          <a:extLst>
            <a:ext uri="{FF2B5EF4-FFF2-40B4-BE49-F238E27FC236}">
              <a16:creationId xmlns:a16="http://schemas.microsoft.com/office/drawing/2014/main" id="{40461A52-CDBD-4191-8C38-6AC45F44F0C5}"/>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1045" cy="460002"/>
    <xdr:sp macro="" textlink="">
      <xdr:nvSpPr>
        <xdr:cNvPr id="1013" name="Text Box 2">
          <a:extLst>
            <a:ext uri="{FF2B5EF4-FFF2-40B4-BE49-F238E27FC236}">
              <a16:creationId xmlns:a16="http://schemas.microsoft.com/office/drawing/2014/main" id="{72676ADB-E9A7-4BB0-8B22-F757B3F3F7D8}"/>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1045" cy="460002"/>
    <xdr:sp macro="" textlink="">
      <xdr:nvSpPr>
        <xdr:cNvPr id="1014" name="Text Box 2">
          <a:extLst>
            <a:ext uri="{FF2B5EF4-FFF2-40B4-BE49-F238E27FC236}">
              <a16:creationId xmlns:a16="http://schemas.microsoft.com/office/drawing/2014/main" id="{59041330-2DBB-46A5-9BFC-2CBD904A4DF8}"/>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1045" cy="460002"/>
    <xdr:sp macro="" textlink="">
      <xdr:nvSpPr>
        <xdr:cNvPr id="1015" name="Text Box 2">
          <a:extLst>
            <a:ext uri="{FF2B5EF4-FFF2-40B4-BE49-F238E27FC236}">
              <a16:creationId xmlns:a16="http://schemas.microsoft.com/office/drawing/2014/main" id="{798FDB60-7EC2-42FC-AD2D-60ED3B47B271}"/>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1045" cy="460002"/>
    <xdr:sp macro="" textlink="">
      <xdr:nvSpPr>
        <xdr:cNvPr id="1016" name="Text Box 2">
          <a:extLst>
            <a:ext uri="{FF2B5EF4-FFF2-40B4-BE49-F238E27FC236}">
              <a16:creationId xmlns:a16="http://schemas.microsoft.com/office/drawing/2014/main" id="{4B15E7B3-F87F-4B67-B2D1-B2C697F2F194}"/>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1045" cy="460002"/>
    <xdr:sp macro="" textlink="">
      <xdr:nvSpPr>
        <xdr:cNvPr id="1017" name="Text Box 2">
          <a:extLst>
            <a:ext uri="{FF2B5EF4-FFF2-40B4-BE49-F238E27FC236}">
              <a16:creationId xmlns:a16="http://schemas.microsoft.com/office/drawing/2014/main" id="{E5D27C13-47C9-42AB-8210-E6C685AC5BE3}"/>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1045" cy="460002"/>
    <xdr:sp macro="" textlink="">
      <xdr:nvSpPr>
        <xdr:cNvPr id="1018" name="Text Box 2">
          <a:extLst>
            <a:ext uri="{FF2B5EF4-FFF2-40B4-BE49-F238E27FC236}">
              <a16:creationId xmlns:a16="http://schemas.microsoft.com/office/drawing/2014/main" id="{43772D85-D1B1-4DB1-BEA1-04E251A74C42}"/>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1045" cy="460002"/>
    <xdr:sp macro="" textlink="">
      <xdr:nvSpPr>
        <xdr:cNvPr id="1019" name="Text Box 2">
          <a:extLst>
            <a:ext uri="{FF2B5EF4-FFF2-40B4-BE49-F238E27FC236}">
              <a16:creationId xmlns:a16="http://schemas.microsoft.com/office/drawing/2014/main" id="{C2150DDC-FBCB-451D-8915-F0268CCC1D21}"/>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1045" cy="460002"/>
    <xdr:sp macro="" textlink="">
      <xdr:nvSpPr>
        <xdr:cNvPr id="1020" name="Text Box 2">
          <a:extLst>
            <a:ext uri="{FF2B5EF4-FFF2-40B4-BE49-F238E27FC236}">
              <a16:creationId xmlns:a16="http://schemas.microsoft.com/office/drawing/2014/main" id="{7DB83AE9-5407-4118-B465-78CBC21EB07E}"/>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1045" cy="460002"/>
    <xdr:sp macro="" textlink="">
      <xdr:nvSpPr>
        <xdr:cNvPr id="1021" name="Text Box 2">
          <a:extLst>
            <a:ext uri="{FF2B5EF4-FFF2-40B4-BE49-F238E27FC236}">
              <a16:creationId xmlns:a16="http://schemas.microsoft.com/office/drawing/2014/main" id="{4000D658-9968-4492-B117-2F06BEA9E1BA}"/>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1045" cy="460002"/>
    <xdr:sp macro="" textlink="">
      <xdr:nvSpPr>
        <xdr:cNvPr id="1022" name="Text Box 2">
          <a:extLst>
            <a:ext uri="{FF2B5EF4-FFF2-40B4-BE49-F238E27FC236}">
              <a16:creationId xmlns:a16="http://schemas.microsoft.com/office/drawing/2014/main" id="{817DF9B5-3B58-4C6E-BE60-196BD8B53837}"/>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1045" cy="460002"/>
    <xdr:sp macro="" textlink="">
      <xdr:nvSpPr>
        <xdr:cNvPr id="1023" name="Text Box 2">
          <a:extLst>
            <a:ext uri="{FF2B5EF4-FFF2-40B4-BE49-F238E27FC236}">
              <a16:creationId xmlns:a16="http://schemas.microsoft.com/office/drawing/2014/main" id="{8C4D837C-6635-4998-9416-9614831D4973}"/>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1045" cy="460002"/>
    <xdr:sp macro="" textlink="">
      <xdr:nvSpPr>
        <xdr:cNvPr id="1024" name="Text Box 2">
          <a:extLst>
            <a:ext uri="{FF2B5EF4-FFF2-40B4-BE49-F238E27FC236}">
              <a16:creationId xmlns:a16="http://schemas.microsoft.com/office/drawing/2014/main" id="{5CA065EA-3172-4386-95B7-F058944EDDCA}"/>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1045" cy="460002"/>
    <xdr:sp macro="" textlink="">
      <xdr:nvSpPr>
        <xdr:cNvPr id="1025" name="Text Box 2">
          <a:extLst>
            <a:ext uri="{FF2B5EF4-FFF2-40B4-BE49-F238E27FC236}">
              <a16:creationId xmlns:a16="http://schemas.microsoft.com/office/drawing/2014/main" id="{5EB6E504-5238-4CD1-946C-3C4909B973E4}"/>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1045" cy="460002"/>
    <xdr:sp macro="" textlink="">
      <xdr:nvSpPr>
        <xdr:cNvPr id="1026" name="Text Box 2">
          <a:extLst>
            <a:ext uri="{FF2B5EF4-FFF2-40B4-BE49-F238E27FC236}">
              <a16:creationId xmlns:a16="http://schemas.microsoft.com/office/drawing/2014/main" id="{C87BF26E-90DF-4F09-B023-C502B53F79CB}"/>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1045" cy="460002"/>
    <xdr:sp macro="" textlink="">
      <xdr:nvSpPr>
        <xdr:cNvPr id="1027" name="Text Box 2">
          <a:extLst>
            <a:ext uri="{FF2B5EF4-FFF2-40B4-BE49-F238E27FC236}">
              <a16:creationId xmlns:a16="http://schemas.microsoft.com/office/drawing/2014/main" id="{8DA86C4A-1FB8-4BA3-BE7E-DF25E47AFF1F}"/>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1045" cy="460002"/>
    <xdr:sp macro="" textlink="">
      <xdr:nvSpPr>
        <xdr:cNvPr id="1028" name="Text Box 2">
          <a:extLst>
            <a:ext uri="{FF2B5EF4-FFF2-40B4-BE49-F238E27FC236}">
              <a16:creationId xmlns:a16="http://schemas.microsoft.com/office/drawing/2014/main" id="{BD1BF690-7A0B-4B88-8A3F-544EB0E59DA2}"/>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1045" cy="460002"/>
    <xdr:sp macro="" textlink="">
      <xdr:nvSpPr>
        <xdr:cNvPr id="1029" name="Text Box 2">
          <a:extLst>
            <a:ext uri="{FF2B5EF4-FFF2-40B4-BE49-F238E27FC236}">
              <a16:creationId xmlns:a16="http://schemas.microsoft.com/office/drawing/2014/main" id="{8FF923FF-717D-4569-8176-4E7B89DBD0A4}"/>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1045" cy="460002"/>
    <xdr:sp macro="" textlink="">
      <xdr:nvSpPr>
        <xdr:cNvPr id="1030" name="Text Box 2">
          <a:extLst>
            <a:ext uri="{FF2B5EF4-FFF2-40B4-BE49-F238E27FC236}">
              <a16:creationId xmlns:a16="http://schemas.microsoft.com/office/drawing/2014/main" id="{4624BB27-76DC-4B52-B6FD-98AF0723AE29}"/>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1045" cy="460002"/>
    <xdr:sp macro="" textlink="">
      <xdr:nvSpPr>
        <xdr:cNvPr id="1031" name="Text Box 2">
          <a:extLst>
            <a:ext uri="{FF2B5EF4-FFF2-40B4-BE49-F238E27FC236}">
              <a16:creationId xmlns:a16="http://schemas.microsoft.com/office/drawing/2014/main" id="{232F41C1-0C89-489E-88AA-7D7234A7FE8A}"/>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1045" cy="460002"/>
    <xdr:sp macro="" textlink="">
      <xdr:nvSpPr>
        <xdr:cNvPr id="1032" name="Text Box 2">
          <a:extLst>
            <a:ext uri="{FF2B5EF4-FFF2-40B4-BE49-F238E27FC236}">
              <a16:creationId xmlns:a16="http://schemas.microsoft.com/office/drawing/2014/main" id="{18DBA660-7B94-480E-B482-AD3C75C630D2}"/>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1045" cy="460002"/>
    <xdr:sp macro="" textlink="">
      <xdr:nvSpPr>
        <xdr:cNvPr id="1033" name="Text Box 2">
          <a:extLst>
            <a:ext uri="{FF2B5EF4-FFF2-40B4-BE49-F238E27FC236}">
              <a16:creationId xmlns:a16="http://schemas.microsoft.com/office/drawing/2014/main" id="{931A155A-91E8-43AE-919E-16463A4C7C11}"/>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1045" cy="460002"/>
    <xdr:sp macro="" textlink="">
      <xdr:nvSpPr>
        <xdr:cNvPr id="1034" name="Text Box 2">
          <a:extLst>
            <a:ext uri="{FF2B5EF4-FFF2-40B4-BE49-F238E27FC236}">
              <a16:creationId xmlns:a16="http://schemas.microsoft.com/office/drawing/2014/main" id="{4931BB89-B316-4EE5-BD00-297107BCB422}"/>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1045" cy="460002"/>
    <xdr:sp macro="" textlink="">
      <xdr:nvSpPr>
        <xdr:cNvPr id="1035" name="Text Box 2">
          <a:extLst>
            <a:ext uri="{FF2B5EF4-FFF2-40B4-BE49-F238E27FC236}">
              <a16:creationId xmlns:a16="http://schemas.microsoft.com/office/drawing/2014/main" id="{3269B664-3B3E-4DA1-9FC9-B66816AD2FC8}"/>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1045" cy="460002"/>
    <xdr:sp macro="" textlink="">
      <xdr:nvSpPr>
        <xdr:cNvPr id="1036" name="Text Box 2">
          <a:extLst>
            <a:ext uri="{FF2B5EF4-FFF2-40B4-BE49-F238E27FC236}">
              <a16:creationId xmlns:a16="http://schemas.microsoft.com/office/drawing/2014/main" id="{EBCDB02D-3F5E-4F91-B90E-8098AF0A8C1D}"/>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223</xdr:row>
      <xdr:rowOff>0</xdr:rowOff>
    </xdr:from>
    <xdr:ext cx="21045" cy="460002"/>
    <xdr:sp macro="" textlink="">
      <xdr:nvSpPr>
        <xdr:cNvPr id="1037" name="Text Box 2">
          <a:extLst>
            <a:ext uri="{FF2B5EF4-FFF2-40B4-BE49-F238E27FC236}">
              <a16:creationId xmlns:a16="http://schemas.microsoft.com/office/drawing/2014/main" id="{A2C578A4-E496-4A53-8BCB-78C0E80E066D}"/>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0</xdr:col>
      <xdr:colOff>828675</xdr:colOff>
      <xdr:row>224</xdr:row>
      <xdr:rowOff>0</xdr:rowOff>
    </xdr:from>
    <xdr:to>
      <xdr:col>1</xdr:col>
      <xdr:colOff>18490</xdr:colOff>
      <xdr:row>225</xdr:row>
      <xdr:rowOff>13251</xdr:rowOff>
    </xdr:to>
    <xdr:sp macro="" textlink="">
      <xdr:nvSpPr>
        <xdr:cNvPr id="1038" name="Text Box 2">
          <a:extLst>
            <a:ext uri="{FF2B5EF4-FFF2-40B4-BE49-F238E27FC236}">
              <a16:creationId xmlns:a16="http://schemas.microsoft.com/office/drawing/2014/main" id="{97A22A6B-0573-411E-BAF2-E65F5946F38C}"/>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13251</xdr:rowOff>
    </xdr:to>
    <xdr:sp macro="" textlink="">
      <xdr:nvSpPr>
        <xdr:cNvPr id="1039" name="Text Box 2">
          <a:extLst>
            <a:ext uri="{FF2B5EF4-FFF2-40B4-BE49-F238E27FC236}">
              <a16:creationId xmlns:a16="http://schemas.microsoft.com/office/drawing/2014/main" id="{AA1654F9-D7CC-4781-A922-2D4E9A93E580}"/>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13251</xdr:rowOff>
    </xdr:to>
    <xdr:sp macro="" textlink="">
      <xdr:nvSpPr>
        <xdr:cNvPr id="1040" name="Text Box 2">
          <a:extLst>
            <a:ext uri="{FF2B5EF4-FFF2-40B4-BE49-F238E27FC236}">
              <a16:creationId xmlns:a16="http://schemas.microsoft.com/office/drawing/2014/main" id="{39B8AF11-DAEA-423A-90AC-CD5E4EC648CF}"/>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13251</xdr:rowOff>
    </xdr:to>
    <xdr:sp macro="" textlink="">
      <xdr:nvSpPr>
        <xdr:cNvPr id="1041" name="Text Box 2">
          <a:extLst>
            <a:ext uri="{FF2B5EF4-FFF2-40B4-BE49-F238E27FC236}">
              <a16:creationId xmlns:a16="http://schemas.microsoft.com/office/drawing/2014/main" id="{3B69E344-C9C4-4DB9-8066-9689490717AA}"/>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13251</xdr:rowOff>
    </xdr:to>
    <xdr:sp macro="" textlink="">
      <xdr:nvSpPr>
        <xdr:cNvPr id="1042" name="Text Box 2">
          <a:extLst>
            <a:ext uri="{FF2B5EF4-FFF2-40B4-BE49-F238E27FC236}">
              <a16:creationId xmlns:a16="http://schemas.microsoft.com/office/drawing/2014/main" id="{59C44EAD-2DF8-46E3-B538-454C6BD7FD9D}"/>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13251</xdr:rowOff>
    </xdr:to>
    <xdr:sp macro="" textlink="">
      <xdr:nvSpPr>
        <xdr:cNvPr id="1043" name="Text Box 2">
          <a:extLst>
            <a:ext uri="{FF2B5EF4-FFF2-40B4-BE49-F238E27FC236}">
              <a16:creationId xmlns:a16="http://schemas.microsoft.com/office/drawing/2014/main" id="{ACCCE38C-EF1C-4578-9A35-2E9AC0DC85B3}"/>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13251</xdr:rowOff>
    </xdr:to>
    <xdr:sp macro="" textlink="">
      <xdr:nvSpPr>
        <xdr:cNvPr id="1044" name="Text Box 2">
          <a:extLst>
            <a:ext uri="{FF2B5EF4-FFF2-40B4-BE49-F238E27FC236}">
              <a16:creationId xmlns:a16="http://schemas.microsoft.com/office/drawing/2014/main" id="{7E2D5AF3-5DD2-42B1-977B-50EAE0224B55}"/>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226</xdr:row>
      <xdr:rowOff>27939</xdr:rowOff>
    </xdr:to>
    <xdr:sp macro="" textlink="">
      <xdr:nvSpPr>
        <xdr:cNvPr id="1045" name="Text Box 2">
          <a:extLst>
            <a:ext uri="{FF2B5EF4-FFF2-40B4-BE49-F238E27FC236}">
              <a16:creationId xmlns:a16="http://schemas.microsoft.com/office/drawing/2014/main" id="{9A452A74-1BD8-448D-8BC1-DA281C263025}"/>
            </a:ext>
          </a:extLst>
        </xdr:cNvPr>
        <xdr:cNvSpPr txBox="1">
          <a:spLocks noChangeArrowheads="1"/>
        </xdr:cNvSpPr>
      </xdr:nvSpPr>
      <xdr:spPr bwMode="auto">
        <a:xfrm>
          <a:off x="400050" y="3688080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226</xdr:row>
      <xdr:rowOff>27939</xdr:rowOff>
    </xdr:to>
    <xdr:sp macro="" textlink="">
      <xdr:nvSpPr>
        <xdr:cNvPr id="1046" name="Text Box 2">
          <a:extLst>
            <a:ext uri="{FF2B5EF4-FFF2-40B4-BE49-F238E27FC236}">
              <a16:creationId xmlns:a16="http://schemas.microsoft.com/office/drawing/2014/main" id="{4059EF13-EAA2-4458-A7BD-7D7D96B30361}"/>
            </a:ext>
          </a:extLst>
        </xdr:cNvPr>
        <xdr:cNvSpPr txBox="1">
          <a:spLocks noChangeArrowheads="1"/>
        </xdr:cNvSpPr>
      </xdr:nvSpPr>
      <xdr:spPr bwMode="auto">
        <a:xfrm>
          <a:off x="400050" y="3688080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226</xdr:row>
      <xdr:rowOff>27939</xdr:rowOff>
    </xdr:to>
    <xdr:sp macro="" textlink="">
      <xdr:nvSpPr>
        <xdr:cNvPr id="1047" name="Text Box 2">
          <a:extLst>
            <a:ext uri="{FF2B5EF4-FFF2-40B4-BE49-F238E27FC236}">
              <a16:creationId xmlns:a16="http://schemas.microsoft.com/office/drawing/2014/main" id="{195EAAD7-F261-420E-9FE1-53AB81A7D655}"/>
            </a:ext>
          </a:extLst>
        </xdr:cNvPr>
        <xdr:cNvSpPr txBox="1">
          <a:spLocks noChangeArrowheads="1"/>
        </xdr:cNvSpPr>
      </xdr:nvSpPr>
      <xdr:spPr bwMode="auto">
        <a:xfrm>
          <a:off x="400050" y="3688080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226</xdr:row>
      <xdr:rowOff>27939</xdr:rowOff>
    </xdr:to>
    <xdr:sp macro="" textlink="">
      <xdr:nvSpPr>
        <xdr:cNvPr id="1048" name="Text Box 2">
          <a:extLst>
            <a:ext uri="{FF2B5EF4-FFF2-40B4-BE49-F238E27FC236}">
              <a16:creationId xmlns:a16="http://schemas.microsoft.com/office/drawing/2014/main" id="{C0BA87A9-FCD8-4CF7-A813-E4ACF53494EB}"/>
            </a:ext>
          </a:extLst>
        </xdr:cNvPr>
        <xdr:cNvSpPr txBox="1">
          <a:spLocks noChangeArrowheads="1"/>
        </xdr:cNvSpPr>
      </xdr:nvSpPr>
      <xdr:spPr bwMode="auto">
        <a:xfrm>
          <a:off x="400050" y="3688080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226</xdr:row>
      <xdr:rowOff>27939</xdr:rowOff>
    </xdr:to>
    <xdr:sp macro="" textlink="">
      <xdr:nvSpPr>
        <xdr:cNvPr id="1049" name="Text Box 2">
          <a:extLst>
            <a:ext uri="{FF2B5EF4-FFF2-40B4-BE49-F238E27FC236}">
              <a16:creationId xmlns:a16="http://schemas.microsoft.com/office/drawing/2014/main" id="{B674B493-AF89-4B86-8933-ACE4FB429E39}"/>
            </a:ext>
          </a:extLst>
        </xdr:cNvPr>
        <xdr:cNvSpPr txBox="1">
          <a:spLocks noChangeArrowheads="1"/>
        </xdr:cNvSpPr>
      </xdr:nvSpPr>
      <xdr:spPr bwMode="auto">
        <a:xfrm>
          <a:off x="400050" y="3688080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226</xdr:row>
      <xdr:rowOff>27939</xdr:rowOff>
    </xdr:to>
    <xdr:sp macro="" textlink="">
      <xdr:nvSpPr>
        <xdr:cNvPr id="1050" name="Text Box 2">
          <a:extLst>
            <a:ext uri="{FF2B5EF4-FFF2-40B4-BE49-F238E27FC236}">
              <a16:creationId xmlns:a16="http://schemas.microsoft.com/office/drawing/2014/main" id="{D7C69C1D-190D-475A-9478-8CBCFA942B9D}"/>
            </a:ext>
          </a:extLst>
        </xdr:cNvPr>
        <xdr:cNvSpPr txBox="1">
          <a:spLocks noChangeArrowheads="1"/>
        </xdr:cNvSpPr>
      </xdr:nvSpPr>
      <xdr:spPr bwMode="auto">
        <a:xfrm>
          <a:off x="400050" y="3688080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226</xdr:row>
      <xdr:rowOff>27939</xdr:rowOff>
    </xdr:to>
    <xdr:sp macro="" textlink="">
      <xdr:nvSpPr>
        <xdr:cNvPr id="1051" name="Text Box 2">
          <a:extLst>
            <a:ext uri="{FF2B5EF4-FFF2-40B4-BE49-F238E27FC236}">
              <a16:creationId xmlns:a16="http://schemas.microsoft.com/office/drawing/2014/main" id="{97828839-FE2A-479D-9145-82D10A01AC89}"/>
            </a:ext>
          </a:extLst>
        </xdr:cNvPr>
        <xdr:cNvSpPr txBox="1">
          <a:spLocks noChangeArrowheads="1"/>
        </xdr:cNvSpPr>
      </xdr:nvSpPr>
      <xdr:spPr bwMode="auto">
        <a:xfrm>
          <a:off x="400050" y="3688080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226</xdr:row>
      <xdr:rowOff>27939</xdr:rowOff>
    </xdr:to>
    <xdr:sp macro="" textlink="">
      <xdr:nvSpPr>
        <xdr:cNvPr id="1052" name="Text Box 2">
          <a:extLst>
            <a:ext uri="{FF2B5EF4-FFF2-40B4-BE49-F238E27FC236}">
              <a16:creationId xmlns:a16="http://schemas.microsoft.com/office/drawing/2014/main" id="{D46F5EAB-2597-4FD9-BB4E-2F4140EA96BD}"/>
            </a:ext>
          </a:extLst>
        </xdr:cNvPr>
        <xdr:cNvSpPr txBox="1">
          <a:spLocks noChangeArrowheads="1"/>
        </xdr:cNvSpPr>
      </xdr:nvSpPr>
      <xdr:spPr bwMode="auto">
        <a:xfrm>
          <a:off x="400050" y="3688080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226</xdr:row>
      <xdr:rowOff>27939</xdr:rowOff>
    </xdr:to>
    <xdr:sp macro="" textlink="">
      <xdr:nvSpPr>
        <xdr:cNvPr id="1053" name="Text Box 2">
          <a:extLst>
            <a:ext uri="{FF2B5EF4-FFF2-40B4-BE49-F238E27FC236}">
              <a16:creationId xmlns:a16="http://schemas.microsoft.com/office/drawing/2014/main" id="{736F51C7-5DCB-4BB6-8758-AA2A1B298699}"/>
            </a:ext>
          </a:extLst>
        </xdr:cNvPr>
        <xdr:cNvSpPr txBox="1">
          <a:spLocks noChangeArrowheads="1"/>
        </xdr:cNvSpPr>
      </xdr:nvSpPr>
      <xdr:spPr bwMode="auto">
        <a:xfrm>
          <a:off x="400050" y="3688080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226</xdr:row>
      <xdr:rowOff>27939</xdr:rowOff>
    </xdr:to>
    <xdr:sp macro="" textlink="">
      <xdr:nvSpPr>
        <xdr:cNvPr id="1054" name="Text Box 2">
          <a:extLst>
            <a:ext uri="{FF2B5EF4-FFF2-40B4-BE49-F238E27FC236}">
              <a16:creationId xmlns:a16="http://schemas.microsoft.com/office/drawing/2014/main" id="{EC2468E6-DB9C-4DC2-AFBE-E0FD155A2671}"/>
            </a:ext>
          </a:extLst>
        </xdr:cNvPr>
        <xdr:cNvSpPr txBox="1">
          <a:spLocks noChangeArrowheads="1"/>
        </xdr:cNvSpPr>
      </xdr:nvSpPr>
      <xdr:spPr bwMode="auto">
        <a:xfrm>
          <a:off x="400050" y="3688080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227</xdr:row>
      <xdr:rowOff>85724</xdr:rowOff>
    </xdr:to>
    <xdr:sp macro="" textlink="">
      <xdr:nvSpPr>
        <xdr:cNvPr id="1055" name="Text Box 2">
          <a:extLst>
            <a:ext uri="{FF2B5EF4-FFF2-40B4-BE49-F238E27FC236}">
              <a16:creationId xmlns:a16="http://schemas.microsoft.com/office/drawing/2014/main" id="{7C2CB9AA-AA0B-4F3D-A0B6-94D64365060F}"/>
            </a:ext>
          </a:extLst>
        </xdr:cNvPr>
        <xdr:cNvSpPr txBox="1">
          <a:spLocks noChangeArrowheads="1"/>
        </xdr:cNvSpPr>
      </xdr:nvSpPr>
      <xdr:spPr bwMode="auto">
        <a:xfrm>
          <a:off x="400050" y="3688080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227</xdr:row>
      <xdr:rowOff>85724</xdr:rowOff>
    </xdr:to>
    <xdr:sp macro="" textlink="">
      <xdr:nvSpPr>
        <xdr:cNvPr id="1056" name="Text Box 2">
          <a:extLst>
            <a:ext uri="{FF2B5EF4-FFF2-40B4-BE49-F238E27FC236}">
              <a16:creationId xmlns:a16="http://schemas.microsoft.com/office/drawing/2014/main" id="{17C1E1FC-7B16-4EAB-B2DA-518281ED5698}"/>
            </a:ext>
          </a:extLst>
        </xdr:cNvPr>
        <xdr:cNvSpPr txBox="1">
          <a:spLocks noChangeArrowheads="1"/>
        </xdr:cNvSpPr>
      </xdr:nvSpPr>
      <xdr:spPr bwMode="auto">
        <a:xfrm>
          <a:off x="400050" y="3688080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227</xdr:row>
      <xdr:rowOff>85724</xdr:rowOff>
    </xdr:to>
    <xdr:sp macro="" textlink="">
      <xdr:nvSpPr>
        <xdr:cNvPr id="1057" name="Text Box 2">
          <a:extLst>
            <a:ext uri="{FF2B5EF4-FFF2-40B4-BE49-F238E27FC236}">
              <a16:creationId xmlns:a16="http://schemas.microsoft.com/office/drawing/2014/main" id="{0BA9F89D-6B28-4714-8DBC-0E1ACF4F863C}"/>
            </a:ext>
          </a:extLst>
        </xdr:cNvPr>
        <xdr:cNvSpPr txBox="1">
          <a:spLocks noChangeArrowheads="1"/>
        </xdr:cNvSpPr>
      </xdr:nvSpPr>
      <xdr:spPr bwMode="auto">
        <a:xfrm>
          <a:off x="400050" y="3688080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227</xdr:row>
      <xdr:rowOff>85724</xdr:rowOff>
    </xdr:to>
    <xdr:sp macro="" textlink="">
      <xdr:nvSpPr>
        <xdr:cNvPr id="1058" name="Text Box 2">
          <a:extLst>
            <a:ext uri="{FF2B5EF4-FFF2-40B4-BE49-F238E27FC236}">
              <a16:creationId xmlns:a16="http://schemas.microsoft.com/office/drawing/2014/main" id="{0254E12D-B685-4FE8-84F2-A28939A52A8A}"/>
            </a:ext>
          </a:extLst>
        </xdr:cNvPr>
        <xdr:cNvSpPr txBox="1">
          <a:spLocks noChangeArrowheads="1"/>
        </xdr:cNvSpPr>
      </xdr:nvSpPr>
      <xdr:spPr bwMode="auto">
        <a:xfrm>
          <a:off x="400050" y="3688080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227</xdr:row>
      <xdr:rowOff>85724</xdr:rowOff>
    </xdr:to>
    <xdr:sp macro="" textlink="">
      <xdr:nvSpPr>
        <xdr:cNvPr id="1059" name="Text Box 2">
          <a:extLst>
            <a:ext uri="{FF2B5EF4-FFF2-40B4-BE49-F238E27FC236}">
              <a16:creationId xmlns:a16="http://schemas.microsoft.com/office/drawing/2014/main" id="{EE09E9F6-9B71-4D75-95F6-2F231C2AA8ED}"/>
            </a:ext>
          </a:extLst>
        </xdr:cNvPr>
        <xdr:cNvSpPr txBox="1">
          <a:spLocks noChangeArrowheads="1"/>
        </xdr:cNvSpPr>
      </xdr:nvSpPr>
      <xdr:spPr bwMode="auto">
        <a:xfrm>
          <a:off x="400050" y="3688080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227</xdr:row>
      <xdr:rowOff>85724</xdr:rowOff>
    </xdr:to>
    <xdr:sp macro="" textlink="">
      <xdr:nvSpPr>
        <xdr:cNvPr id="1060" name="Text Box 2">
          <a:extLst>
            <a:ext uri="{FF2B5EF4-FFF2-40B4-BE49-F238E27FC236}">
              <a16:creationId xmlns:a16="http://schemas.microsoft.com/office/drawing/2014/main" id="{464BE979-CA08-429E-94B9-C6421309EB7B}"/>
            </a:ext>
          </a:extLst>
        </xdr:cNvPr>
        <xdr:cNvSpPr txBox="1">
          <a:spLocks noChangeArrowheads="1"/>
        </xdr:cNvSpPr>
      </xdr:nvSpPr>
      <xdr:spPr bwMode="auto">
        <a:xfrm>
          <a:off x="400050" y="3688080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227</xdr:row>
      <xdr:rowOff>85724</xdr:rowOff>
    </xdr:to>
    <xdr:sp macro="" textlink="">
      <xdr:nvSpPr>
        <xdr:cNvPr id="1061" name="Text Box 2">
          <a:extLst>
            <a:ext uri="{FF2B5EF4-FFF2-40B4-BE49-F238E27FC236}">
              <a16:creationId xmlns:a16="http://schemas.microsoft.com/office/drawing/2014/main" id="{60F005C7-1480-4DA5-BBD3-C0644B1AE381}"/>
            </a:ext>
          </a:extLst>
        </xdr:cNvPr>
        <xdr:cNvSpPr txBox="1">
          <a:spLocks noChangeArrowheads="1"/>
        </xdr:cNvSpPr>
      </xdr:nvSpPr>
      <xdr:spPr bwMode="auto">
        <a:xfrm>
          <a:off x="400050" y="3688080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227</xdr:row>
      <xdr:rowOff>85724</xdr:rowOff>
    </xdr:to>
    <xdr:sp macro="" textlink="">
      <xdr:nvSpPr>
        <xdr:cNvPr id="1062" name="Text Box 2">
          <a:extLst>
            <a:ext uri="{FF2B5EF4-FFF2-40B4-BE49-F238E27FC236}">
              <a16:creationId xmlns:a16="http://schemas.microsoft.com/office/drawing/2014/main" id="{04EC9B05-0962-4384-BB3B-096148FAFACF}"/>
            </a:ext>
          </a:extLst>
        </xdr:cNvPr>
        <xdr:cNvSpPr txBox="1">
          <a:spLocks noChangeArrowheads="1"/>
        </xdr:cNvSpPr>
      </xdr:nvSpPr>
      <xdr:spPr bwMode="auto">
        <a:xfrm>
          <a:off x="400050" y="3688080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227</xdr:row>
      <xdr:rowOff>85724</xdr:rowOff>
    </xdr:to>
    <xdr:sp macro="" textlink="">
      <xdr:nvSpPr>
        <xdr:cNvPr id="1063" name="Text Box 2">
          <a:extLst>
            <a:ext uri="{FF2B5EF4-FFF2-40B4-BE49-F238E27FC236}">
              <a16:creationId xmlns:a16="http://schemas.microsoft.com/office/drawing/2014/main" id="{F5B6A7E1-3EC3-4946-8BC1-AE471BDE3434}"/>
            </a:ext>
          </a:extLst>
        </xdr:cNvPr>
        <xdr:cNvSpPr txBox="1">
          <a:spLocks noChangeArrowheads="1"/>
        </xdr:cNvSpPr>
      </xdr:nvSpPr>
      <xdr:spPr bwMode="auto">
        <a:xfrm>
          <a:off x="400050" y="3688080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227</xdr:row>
      <xdr:rowOff>85724</xdr:rowOff>
    </xdr:to>
    <xdr:sp macro="" textlink="">
      <xdr:nvSpPr>
        <xdr:cNvPr id="1064" name="Text Box 2">
          <a:extLst>
            <a:ext uri="{FF2B5EF4-FFF2-40B4-BE49-F238E27FC236}">
              <a16:creationId xmlns:a16="http://schemas.microsoft.com/office/drawing/2014/main" id="{0D4BC2FB-BCB2-46B2-A110-5DD1785FD7F1}"/>
            </a:ext>
          </a:extLst>
        </xdr:cNvPr>
        <xdr:cNvSpPr txBox="1">
          <a:spLocks noChangeArrowheads="1"/>
        </xdr:cNvSpPr>
      </xdr:nvSpPr>
      <xdr:spPr bwMode="auto">
        <a:xfrm>
          <a:off x="400050" y="3688080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106678</xdr:rowOff>
    </xdr:to>
    <xdr:sp macro="" textlink="">
      <xdr:nvSpPr>
        <xdr:cNvPr id="1065" name="Text Box 2">
          <a:extLst>
            <a:ext uri="{FF2B5EF4-FFF2-40B4-BE49-F238E27FC236}">
              <a16:creationId xmlns:a16="http://schemas.microsoft.com/office/drawing/2014/main" id="{36EABBCE-0AB8-4C15-808B-E8DF383F8CEA}"/>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106678</xdr:rowOff>
    </xdr:to>
    <xdr:sp macro="" textlink="">
      <xdr:nvSpPr>
        <xdr:cNvPr id="1066" name="Text Box 2">
          <a:extLst>
            <a:ext uri="{FF2B5EF4-FFF2-40B4-BE49-F238E27FC236}">
              <a16:creationId xmlns:a16="http://schemas.microsoft.com/office/drawing/2014/main" id="{3BDF1A08-9010-4FDA-9B94-C0472BC08A39}"/>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106678</xdr:rowOff>
    </xdr:to>
    <xdr:sp macro="" textlink="">
      <xdr:nvSpPr>
        <xdr:cNvPr id="1067" name="Text Box 2">
          <a:extLst>
            <a:ext uri="{FF2B5EF4-FFF2-40B4-BE49-F238E27FC236}">
              <a16:creationId xmlns:a16="http://schemas.microsoft.com/office/drawing/2014/main" id="{CD79EDFA-8539-4A02-9E4F-D2871DFD3BC7}"/>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106678</xdr:rowOff>
    </xdr:to>
    <xdr:sp macro="" textlink="">
      <xdr:nvSpPr>
        <xdr:cNvPr id="1068" name="Text Box 2">
          <a:extLst>
            <a:ext uri="{FF2B5EF4-FFF2-40B4-BE49-F238E27FC236}">
              <a16:creationId xmlns:a16="http://schemas.microsoft.com/office/drawing/2014/main" id="{2C98DA10-1894-40B1-9DE7-4F0A590BD77C}"/>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106678</xdr:rowOff>
    </xdr:to>
    <xdr:sp macro="" textlink="">
      <xdr:nvSpPr>
        <xdr:cNvPr id="1069" name="Text Box 2">
          <a:extLst>
            <a:ext uri="{FF2B5EF4-FFF2-40B4-BE49-F238E27FC236}">
              <a16:creationId xmlns:a16="http://schemas.microsoft.com/office/drawing/2014/main" id="{94297188-B189-4F3C-BED4-31448FC4A396}"/>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106678</xdr:rowOff>
    </xdr:to>
    <xdr:sp macro="" textlink="">
      <xdr:nvSpPr>
        <xdr:cNvPr id="1070" name="Text Box 2">
          <a:extLst>
            <a:ext uri="{FF2B5EF4-FFF2-40B4-BE49-F238E27FC236}">
              <a16:creationId xmlns:a16="http://schemas.microsoft.com/office/drawing/2014/main" id="{FF96C933-8249-4D8B-B57A-11F22A8E1750}"/>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106678</xdr:rowOff>
    </xdr:to>
    <xdr:sp macro="" textlink="">
      <xdr:nvSpPr>
        <xdr:cNvPr id="1071" name="Text Box 2">
          <a:extLst>
            <a:ext uri="{FF2B5EF4-FFF2-40B4-BE49-F238E27FC236}">
              <a16:creationId xmlns:a16="http://schemas.microsoft.com/office/drawing/2014/main" id="{499205FA-2351-4D5E-86B9-C6113996D680}"/>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106678</xdr:rowOff>
    </xdr:to>
    <xdr:sp macro="" textlink="">
      <xdr:nvSpPr>
        <xdr:cNvPr id="1072" name="Text Box 2">
          <a:extLst>
            <a:ext uri="{FF2B5EF4-FFF2-40B4-BE49-F238E27FC236}">
              <a16:creationId xmlns:a16="http://schemas.microsoft.com/office/drawing/2014/main" id="{6707B6BA-50FA-490F-8B47-E45079F17DBA}"/>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106678</xdr:rowOff>
    </xdr:to>
    <xdr:sp macro="" textlink="">
      <xdr:nvSpPr>
        <xdr:cNvPr id="1073" name="Text Box 2">
          <a:extLst>
            <a:ext uri="{FF2B5EF4-FFF2-40B4-BE49-F238E27FC236}">
              <a16:creationId xmlns:a16="http://schemas.microsoft.com/office/drawing/2014/main" id="{3A300094-79AC-44C8-AE26-F48F922F8E63}"/>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106678</xdr:rowOff>
    </xdr:to>
    <xdr:sp macro="" textlink="">
      <xdr:nvSpPr>
        <xdr:cNvPr id="1074" name="Text Box 2">
          <a:extLst>
            <a:ext uri="{FF2B5EF4-FFF2-40B4-BE49-F238E27FC236}">
              <a16:creationId xmlns:a16="http://schemas.microsoft.com/office/drawing/2014/main" id="{FC797724-9937-40B0-975C-C3A19DC91943}"/>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226</xdr:row>
      <xdr:rowOff>10255</xdr:rowOff>
    </xdr:to>
    <xdr:sp macro="" textlink="">
      <xdr:nvSpPr>
        <xdr:cNvPr id="1075" name="Text Box 2">
          <a:extLst>
            <a:ext uri="{FF2B5EF4-FFF2-40B4-BE49-F238E27FC236}">
              <a16:creationId xmlns:a16="http://schemas.microsoft.com/office/drawing/2014/main" id="{5018F61A-4314-4D27-9AAB-2024B51A8F33}"/>
            </a:ext>
          </a:extLst>
        </xdr:cNvPr>
        <xdr:cNvSpPr txBox="1">
          <a:spLocks noChangeArrowheads="1"/>
        </xdr:cNvSpPr>
      </xdr:nvSpPr>
      <xdr:spPr bwMode="auto">
        <a:xfrm>
          <a:off x="400050" y="36880800"/>
          <a:ext cx="18490" cy="3150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226</xdr:row>
      <xdr:rowOff>10255</xdr:rowOff>
    </xdr:to>
    <xdr:sp macro="" textlink="">
      <xdr:nvSpPr>
        <xdr:cNvPr id="1076" name="Text Box 2">
          <a:extLst>
            <a:ext uri="{FF2B5EF4-FFF2-40B4-BE49-F238E27FC236}">
              <a16:creationId xmlns:a16="http://schemas.microsoft.com/office/drawing/2014/main" id="{B159552D-6A75-4A36-9792-942F4C887CA9}"/>
            </a:ext>
          </a:extLst>
        </xdr:cNvPr>
        <xdr:cNvSpPr txBox="1">
          <a:spLocks noChangeArrowheads="1"/>
        </xdr:cNvSpPr>
      </xdr:nvSpPr>
      <xdr:spPr bwMode="auto">
        <a:xfrm>
          <a:off x="400050" y="36880800"/>
          <a:ext cx="18490" cy="3150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226</xdr:row>
      <xdr:rowOff>10255</xdr:rowOff>
    </xdr:to>
    <xdr:sp macro="" textlink="">
      <xdr:nvSpPr>
        <xdr:cNvPr id="1077" name="Text Box 2">
          <a:extLst>
            <a:ext uri="{FF2B5EF4-FFF2-40B4-BE49-F238E27FC236}">
              <a16:creationId xmlns:a16="http://schemas.microsoft.com/office/drawing/2014/main" id="{AB1B682B-4F2F-4E84-A46C-22E4DD40F5CB}"/>
            </a:ext>
          </a:extLst>
        </xdr:cNvPr>
        <xdr:cNvSpPr txBox="1">
          <a:spLocks noChangeArrowheads="1"/>
        </xdr:cNvSpPr>
      </xdr:nvSpPr>
      <xdr:spPr bwMode="auto">
        <a:xfrm>
          <a:off x="400050" y="36880800"/>
          <a:ext cx="18490" cy="3150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226</xdr:row>
      <xdr:rowOff>10255</xdr:rowOff>
    </xdr:to>
    <xdr:sp macro="" textlink="">
      <xdr:nvSpPr>
        <xdr:cNvPr id="1078" name="Text Box 2">
          <a:extLst>
            <a:ext uri="{FF2B5EF4-FFF2-40B4-BE49-F238E27FC236}">
              <a16:creationId xmlns:a16="http://schemas.microsoft.com/office/drawing/2014/main" id="{EAC258F0-ECDD-41A5-AE9A-0B27BFB454E9}"/>
            </a:ext>
          </a:extLst>
        </xdr:cNvPr>
        <xdr:cNvSpPr txBox="1">
          <a:spLocks noChangeArrowheads="1"/>
        </xdr:cNvSpPr>
      </xdr:nvSpPr>
      <xdr:spPr bwMode="auto">
        <a:xfrm>
          <a:off x="400050" y="36880800"/>
          <a:ext cx="18490" cy="3150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226</xdr:row>
      <xdr:rowOff>10255</xdr:rowOff>
    </xdr:to>
    <xdr:sp macro="" textlink="">
      <xdr:nvSpPr>
        <xdr:cNvPr id="1079" name="Text Box 2">
          <a:extLst>
            <a:ext uri="{FF2B5EF4-FFF2-40B4-BE49-F238E27FC236}">
              <a16:creationId xmlns:a16="http://schemas.microsoft.com/office/drawing/2014/main" id="{96A1B9F3-260A-4990-9E2C-ED402F339296}"/>
            </a:ext>
          </a:extLst>
        </xdr:cNvPr>
        <xdr:cNvSpPr txBox="1">
          <a:spLocks noChangeArrowheads="1"/>
        </xdr:cNvSpPr>
      </xdr:nvSpPr>
      <xdr:spPr bwMode="auto">
        <a:xfrm>
          <a:off x="400050" y="36880800"/>
          <a:ext cx="18490" cy="3150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226</xdr:row>
      <xdr:rowOff>10255</xdr:rowOff>
    </xdr:to>
    <xdr:sp macro="" textlink="">
      <xdr:nvSpPr>
        <xdr:cNvPr id="1080" name="Text Box 2">
          <a:extLst>
            <a:ext uri="{FF2B5EF4-FFF2-40B4-BE49-F238E27FC236}">
              <a16:creationId xmlns:a16="http://schemas.microsoft.com/office/drawing/2014/main" id="{D8469D1F-0EE6-4679-BDE8-188D133AE5B3}"/>
            </a:ext>
          </a:extLst>
        </xdr:cNvPr>
        <xdr:cNvSpPr txBox="1">
          <a:spLocks noChangeArrowheads="1"/>
        </xdr:cNvSpPr>
      </xdr:nvSpPr>
      <xdr:spPr bwMode="auto">
        <a:xfrm>
          <a:off x="400050" y="36880800"/>
          <a:ext cx="18490" cy="3150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226</xdr:row>
      <xdr:rowOff>10255</xdr:rowOff>
    </xdr:to>
    <xdr:sp macro="" textlink="">
      <xdr:nvSpPr>
        <xdr:cNvPr id="1081" name="Text Box 2">
          <a:extLst>
            <a:ext uri="{FF2B5EF4-FFF2-40B4-BE49-F238E27FC236}">
              <a16:creationId xmlns:a16="http://schemas.microsoft.com/office/drawing/2014/main" id="{2C78D5A7-C813-483A-AB86-638CDB213E0B}"/>
            </a:ext>
          </a:extLst>
        </xdr:cNvPr>
        <xdr:cNvSpPr txBox="1">
          <a:spLocks noChangeArrowheads="1"/>
        </xdr:cNvSpPr>
      </xdr:nvSpPr>
      <xdr:spPr bwMode="auto">
        <a:xfrm>
          <a:off x="400050" y="36880800"/>
          <a:ext cx="18490" cy="3150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226</xdr:row>
      <xdr:rowOff>10255</xdr:rowOff>
    </xdr:to>
    <xdr:sp macro="" textlink="">
      <xdr:nvSpPr>
        <xdr:cNvPr id="1082" name="Text Box 2">
          <a:extLst>
            <a:ext uri="{FF2B5EF4-FFF2-40B4-BE49-F238E27FC236}">
              <a16:creationId xmlns:a16="http://schemas.microsoft.com/office/drawing/2014/main" id="{EBA688EB-3170-4D74-81E8-71D1D8962834}"/>
            </a:ext>
          </a:extLst>
        </xdr:cNvPr>
        <xdr:cNvSpPr txBox="1">
          <a:spLocks noChangeArrowheads="1"/>
        </xdr:cNvSpPr>
      </xdr:nvSpPr>
      <xdr:spPr bwMode="auto">
        <a:xfrm>
          <a:off x="400050" y="36880800"/>
          <a:ext cx="18490" cy="3150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226</xdr:row>
      <xdr:rowOff>10255</xdr:rowOff>
    </xdr:to>
    <xdr:sp macro="" textlink="">
      <xdr:nvSpPr>
        <xdr:cNvPr id="1083" name="Text Box 2">
          <a:extLst>
            <a:ext uri="{FF2B5EF4-FFF2-40B4-BE49-F238E27FC236}">
              <a16:creationId xmlns:a16="http://schemas.microsoft.com/office/drawing/2014/main" id="{A1D21843-4631-4250-9822-9D7B31404C01}"/>
            </a:ext>
          </a:extLst>
        </xdr:cNvPr>
        <xdr:cNvSpPr txBox="1">
          <a:spLocks noChangeArrowheads="1"/>
        </xdr:cNvSpPr>
      </xdr:nvSpPr>
      <xdr:spPr bwMode="auto">
        <a:xfrm>
          <a:off x="400050" y="36880800"/>
          <a:ext cx="18490" cy="3150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226</xdr:row>
      <xdr:rowOff>10255</xdr:rowOff>
    </xdr:to>
    <xdr:sp macro="" textlink="">
      <xdr:nvSpPr>
        <xdr:cNvPr id="1084" name="Text Box 2">
          <a:extLst>
            <a:ext uri="{FF2B5EF4-FFF2-40B4-BE49-F238E27FC236}">
              <a16:creationId xmlns:a16="http://schemas.microsoft.com/office/drawing/2014/main" id="{7E640AB8-94DA-43BC-8EE9-83E256674BA9}"/>
            </a:ext>
          </a:extLst>
        </xdr:cNvPr>
        <xdr:cNvSpPr txBox="1">
          <a:spLocks noChangeArrowheads="1"/>
        </xdr:cNvSpPr>
      </xdr:nvSpPr>
      <xdr:spPr bwMode="auto">
        <a:xfrm>
          <a:off x="400050" y="36880800"/>
          <a:ext cx="18490" cy="3150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106678</xdr:rowOff>
    </xdr:to>
    <xdr:sp macro="" textlink="">
      <xdr:nvSpPr>
        <xdr:cNvPr id="1085" name="Text Box 2">
          <a:extLst>
            <a:ext uri="{FF2B5EF4-FFF2-40B4-BE49-F238E27FC236}">
              <a16:creationId xmlns:a16="http://schemas.microsoft.com/office/drawing/2014/main" id="{9D3FC38E-924F-460C-B44F-7A7B9CD77498}"/>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106678</xdr:rowOff>
    </xdr:to>
    <xdr:sp macro="" textlink="">
      <xdr:nvSpPr>
        <xdr:cNvPr id="1086" name="Text Box 2">
          <a:extLst>
            <a:ext uri="{FF2B5EF4-FFF2-40B4-BE49-F238E27FC236}">
              <a16:creationId xmlns:a16="http://schemas.microsoft.com/office/drawing/2014/main" id="{7261CF06-A263-4D53-B5D0-6DA6DAF3F0F5}"/>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106678</xdr:rowOff>
    </xdr:to>
    <xdr:sp macro="" textlink="">
      <xdr:nvSpPr>
        <xdr:cNvPr id="1087" name="Text Box 2">
          <a:extLst>
            <a:ext uri="{FF2B5EF4-FFF2-40B4-BE49-F238E27FC236}">
              <a16:creationId xmlns:a16="http://schemas.microsoft.com/office/drawing/2014/main" id="{9606C732-329D-4C80-BD69-B49B88ABF007}"/>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106678</xdr:rowOff>
    </xdr:to>
    <xdr:sp macro="" textlink="">
      <xdr:nvSpPr>
        <xdr:cNvPr id="1088" name="Text Box 2">
          <a:extLst>
            <a:ext uri="{FF2B5EF4-FFF2-40B4-BE49-F238E27FC236}">
              <a16:creationId xmlns:a16="http://schemas.microsoft.com/office/drawing/2014/main" id="{CE5D5927-EFAC-429A-8089-87B87E3D5E24}"/>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106678</xdr:rowOff>
    </xdr:to>
    <xdr:sp macro="" textlink="">
      <xdr:nvSpPr>
        <xdr:cNvPr id="1089" name="Text Box 2">
          <a:extLst>
            <a:ext uri="{FF2B5EF4-FFF2-40B4-BE49-F238E27FC236}">
              <a16:creationId xmlns:a16="http://schemas.microsoft.com/office/drawing/2014/main" id="{C13BAF20-50D4-4BDD-9D74-D53B386C0EC3}"/>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106678</xdr:rowOff>
    </xdr:to>
    <xdr:sp macro="" textlink="">
      <xdr:nvSpPr>
        <xdr:cNvPr id="1090" name="Text Box 2">
          <a:extLst>
            <a:ext uri="{FF2B5EF4-FFF2-40B4-BE49-F238E27FC236}">
              <a16:creationId xmlns:a16="http://schemas.microsoft.com/office/drawing/2014/main" id="{606A1239-A7E3-4309-BFF4-F507D73C5168}"/>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106678</xdr:rowOff>
    </xdr:to>
    <xdr:sp macro="" textlink="">
      <xdr:nvSpPr>
        <xdr:cNvPr id="1091" name="Text Box 2">
          <a:extLst>
            <a:ext uri="{FF2B5EF4-FFF2-40B4-BE49-F238E27FC236}">
              <a16:creationId xmlns:a16="http://schemas.microsoft.com/office/drawing/2014/main" id="{8BBF3DD8-9E94-4BB0-ABA1-7CFB97692D51}"/>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106678</xdr:rowOff>
    </xdr:to>
    <xdr:sp macro="" textlink="">
      <xdr:nvSpPr>
        <xdr:cNvPr id="1092" name="Text Box 2">
          <a:extLst>
            <a:ext uri="{FF2B5EF4-FFF2-40B4-BE49-F238E27FC236}">
              <a16:creationId xmlns:a16="http://schemas.microsoft.com/office/drawing/2014/main" id="{04E7C0ED-575E-4415-A77B-4667C56F6632}"/>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106678</xdr:rowOff>
    </xdr:to>
    <xdr:sp macro="" textlink="">
      <xdr:nvSpPr>
        <xdr:cNvPr id="1093" name="Text Box 2">
          <a:extLst>
            <a:ext uri="{FF2B5EF4-FFF2-40B4-BE49-F238E27FC236}">
              <a16:creationId xmlns:a16="http://schemas.microsoft.com/office/drawing/2014/main" id="{7F784B43-1134-4881-B6D8-8C9A01A3A7AD}"/>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106678</xdr:rowOff>
    </xdr:to>
    <xdr:sp macro="" textlink="">
      <xdr:nvSpPr>
        <xdr:cNvPr id="1094" name="Text Box 2">
          <a:extLst>
            <a:ext uri="{FF2B5EF4-FFF2-40B4-BE49-F238E27FC236}">
              <a16:creationId xmlns:a16="http://schemas.microsoft.com/office/drawing/2014/main" id="{CA63AA05-4B2A-42B8-8BCC-E33129BD465E}"/>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224</xdr:row>
      <xdr:rowOff>0</xdr:rowOff>
    </xdr:from>
    <xdr:to>
      <xdr:col>1</xdr:col>
      <xdr:colOff>18490</xdr:colOff>
      <xdr:row>225</xdr:row>
      <xdr:rowOff>13251</xdr:rowOff>
    </xdr:to>
    <xdr:sp macro="" textlink="">
      <xdr:nvSpPr>
        <xdr:cNvPr id="1095" name="Text Box 100">
          <a:extLst>
            <a:ext uri="{FF2B5EF4-FFF2-40B4-BE49-F238E27FC236}">
              <a16:creationId xmlns:a16="http://schemas.microsoft.com/office/drawing/2014/main" id="{46A7FD81-8A1B-4A0C-AD28-5DA2408C9585}"/>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224</xdr:row>
      <xdr:rowOff>0</xdr:rowOff>
    </xdr:from>
    <xdr:to>
      <xdr:col>1</xdr:col>
      <xdr:colOff>18490</xdr:colOff>
      <xdr:row>225</xdr:row>
      <xdr:rowOff>13251</xdr:rowOff>
    </xdr:to>
    <xdr:sp macro="" textlink="">
      <xdr:nvSpPr>
        <xdr:cNvPr id="1096" name="Text Box 101">
          <a:extLst>
            <a:ext uri="{FF2B5EF4-FFF2-40B4-BE49-F238E27FC236}">
              <a16:creationId xmlns:a16="http://schemas.microsoft.com/office/drawing/2014/main" id="{00C89CB7-6DEF-4794-A848-F2D4ADAF4594}"/>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224</xdr:row>
      <xdr:rowOff>0</xdr:rowOff>
    </xdr:from>
    <xdr:to>
      <xdr:col>1</xdr:col>
      <xdr:colOff>18490</xdr:colOff>
      <xdr:row>225</xdr:row>
      <xdr:rowOff>13251</xdr:rowOff>
    </xdr:to>
    <xdr:sp macro="" textlink="">
      <xdr:nvSpPr>
        <xdr:cNvPr id="1097" name="Text Box 102">
          <a:extLst>
            <a:ext uri="{FF2B5EF4-FFF2-40B4-BE49-F238E27FC236}">
              <a16:creationId xmlns:a16="http://schemas.microsoft.com/office/drawing/2014/main" id="{4700B8ED-36BA-4937-AA93-4B045C64E045}"/>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224</xdr:row>
      <xdr:rowOff>0</xdr:rowOff>
    </xdr:from>
    <xdr:to>
      <xdr:col>1</xdr:col>
      <xdr:colOff>18490</xdr:colOff>
      <xdr:row>225</xdr:row>
      <xdr:rowOff>13251</xdr:rowOff>
    </xdr:to>
    <xdr:sp macro="" textlink="">
      <xdr:nvSpPr>
        <xdr:cNvPr id="1098" name="Text Box 103">
          <a:extLst>
            <a:ext uri="{FF2B5EF4-FFF2-40B4-BE49-F238E27FC236}">
              <a16:creationId xmlns:a16="http://schemas.microsoft.com/office/drawing/2014/main" id="{CE6EA1EF-D603-4514-9E60-F19E42EA690F}"/>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224</xdr:row>
      <xdr:rowOff>0</xdr:rowOff>
    </xdr:from>
    <xdr:to>
      <xdr:col>1</xdr:col>
      <xdr:colOff>18490</xdr:colOff>
      <xdr:row>225</xdr:row>
      <xdr:rowOff>13251</xdr:rowOff>
    </xdr:to>
    <xdr:sp macro="" textlink="">
      <xdr:nvSpPr>
        <xdr:cNvPr id="1099" name="Text Box 104">
          <a:extLst>
            <a:ext uri="{FF2B5EF4-FFF2-40B4-BE49-F238E27FC236}">
              <a16:creationId xmlns:a16="http://schemas.microsoft.com/office/drawing/2014/main" id="{EA5A3B5A-1999-478D-BCC0-252D649FAFC3}"/>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224</xdr:row>
      <xdr:rowOff>0</xdr:rowOff>
    </xdr:from>
    <xdr:to>
      <xdr:col>1</xdr:col>
      <xdr:colOff>18490</xdr:colOff>
      <xdr:row>225</xdr:row>
      <xdr:rowOff>13251</xdr:rowOff>
    </xdr:to>
    <xdr:sp macro="" textlink="">
      <xdr:nvSpPr>
        <xdr:cNvPr id="1100" name="Text Box 105">
          <a:extLst>
            <a:ext uri="{FF2B5EF4-FFF2-40B4-BE49-F238E27FC236}">
              <a16:creationId xmlns:a16="http://schemas.microsoft.com/office/drawing/2014/main" id="{0C83E626-78F5-47D7-8AB2-68BE85C3924A}"/>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224</xdr:row>
      <xdr:rowOff>0</xdr:rowOff>
    </xdr:from>
    <xdr:to>
      <xdr:col>1</xdr:col>
      <xdr:colOff>18490</xdr:colOff>
      <xdr:row>225</xdr:row>
      <xdr:rowOff>13251</xdr:rowOff>
    </xdr:to>
    <xdr:sp macro="" textlink="">
      <xdr:nvSpPr>
        <xdr:cNvPr id="1101" name="Text Box 106">
          <a:extLst>
            <a:ext uri="{FF2B5EF4-FFF2-40B4-BE49-F238E27FC236}">
              <a16:creationId xmlns:a16="http://schemas.microsoft.com/office/drawing/2014/main" id="{5BC31D15-13CC-4303-97A1-CCABB5E55369}"/>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224</xdr:row>
      <xdr:rowOff>0</xdr:rowOff>
    </xdr:from>
    <xdr:to>
      <xdr:col>1</xdr:col>
      <xdr:colOff>18490</xdr:colOff>
      <xdr:row>225</xdr:row>
      <xdr:rowOff>13251</xdr:rowOff>
    </xdr:to>
    <xdr:sp macro="" textlink="">
      <xdr:nvSpPr>
        <xdr:cNvPr id="1102" name="Text Box 107">
          <a:extLst>
            <a:ext uri="{FF2B5EF4-FFF2-40B4-BE49-F238E27FC236}">
              <a16:creationId xmlns:a16="http://schemas.microsoft.com/office/drawing/2014/main" id="{0144A821-1080-486E-810C-2E1622986D40}"/>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224</xdr:row>
      <xdr:rowOff>0</xdr:rowOff>
    </xdr:from>
    <xdr:to>
      <xdr:col>1</xdr:col>
      <xdr:colOff>18490</xdr:colOff>
      <xdr:row>225</xdr:row>
      <xdr:rowOff>13251</xdr:rowOff>
    </xdr:to>
    <xdr:sp macro="" textlink="">
      <xdr:nvSpPr>
        <xdr:cNvPr id="1103" name="Text Box 108">
          <a:extLst>
            <a:ext uri="{FF2B5EF4-FFF2-40B4-BE49-F238E27FC236}">
              <a16:creationId xmlns:a16="http://schemas.microsoft.com/office/drawing/2014/main" id="{ABC53350-6D1A-46D3-9745-B9EB67298B21}"/>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224</xdr:row>
      <xdr:rowOff>0</xdr:rowOff>
    </xdr:from>
    <xdr:to>
      <xdr:col>1</xdr:col>
      <xdr:colOff>18490</xdr:colOff>
      <xdr:row>225</xdr:row>
      <xdr:rowOff>13251</xdr:rowOff>
    </xdr:to>
    <xdr:sp macro="" textlink="">
      <xdr:nvSpPr>
        <xdr:cNvPr id="1104" name="Text Box 109">
          <a:extLst>
            <a:ext uri="{FF2B5EF4-FFF2-40B4-BE49-F238E27FC236}">
              <a16:creationId xmlns:a16="http://schemas.microsoft.com/office/drawing/2014/main" id="{D58948C4-968E-4959-B06C-B6181DE0F347}"/>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224</xdr:row>
      <xdr:rowOff>0</xdr:rowOff>
    </xdr:from>
    <xdr:to>
      <xdr:col>1</xdr:col>
      <xdr:colOff>18490</xdr:colOff>
      <xdr:row>225</xdr:row>
      <xdr:rowOff>13251</xdr:rowOff>
    </xdr:to>
    <xdr:sp macro="" textlink="">
      <xdr:nvSpPr>
        <xdr:cNvPr id="1105" name="Text Box 2">
          <a:extLst>
            <a:ext uri="{FF2B5EF4-FFF2-40B4-BE49-F238E27FC236}">
              <a16:creationId xmlns:a16="http://schemas.microsoft.com/office/drawing/2014/main" id="{B418CF2B-EC05-4963-B356-13E2C9EF60ED}"/>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224</xdr:row>
      <xdr:rowOff>0</xdr:rowOff>
    </xdr:from>
    <xdr:to>
      <xdr:col>1</xdr:col>
      <xdr:colOff>18490</xdr:colOff>
      <xdr:row>225</xdr:row>
      <xdr:rowOff>13251</xdr:rowOff>
    </xdr:to>
    <xdr:sp macro="" textlink="">
      <xdr:nvSpPr>
        <xdr:cNvPr id="1106" name="Text Box 2">
          <a:extLst>
            <a:ext uri="{FF2B5EF4-FFF2-40B4-BE49-F238E27FC236}">
              <a16:creationId xmlns:a16="http://schemas.microsoft.com/office/drawing/2014/main" id="{04A72C8E-D0DD-4465-A997-D56C1C723171}"/>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224</xdr:row>
      <xdr:rowOff>0</xdr:rowOff>
    </xdr:from>
    <xdr:to>
      <xdr:col>1</xdr:col>
      <xdr:colOff>18490</xdr:colOff>
      <xdr:row>225</xdr:row>
      <xdr:rowOff>13251</xdr:rowOff>
    </xdr:to>
    <xdr:sp macro="" textlink="">
      <xdr:nvSpPr>
        <xdr:cNvPr id="1107" name="Text Box 2">
          <a:extLst>
            <a:ext uri="{FF2B5EF4-FFF2-40B4-BE49-F238E27FC236}">
              <a16:creationId xmlns:a16="http://schemas.microsoft.com/office/drawing/2014/main" id="{BA5C3BC7-D3F7-4756-83B9-EFD3AB727385}"/>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224</xdr:row>
      <xdr:rowOff>0</xdr:rowOff>
    </xdr:from>
    <xdr:to>
      <xdr:col>1</xdr:col>
      <xdr:colOff>18490</xdr:colOff>
      <xdr:row>225</xdr:row>
      <xdr:rowOff>13251</xdr:rowOff>
    </xdr:to>
    <xdr:sp macro="" textlink="">
      <xdr:nvSpPr>
        <xdr:cNvPr id="1108" name="Text Box 2">
          <a:extLst>
            <a:ext uri="{FF2B5EF4-FFF2-40B4-BE49-F238E27FC236}">
              <a16:creationId xmlns:a16="http://schemas.microsoft.com/office/drawing/2014/main" id="{49180EB4-88F1-4EE1-8BC0-5662EAE7486A}"/>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224</xdr:row>
      <xdr:rowOff>0</xdr:rowOff>
    </xdr:from>
    <xdr:to>
      <xdr:col>1</xdr:col>
      <xdr:colOff>18490</xdr:colOff>
      <xdr:row>225</xdr:row>
      <xdr:rowOff>13251</xdr:rowOff>
    </xdr:to>
    <xdr:sp macro="" textlink="">
      <xdr:nvSpPr>
        <xdr:cNvPr id="1109" name="Text Box 2">
          <a:extLst>
            <a:ext uri="{FF2B5EF4-FFF2-40B4-BE49-F238E27FC236}">
              <a16:creationId xmlns:a16="http://schemas.microsoft.com/office/drawing/2014/main" id="{96AB0F8F-6731-4F2A-8BE0-F7F161A2C168}"/>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224</xdr:row>
      <xdr:rowOff>0</xdr:rowOff>
    </xdr:from>
    <xdr:to>
      <xdr:col>1</xdr:col>
      <xdr:colOff>18490</xdr:colOff>
      <xdr:row>225</xdr:row>
      <xdr:rowOff>13251</xdr:rowOff>
    </xdr:to>
    <xdr:sp macro="" textlink="">
      <xdr:nvSpPr>
        <xdr:cNvPr id="1110" name="Text Box 2">
          <a:extLst>
            <a:ext uri="{FF2B5EF4-FFF2-40B4-BE49-F238E27FC236}">
              <a16:creationId xmlns:a16="http://schemas.microsoft.com/office/drawing/2014/main" id="{5B753154-238D-483C-8F05-5C6F8B3AE4A6}"/>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224</xdr:row>
      <xdr:rowOff>0</xdr:rowOff>
    </xdr:from>
    <xdr:to>
      <xdr:col>1</xdr:col>
      <xdr:colOff>18490</xdr:colOff>
      <xdr:row>225</xdr:row>
      <xdr:rowOff>13251</xdr:rowOff>
    </xdr:to>
    <xdr:sp macro="" textlink="">
      <xdr:nvSpPr>
        <xdr:cNvPr id="1111" name="Text Box 2">
          <a:extLst>
            <a:ext uri="{FF2B5EF4-FFF2-40B4-BE49-F238E27FC236}">
              <a16:creationId xmlns:a16="http://schemas.microsoft.com/office/drawing/2014/main" id="{4EDCC31C-B8E4-41E2-AA65-F0AF664E4E1B}"/>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224</xdr:row>
      <xdr:rowOff>0</xdr:rowOff>
    </xdr:from>
    <xdr:to>
      <xdr:col>1</xdr:col>
      <xdr:colOff>18490</xdr:colOff>
      <xdr:row>225</xdr:row>
      <xdr:rowOff>13251</xdr:rowOff>
    </xdr:to>
    <xdr:sp macro="" textlink="">
      <xdr:nvSpPr>
        <xdr:cNvPr id="1112" name="Text Box 2">
          <a:extLst>
            <a:ext uri="{FF2B5EF4-FFF2-40B4-BE49-F238E27FC236}">
              <a16:creationId xmlns:a16="http://schemas.microsoft.com/office/drawing/2014/main" id="{3E9F5074-E9B4-4A88-B36B-98AA9C76C4D7}"/>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224</xdr:row>
      <xdr:rowOff>0</xdr:rowOff>
    </xdr:from>
    <xdr:to>
      <xdr:col>1</xdr:col>
      <xdr:colOff>18490</xdr:colOff>
      <xdr:row>225</xdr:row>
      <xdr:rowOff>13251</xdr:rowOff>
    </xdr:to>
    <xdr:sp macro="" textlink="">
      <xdr:nvSpPr>
        <xdr:cNvPr id="1113" name="Text Box 2">
          <a:extLst>
            <a:ext uri="{FF2B5EF4-FFF2-40B4-BE49-F238E27FC236}">
              <a16:creationId xmlns:a16="http://schemas.microsoft.com/office/drawing/2014/main" id="{5CAF9089-11B4-4377-AB03-C6BFD9F94C92}"/>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224</xdr:row>
      <xdr:rowOff>0</xdr:rowOff>
    </xdr:from>
    <xdr:to>
      <xdr:col>1</xdr:col>
      <xdr:colOff>18490</xdr:colOff>
      <xdr:row>225</xdr:row>
      <xdr:rowOff>13251</xdr:rowOff>
    </xdr:to>
    <xdr:sp macro="" textlink="">
      <xdr:nvSpPr>
        <xdr:cNvPr id="1114" name="Text Box 2">
          <a:extLst>
            <a:ext uri="{FF2B5EF4-FFF2-40B4-BE49-F238E27FC236}">
              <a16:creationId xmlns:a16="http://schemas.microsoft.com/office/drawing/2014/main" id="{76C96202-848D-4343-B6CB-153A754C38E5}"/>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226</xdr:row>
      <xdr:rowOff>38099</xdr:rowOff>
    </xdr:to>
    <xdr:sp macro="" textlink="">
      <xdr:nvSpPr>
        <xdr:cNvPr id="1115" name="Text Box 2">
          <a:extLst>
            <a:ext uri="{FF2B5EF4-FFF2-40B4-BE49-F238E27FC236}">
              <a16:creationId xmlns:a16="http://schemas.microsoft.com/office/drawing/2014/main" id="{2CC6FBE7-0543-4552-8DB1-6F49DE569E7C}"/>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226</xdr:row>
      <xdr:rowOff>38099</xdr:rowOff>
    </xdr:to>
    <xdr:sp macro="" textlink="">
      <xdr:nvSpPr>
        <xdr:cNvPr id="1116" name="Text Box 2">
          <a:extLst>
            <a:ext uri="{FF2B5EF4-FFF2-40B4-BE49-F238E27FC236}">
              <a16:creationId xmlns:a16="http://schemas.microsoft.com/office/drawing/2014/main" id="{CC15A71A-ED1F-43D2-9340-D7F2CC7D231F}"/>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226</xdr:row>
      <xdr:rowOff>38099</xdr:rowOff>
    </xdr:to>
    <xdr:sp macro="" textlink="">
      <xdr:nvSpPr>
        <xdr:cNvPr id="1117" name="Text Box 2">
          <a:extLst>
            <a:ext uri="{FF2B5EF4-FFF2-40B4-BE49-F238E27FC236}">
              <a16:creationId xmlns:a16="http://schemas.microsoft.com/office/drawing/2014/main" id="{2B83917E-F556-401E-A5BE-5E162B093370}"/>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226</xdr:row>
      <xdr:rowOff>38099</xdr:rowOff>
    </xdr:to>
    <xdr:sp macro="" textlink="">
      <xdr:nvSpPr>
        <xdr:cNvPr id="1118" name="Text Box 2">
          <a:extLst>
            <a:ext uri="{FF2B5EF4-FFF2-40B4-BE49-F238E27FC236}">
              <a16:creationId xmlns:a16="http://schemas.microsoft.com/office/drawing/2014/main" id="{7C676C58-13B4-491D-98FA-4F6BC223DECD}"/>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226</xdr:row>
      <xdr:rowOff>38099</xdr:rowOff>
    </xdr:to>
    <xdr:sp macro="" textlink="">
      <xdr:nvSpPr>
        <xdr:cNvPr id="1119" name="Text Box 2">
          <a:extLst>
            <a:ext uri="{FF2B5EF4-FFF2-40B4-BE49-F238E27FC236}">
              <a16:creationId xmlns:a16="http://schemas.microsoft.com/office/drawing/2014/main" id="{297B0CD7-B426-44B7-9EF9-E8CDB46C502E}"/>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226</xdr:row>
      <xdr:rowOff>38099</xdr:rowOff>
    </xdr:to>
    <xdr:sp macro="" textlink="">
      <xdr:nvSpPr>
        <xdr:cNvPr id="1120" name="Text Box 2">
          <a:extLst>
            <a:ext uri="{FF2B5EF4-FFF2-40B4-BE49-F238E27FC236}">
              <a16:creationId xmlns:a16="http://schemas.microsoft.com/office/drawing/2014/main" id="{0D1BAC77-A9B6-463D-9DDA-AA8BC3D5B3E7}"/>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226</xdr:row>
      <xdr:rowOff>38099</xdr:rowOff>
    </xdr:to>
    <xdr:sp macro="" textlink="">
      <xdr:nvSpPr>
        <xdr:cNvPr id="1121" name="Text Box 2">
          <a:extLst>
            <a:ext uri="{FF2B5EF4-FFF2-40B4-BE49-F238E27FC236}">
              <a16:creationId xmlns:a16="http://schemas.microsoft.com/office/drawing/2014/main" id="{0CB10B70-5893-491B-87C1-648AAC94B500}"/>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226</xdr:row>
      <xdr:rowOff>38099</xdr:rowOff>
    </xdr:to>
    <xdr:sp macro="" textlink="">
      <xdr:nvSpPr>
        <xdr:cNvPr id="1122" name="Text Box 2">
          <a:extLst>
            <a:ext uri="{FF2B5EF4-FFF2-40B4-BE49-F238E27FC236}">
              <a16:creationId xmlns:a16="http://schemas.microsoft.com/office/drawing/2014/main" id="{36165C2A-58DD-46D1-95C6-BD20B0B5EA90}"/>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226</xdr:row>
      <xdr:rowOff>38099</xdr:rowOff>
    </xdr:to>
    <xdr:sp macro="" textlink="">
      <xdr:nvSpPr>
        <xdr:cNvPr id="1123" name="Text Box 2">
          <a:extLst>
            <a:ext uri="{FF2B5EF4-FFF2-40B4-BE49-F238E27FC236}">
              <a16:creationId xmlns:a16="http://schemas.microsoft.com/office/drawing/2014/main" id="{989CEC64-5963-43C4-9161-CFE2F2F29F20}"/>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226</xdr:row>
      <xdr:rowOff>38099</xdr:rowOff>
    </xdr:to>
    <xdr:sp macro="" textlink="">
      <xdr:nvSpPr>
        <xdr:cNvPr id="1124" name="Text Box 2">
          <a:extLst>
            <a:ext uri="{FF2B5EF4-FFF2-40B4-BE49-F238E27FC236}">
              <a16:creationId xmlns:a16="http://schemas.microsoft.com/office/drawing/2014/main" id="{63914141-376F-4BE6-AB4F-9A8B8EC66135}"/>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13251</xdr:rowOff>
    </xdr:to>
    <xdr:sp macro="" textlink="">
      <xdr:nvSpPr>
        <xdr:cNvPr id="1125" name="Text Box 2">
          <a:extLst>
            <a:ext uri="{FF2B5EF4-FFF2-40B4-BE49-F238E27FC236}">
              <a16:creationId xmlns:a16="http://schemas.microsoft.com/office/drawing/2014/main" id="{63BD6411-96F7-426F-A6BD-760F6C6953ED}"/>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13251</xdr:rowOff>
    </xdr:to>
    <xdr:sp macro="" textlink="">
      <xdr:nvSpPr>
        <xdr:cNvPr id="1126" name="Text Box 2">
          <a:extLst>
            <a:ext uri="{FF2B5EF4-FFF2-40B4-BE49-F238E27FC236}">
              <a16:creationId xmlns:a16="http://schemas.microsoft.com/office/drawing/2014/main" id="{3996A109-6CA9-430E-8CF5-FF8A6C6D16F6}"/>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13251</xdr:rowOff>
    </xdr:to>
    <xdr:sp macro="" textlink="">
      <xdr:nvSpPr>
        <xdr:cNvPr id="1127" name="Text Box 2">
          <a:extLst>
            <a:ext uri="{FF2B5EF4-FFF2-40B4-BE49-F238E27FC236}">
              <a16:creationId xmlns:a16="http://schemas.microsoft.com/office/drawing/2014/main" id="{CBD981BA-6CC4-4B6F-9D0A-76D426051708}"/>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13251</xdr:rowOff>
    </xdr:to>
    <xdr:sp macro="" textlink="">
      <xdr:nvSpPr>
        <xdr:cNvPr id="1128" name="Text Box 2">
          <a:extLst>
            <a:ext uri="{FF2B5EF4-FFF2-40B4-BE49-F238E27FC236}">
              <a16:creationId xmlns:a16="http://schemas.microsoft.com/office/drawing/2014/main" id="{B7B3EE8F-F63B-4D00-867C-FAB3026DABDE}"/>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13251</xdr:rowOff>
    </xdr:to>
    <xdr:sp macro="" textlink="">
      <xdr:nvSpPr>
        <xdr:cNvPr id="1129" name="Text Box 2">
          <a:extLst>
            <a:ext uri="{FF2B5EF4-FFF2-40B4-BE49-F238E27FC236}">
              <a16:creationId xmlns:a16="http://schemas.microsoft.com/office/drawing/2014/main" id="{B3136C7F-D386-46F8-AB9E-B566D13CF927}"/>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13251</xdr:rowOff>
    </xdr:to>
    <xdr:sp macro="" textlink="">
      <xdr:nvSpPr>
        <xdr:cNvPr id="1130" name="Text Box 2">
          <a:extLst>
            <a:ext uri="{FF2B5EF4-FFF2-40B4-BE49-F238E27FC236}">
              <a16:creationId xmlns:a16="http://schemas.microsoft.com/office/drawing/2014/main" id="{8B8FB21E-5381-416D-A190-211C02AF777F}"/>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13251</xdr:rowOff>
    </xdr:to>
    <xdr:sp macro="" textlink="">
      <xdr:nvSpPr>
        <xdr:cNvPr id="1131" name="Text Box 2">
          <a:extLst>
            <a:ext uri="{FF2B5EF4-FFF2-40B4-BE49-F238E27FC236}">
              <a16:creationId xmlns:a16="http://schemas.microsoft.com/office/drawing/2014/main" id="{DA26576E-C06C-44DD-8C56-935C6D9C1600}"/>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13251</xdr:rowOff>
    </xdr:to>
    <xdr:sp macro="" textlink="">
      <xdr:nvSpPr>
        <xdr:cNvPr id="1132" name="Text Box 2">
          <a:extLst>
            <a:ext uri="{FF2B5EF4-FFF2-40B4-BE49-F238E27FC236}">
              <a16:creationId xmlns:a16="http://schemas.microsoft.com/office/drawing/2014/main" id="{9A7A1C27-256E-4812-8C35-7E4F8D81872D}"/>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13251</xdr:rowOff>
    </xdr:to>
    <xdr:sp macro="" textlink="">
      <xdr:nvSpPr>
        <xdr:cNvPr id="1133" name="Text Box 2">
          <a:extLst>
            <a:ext uri="{FF2B5EF4-FFF2-40B4-BE49-F238E27FC236}">
              <a16:creationId xmlns:a16="http://schemas.microsoft.com/office/drawing/2014/main" id="{F106A87B-E17D-43CF-9B1B-D2D6EED7DA6C}"/>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13251</xdr:rowOff>
    </xdr:to>
    <xdr:sp macro="" textlink="">
      <xdr:nvSpPr>
        <xdr:cNvPr id="1134" name="Text Box 2">
          <a:extLst>
            <a:ext uri="{FF2B5EF4-FFF2-40B4-BE49-F238E27FC236}">
              <a16:creationId xmlns:a16="http://schemas.microsoft.com/office/drawing/2014/main" id="{3C314C0A-90CF-459B-A298-40E31609ED7B}"/>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226</xdr:row>
      <xdr:rowOff>38099</xdr:rowOff>
    </xdr:to>
    <xdr:sp macro="" textlink="">
      <xdr:nvSpPr>
        <xdr:cNvPr id="1135" name="Text Box 2">
          <a:extLst>
            <a:ext uri="{FF2B5EF4-FFF2-40B4-BE49-F238E27FC236}">
              <a16:creationId xmlns:a16="http://schemas.microsoft.com/office/drawing/2014/main" id="{8F61BE75-CAE2-4106-BEF5-A9876AF9D84D}"/>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226</xdr:row>
      <xdr:rowOff>38099</xdr:rowOff>
    </xdr:to>
    <xdr:sp macro="" textlink="">
      <xdr:nvSpPr>
        <xdr:cNvPr id="1136" name="Text Box 2">
          <a:extLst>
            <a:ext uri="{FF2B5EF4-FFF2-40B4-BE49-F238E27FC236}">
              <a16:creationId xmlns:a16="http://schemas.microsoft.com/office/drawing/2014/main" id="{D6E0720F-4CBD-464F-A30C-39D8C493220D}"/>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226</xdr:row>
      <xdr:rowOff>38099</xdr:rowOff>
    </xdr:to>
    <xdr:sp macro="" textlink="">
      <xdr:nvSpPr>
        <xdr:cNvPr id="1137" name="Text Box 2">
          <a:extLst>
            <a:ext uri="{FF2B5EF4-FFF2-40B4-BE49-F238E27FC236}">
              <a16:creationId xmlns:a16="http://schemas.microsoft.com/office/drawing/2014/main" id="{3E6D55AE-FBA0-4FC9-BCCE-D9D6A6F60BD3}"/>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226</xdr:row>
      <xdr:rowOff>38099</xdr:rowOff>
    </xdr:to>
    <xdr:sp macro="" textlink="">
      <xdr:nvSpPr>
        <xdr:cNvPr id="1138" name="Text Box 2">
          <a:extLst>
            <a:ext uri="{FF2B5EF4-FFF2-40B4-BE49-F238E27FC236}">
              <a16:creationId xmlns:a16="http://schemas.microsoft.com/office/drawing/2014/main" id="{7C886416-73C2-4D99-B43C-515F4EE196C5}"/>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226</xdr:row>
      <xdr:rowOff>38099</xdr:rowOff>
    </xdr:to>
    <xdr:sp macro="" textlink="">
      <xdr:nvSpPr>
        <xdr:cNvPr id="1139" name="Text Box 2">
          <a:extLst>
            <a:ext uri="{FF2B5EF4-FFF2-40B4-BE49-F238E27FC236}">
              <a16:creationId xmlns:a16="http://schemas.microsoft.com/office/drawing/2014/main" id="{DCE3F250-CFE8-427D-92AA-801A9EB1753F}"/>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226</xdr:row>
      <xdr:rowOff>38099</xdr:rowOff>
    </xdr:to>
    <xdr:sp macro="" textlink="">
      <xdr:nvSpPr>
        <xdr:cNvPr id="1140" name="Text Box 2">
          <a:extLst>
            <a:ext uri="{FF2B5EF4-FFF2-40B4-BE49-F238E27FC236}">
              <a16:creationId xmlns:a16="http://schemas.microsoft.com/office/drawing/2014/main" id="{F933E001-F6E2-4418-988A-9A3408F3CE82}"/>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226</xdr:row>
      <xdr:rowOff>38099</xdr:rowOff>
    </xdr:to>
    <xdr:sp macro="" textlink="">
      <xdr:nvSpPr>
        <xdr:cNvPr id="1141" name="Text Box 2">
          <a:extLst>
            <a:ext uri="{FF2B5EF4-FFF2-40B4-BE49-F238E27FC236}">
              <a16:creationId xmlns:a16="http://schemas.microsoft.com/office/drawing/2014/main" id="{97C2539C-9CCD-4991-84AF-DB7963E49B93}"/>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226</xdr:row>
      <xdr:rowOff>38099</xdr:rowOff>
    </xdr:to>
    <xdr:sp macro="" textlink="">
      <xdr:nvSpPr>
        <xdr:cNvPr id="1142" name="Text Box 2">
          <a:extLst>
            <a:ext uri="{FF2B5EF4-FFF2-40B4-BE49-F238E27FC236}">
              <a16:creationId xmlns:a16="http://schemas.microsoft.com/office/drawing/2014/main" id="{ACC40190-B37B-4E92-9185-E4D6990C7608}"/>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226</xdr:row>
      <xdr:rowOff>38099</xdr:rowOff>
    </xdr:to>
    <xdr:sp macro="" textlink="">
      <xdr:nvSpPr>
        <xdr:cNvPr id="1143" name="Text Box 2">
          <a:extLst>
            <a:ext uri="{FF2B5EF4-FFF2-40B4-BE49-F238E27FC236}">
              <a16:creationId xmlns:a16="http://schemas.microsoft.com/office/drawing/2014/main" id="{591C68B2-8802-4A93-8C3B-89A949C749C4}"/>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226</xdr:row>
      <xdr:rowOff>38099</xdr:rowOff>
    </xdr:to>
    <xdr:sp macro="" textlink="">
      <xdr:nvSpPr>
        <xdr:cNvPr id="1144" name="Text Box 2">
          <a:extLst>
            <a:ext uri="{FF2B5EF4-FFF2-40B4-BE49-F238E27FC236}">
              <a16:creationId xmlns:a16="http://schemas.microsoft.com/office/drawing/2014/main" id="{3B6C64A5-8858-4F14-A4A8-3D3381D46CF2}"/>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13251</xdr:rowOff>
    </xdr:to>
    <xdr:sp macro="" textlink="">
      <xdr:nvSpPr>
        <xdr:cNvPr id="1145" name="Text Box 2">
          <a:extLst>
            <a:ext uri="{FF2B5EF4-FFF2-40B4-BE49-F238E27FC236}">
              <a16:creationId xmlns:a16="http://schemas.microsoft.com/office/drawing/2014/main" id="{CBE7DECC-5BE0-4DF6-AC0E-DCB96F8CAC85}"/>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13251</xdr:rowOff>
    </xdr:to>
    <xdr:sp macro="" textlink="">
      <xdr:nvSpPr>
        <xdr:cNvPr id="1146" name="Text Box 2">
          <a:extLst>
            <a:ext uri="{FF2B5EF4-FFF2-40B4-BE49-F238E27FC236}">
              <a16:creationId xmlns:a16="http://schemas.microsoft.com/office/drawing/2014/main" id="{2F323D59-DA1C-4BDD-B0E8-8567EE3DA763}"/>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13251</xdr:rowOff>
    </xdr:to>
    <xdr:sp macro="" textlink="">
      <xdr:nvSpPr>
        <xdr:cNvPr id="1147" name="Text Box 2">
          <a:extLst>
            <a:ext uri="{FF2B5EF4-FFF2-40B4-BE49-F238E27FC236}">
              <a16:creationId xmlns:a16="http://schemas.microsoft.com/office/drawing/2014/main" id="{4837CEE9-335A-45E6-8000-5E6E599D3125}"/>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13251</xdr:rowOff>
    </xdr:to>
    <xdr:sp macro="" textlink="">
      <xdr:nvSpPr>
        <xdr:cNvPr id="1148" name="Text Box 2">
          <a:extLst>
            <a:ext uri="{FF2B5EF4-FFF2-40B4-BE49-F238E27FC236}">
              <a16:creationId xmlns:a16="http://schemas.microsoft.com/office/drawing/2014/main" id="{C6FAAD1C-7DF9-4764-88B8-747C25662B74}"/>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13251</xdr:rowOff>
    </xdr:to>
    <xdr:sp macro="" textlink="">
      <xdr:nvSpPr>
        <xdr:cNvPr id="1149" name="Text Box 2">
          <a:extLst>
            <a:ext uri="{FF2B5EF4-FFF2-40B4-BE49-F238E27FC236}">
              <a16:creationId xmlns:a16="http://schemas.microsoft.com/office/drawing/2014/main" id="{1DA3D070-FCF1-484F-AD13-952F8E2494C7}"/>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13251</xdr:rowOff>
    </xdr:to>
    <xdr:sp macro="" textlink="">
      <xdr:nvSpPr>
        <xdr:cNvPr id="1150" name="Text Box 2">
          <a:extLst>
            <a:ext uri="{FF2B5EF4-FFF2-40B4-BE49-F238E27FC236}">
              <a16:creationId xmlns:a16="http://schemas.microsoft.com/office/drawing/2014/main" id="{7C631ED3-7B22-4325-B4FD-4AF5DF24BBC8}"/>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13251</xdr:rowOff>
    </xdr:to>
    <xdr:sp macro="" textlink="">
      <xdr:nvSpPr>
        <xdr:cNvPr id="1151" name="Text Box 2">
          <a:extLst>
            <a:ext uri="{FF2B5EF4-FFF2-40B4-BE49-F238E27FC236}">
              <a16:creationId xmlns:a16="http://schemas.microsoft.com/office/drawing/2014/main" id="{7A83BE60-8512-4AED-8BC8-D59D549C2FFF}"/>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13251</xdr:rowOff>
    </xdr:to>
    <xdr:sp macro="" textlink="">
      <xdr:nvSpPr>
        <xdr:cNvPr id="1152" name="Text Box 2">
          <a:extLst>
            <a:ext uri="{FF2B5EF4-FFF2-40B4-BE49-F238E27FC236}">
              <a16:creationId xmlns:a16="http://schemas.microsoft.com/office/drawing/2014/main" id="{CD61773C-D98E-4630-8ABD-65BD252E0C21}"/>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13251</xdr:rowOff>
    </xdr:to>
    <xdr:sp macro="" textlink="">
      <xdr:nvSpPr>
        <xdr:cNvPr id="1153" name="Text Box 2">
          <a:extLst>
            <a:ext uri="{FF2B5EF4-FFF2-40B4-BE49-F238E27FC236}">
              <a16:creationId xmlns:a16="http://schemas.microsoft.com/office/drawing/2014/main" id="{AE9F887C-E75C-4A45-8479-9332E5230947}"/>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13251</xdr:rowOff>
    </xdr:to>
    <xdr:sp macro="" textlink="">
      <xdr:nvSpPr>
        <xdr:cNvPr id="1154" name="Text Box 2">
          <a:extLst>
            <a:ext uri="{FF2B5EF4-FFF2-40B4-BE49-F238E27FC236}">
              <a16:creationId xmlns:a16="http://schemas.microsoft.com/office/drawing/2014/main" id="{42827991-5F77-4881-BC9A-47C75819CE25}"/>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13251</xdr:rowOff>
    </xdr:to>
    <xdr:sp macro="" textlink="">
      <xdr:nvSpPr>
        <xdr:cNvPr id="1155" name="Text Box 2">
          <a:extLst>
            <a:ext uri="{FF2B5EF4-FFF2-40B4-BE49-F238E27FC236}">
              <a16:creationId xmlns:a16="http://schemas.microsoft.com/office/drawing/2014/main" id="{51C90CA9-AA0C-4969-BBCF-E3441D546DA5}"/>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13251</xdr:rowOff>
    </xdr:to>
    <xdr:sp macro="" textlink="">
      <xdr:nvSpPr>
        <xdr:cNvPr id="1156" name="Text Box 2">
          <a:extLst>
            <a:ext uri="{FF2B5EF4-FFF2-40B4-BE49-F238E27FC236}">
              <a16:creationId xmlns:a16="http://schemas.microsoft.com/office/drawing/2014/main" id="{578F6E40-77AD-40BE-B52C-4E7CE76E7172}"/>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13251</xdr:rowOff>
    </xdr:to>
    <xdr:sp macro="" textlink="">
      <xdr:nvSpPr>
        <xdr:cNvPr id="1157" name="Text Box 2">
          <a:extLst>
            <a:ext uri="{FF2B5EF4-FFF2-40B4-BE49-F238E27FC236}">
              <a16:creationId xmlns:a16="http://schemas.microsoft.com/office/drawing/2014/main" id="{78028C3D-2AA5-4211-BEC9-E3CE8B14641A}"/>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13251</xdr:rowOff>
    </xdr:to>
    <xdr:sp macro="" textlink="">
      <xdr:nvSpPr>
        <xdr:cNvPr id="1158" name="Text Box 2">
          <a:extLst>
            <a:ext uri="{FF2B5EF4-FFF2-40B4-BE49-F238E27FC236}">
              <a16:creationId xmlns:a16="http://schemas.microsoft.com/office/drawing/2014/main" id="{5BA14F20-2D36-42B7-BD12-253B90100507}"/>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13251</xdr:rowOff>
    </xdr:to>
    <xdr:sp macro="" textlink="">
      <xdr:nvSpPr>
        <xdr:cNvPr id="1159" name="Text Box 2">
          <a:extLst>
            <a:ext uri="{FF2B5EF4-FFF2-40B4-BE49-F238E27FC236}">
              <a16:creationId xmlns:a16="http://schemas.microsoft.com/office/drawing/2014/main" id="{75413994-4BEA-4D01-9DA1-52092E6EB063}"/>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224</xdr:row>
      <xdr:rowOff>0</xdr:rowOff>
    </xdr:from>
    <xdr:to>
      <xdr:col>1</xdr:col>
      <xdr:colOff>18490</xdr:colOff>
      <xdr:row>225</xdr:row>
      <xdr:rowOff>13251</xdr:rowOff>
    </xdr:to>
    <xdr:sp macro="" textlink="">
      <xdr:nvSpPr>
        <xdr:cNvPr id="1160" name="Text Box 2">
          <a:extLst>
            <a:ext uri="{FF2B5EF4-FFF2-40B4-BE49-F238E27FC236}">
              <a16:creationId xmlns:a16="http://schemas.microsoft.com/office/drawing/2014/main" id="{ED0C026F-E921-4B3C-941F-17BF1862268E}"/>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12</xdr:col>
      <xdr:colOff>828675</xdr:colOff>
      <xdr:row>224</xdr:row>
      <xdr:rowOff>0</xdr:rowOff>
    </xdr:from>
    <xdr:ext cx="22166" cy="377377"/>
    <xdr:sp macro="" textlink="">
      <xdr:nvSpPr>
        <xdr:cNvPr id="1161" name="Text Box 2">
          <a:extLst>
            <a:ext uri="{FF2B5EF4-FFF2-40B4-BE49-F238E27FC236}">
              <a16:creationId xmlns:a16="http://schemas.microsoft.com/office/drawing/2014/main" id="{74A24E44-1FDF-4DFC-A8B2-146B8E261AE9}"/>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1162" name="Text Box 2">
          <a:extLst>
            <a:ext uri="{FF2B5EF4-FFF2-40B4-BE49-F238E27FC236}">
              <a16:creationId xmlns:a16="http://schemas.microsoft.com/office/drawing/2014/main" id="{293587E3-0991-4BD5-8236-05E11DE0D20D}"/>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1163" name="Text Box 2">
          <a:extLst>
            <a:ext uri="{FF2B5EF4-FFF2-40B4-BE49-F238E27FC236}">
              <a16:creationId xmlns:a16="http://schemas.microsoft.com/office/drawing/2014/main" id="{A21F56E2-C809-46F8-B1C7-527B6F32B0DB}"/>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1164" name="Text Box 2">
          <a:extLst>
            <a:ext uri="{FF2B5EF4-FFF2-40B4-BE49-F238E27FC236}">
              <a16:creationId xmlns:a16="http://schemas.microsoft.com/office/drawing/2014/main" id="{2E1AFC9C-2199-4FA9-8492-5EE9F720641E}"/>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1165" name="Text Box 2">
          <a:extLst>
            <a:ext uri="{FF2B5EF4-FFF2-40B4-BE49-F238E27FC236}">
              <a16:creationId xmlns:a16="http://schemas.microsoft.com/office/drawing/2014/main" id="{4D7C0EE7-6A48-4C85-8804-17E20A5EC584}"/>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1166" name="Text Box 2">
          <a:extLst>
            <a:ext uri="{FF2B5EF4-FFF2-40B4-BE49-F238E27FC236}">
              <a16:creationId xmlns:a16="http://schemas.microsoft.com/office/drawing/2014/main" id="{653961FE-A831-4B26-B208-0C9FDB0D19F7}"/>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1167" name="Text Box 2">
          <a:extLst>
            <a:ext uri="{FF2B5EF4-FFF2-40B4-BE49-F238E27FC236}">
              <a16:creationId xmlns:a16="http://schemas.microsoft.com/office/drawing/2014/main" id="{C3AB43DB-6E5A-4620-A99D-19474B5ADB5C}"/>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1168" name="Text Box 2">
          <a:extLst>
            <a:ext uri="{FF2B5EF4-FFF2-40B4-BE49-F238E27FC236}">
              <a16:creationId xmlns:a16="http://schemas.microsoft.com/office/drawing/2014/main" id="{132B8637-4B61-47F8-ACAB-8B39BCAC5E68}"/>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1169" name="Text Box 2">
          <a:extLst>
            <a:ext uri="{FF2B5EF4-FFF2-40B4-BE49-F238E27FC236}">
              <a16:creationId xmlns:a16="http://schemas.microsoft.com/office/drawing/2014/main" id="{8DA738AD-44C0-4DDA-81EE-F56F9DF2A09C}"/>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1170" name="Text Box 2">
          <a:extLst>
            <a:ext uri="{FF2B5EF4-FFF2-40B4-BE49-F238E27FC236}">
              <a16:creationId xmlns:a16="http://schemas.microsoft.com/office/drawing/2014/main" id="{6BD29C17-D9DC-4A79-B398-E49BF9722947}"/>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1171" name="Text Box 2">
          <a:extLst>
            <a:ext uri="{FF2B5EF4-FFF2-40B4-BE49-F238E27FC236}">
              <a16:creationId xmlns:a16="http://schemas.microsoft.com/office/drawing/2014/main" id="{15540400-2C01-4042-823B-0DC32AF6ADB9}"/>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1172" name="Text Box 2">
          <a:extLst>
            <a:ext uri="{FF2B5EF4-FFF2-40B4-BE49-F238E27FC236}">
              <a16:creationId xmlns:a16="http://schemas.microsoft.com/office/drawing/2014/main" id="{2223178A-447B-4DF8-9D6D-232A92EE14B8}"/>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1173" name="Text Box 2">
          <a:extLst>
            <a:ext uri="{FF2B5EF4-FFF2-40B4-BE49-F238E27FC236}">
              <a16:creationId xmlns:a16="http://schemas.microsoft.com/office/drawing/2014/main" id="{2076E722-6125-4B6A-8573-1668E4E05BFB}"/>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1174" name="Text Box 2">
          <a:extLst>
            <a:ext uri="{FF2B5EF4-FFF2-40B4-BE49-F238E27FC236}">
              <a16:creationId xmlns:a16="http://schemas.microsoft.com/office/drawing/2014/main" id="{9F691C72-9AD1-48AD-BFC8-F79F5CB45985}"/>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1175" name="Text Box 2">
          <a:extLst>
            <a:ext uri="{FF2B5EF4-FFF2-40B4-BE49-F238E27FC236}">
              <a16:creationId xmlns:a16="http://schemas.microsoft.com/office/drawing/2014/main" id="{15CFE55B-3CEB-4682-8AAF-10713EF73C2F}"/>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1176" name="Text Box 2">
          <a:extLst>
            <a:ext uri="{FF2B5EF4-FFF2-40B4-BE49-F238E27FC236}">
              <a16:creationId xmlns:a16="http://schemas.microsoft.com/office/drawing/2014/main" id="{0C50A743-5101-425A-A974-987C7F88364B}"/>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1177" name="Text Box 2">
          <a:extLst>
            <a:ext uri="{FF2B5EF4-FFF2-40B4-BE49-F238E27FC236}">
              <a16:creationId xmlns:a16="http://schemas.microsoft.com/office/drawing/2014/main" id="{9C5EC980-806A-4D4B-B79F-426B81CA7A5A}"/>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1178" name="Text Box 2">
          <a:extLst>
            <a:ext uri="{FF2B5EF4-FFF2-40B4-BE49-F238E27FC236}">
              <a16:creationId xmlns:a16="http://schemas.microsoft.com/office/drawing/2014/main" id="{A89FF8D8-D2D9-4A6F-AB25-9DE86708BE96}"/>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1179" name="Text Box 2">
          <a:extLst>
            <a:ext uri="{FF2B5EF4-FFF2-40B4-BE49-F238E27FC236}">
              <a16:creationId xmlns:a16="http://schemas.microsoft.com/office/drawing/2014/main" id="{0798ACDD-B003-4136-8D1B-BAF3B0AF719A}"/>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1180" name="Text Box 2">
          <a:extLst>
            <a:ext uri="{FF2B5EF4-FFF2-40B4-BE49-F238E27FC236}">
              <a16:creationId xmlns:a16="http://schemas.microsoft.com/office/drawing/2014/main" id="{11791C35-D171-455F-81C1-9FDA2EF8F65F}"/>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1181" name="Text Box 2">
          <a:extLst>
            <a:ext uri="{FF2B5EF4-FFF2-40B4-BE49-F238E27FC236}">
              <a16:creationId xmlns:a16="http://schemas.microsoft.com/office/drawing/2014/main" id="{01DEFB1A-9326-4AA8-AD12-37BC7B2730A5}"/>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1182" name="Text Box 2">
          <a:extLst>
            <a:ext uri="{FF2B5EF4-FFF2-40B4-BE49-F238E27FC236}">
              <a16:creationId xmlns:a16="http://schemas.microsoft.com/office/drawing/2014/main" id="{E1CFF96D-9411-4E84-BF88-74555DE6C54D}"/>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1183" name="Text Box 2">
          <a:extLst>
            <a:ext uri="{FF2B5EF4-FFF2-40B4-BE49-F238E27FC236}">
              <a16:creationId xmlns:a16="http://schemas.microsoft.com/office/drawing/2014/main" id="{8978EA59-EEB9-44CB-A23E-79F90DC44EB4}"/>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1184" name="Text Box 2">
          <a:extLst>
            <a:ext uri="{FF2B5EF4-FFF2-40B4-BE49-F238E27FC236}">
              <a16:creationId xmlns:a16="http://schemas.microsoft.com/office/drawing/2014/main" id="{7ADCE61A-130D-4CAE-854E-C8C9BB1A1AD0}"/>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1185" name="Text Box 2">
          <a:extLst>
            <a:ext uri="{FF2B5EF4-FFF2-40B4-BE49-F238E27FC236}">
              <a16:creationId xmlns:a16="http://schemas.microsoft.com/office/drawing/2014/main" id="{90E6BAA9-DD6C-4BCB-9AEF-22A9DF758121}"/>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1186" name="Text Box 2">
          <a:extLst>
            <a:ext uri="{FF2B5EF4-FFF2-40B4-BE49-F238E27FC236}">
              <a16:creationId xmlns:a16="http://schemas.microsoft.com/office/drawing/2014/main" id="{675E96A9-213B-4BC8-B524-061033CEE898}"/>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1187" name="Text Box 2">
          <a:extLst>
            <a:ext uri="{FF2B5EF4-FFF2-40B4-BE49-F238E27FC236}">
              <a16:creationId xmlns:a16="http://schemas.microsoft.com/office/drawing/2014/main" id="{BEF54833-1E73-4CB5-9E67-B0808393CBFC}"/>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1188" name="Text Box 2">
          <a:extLst>
            <a:ext uri="{FF2B5EF4-FFF2-40B4-BE49-F238E27FC236}">
              <a16:creationId xmlns:a16="http://schemas.microsoft.com/office/drawing/2014/main" id="{A27B60CA-C55C-4334-B411-6A8062C67669}"/>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1189" name="Text Box 2">
          <a:extLst>
            <a:ext uri="{FF2B5EF4-FFF2-40B4-BE49-F238E27FC236}">
              <a16:creationId xmlns:a16="http://schemas.microsoft.com/office/drawing/2014/main" id="{F439FB3A-4EF3-4FBA-B924-8B3E18958DFE}"/>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1190" name="Text Box 2">
          <a:extLst>
            <a:ext uri="{FF2B5EF4-FFF2-40B4-BE49-F238E27FC236}">
              <a16:creationId xmlns:a16="http://schemas.microsoft.com/office/drawing/2014/main" id="{B4D9440A-F7D8-4DA8-B925-FB716322B57D}"/>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1191" name="Text Box 2">
          <a:extLst>
            <a:ext uri="{FF2B5EF4-FFF2-40B4-BE49-F238E27FC236}">
              <a16:creationId xmlns:a16="http://schemas.microsoft.com/office/drawing/2014/main" id="{357E9B41-9D36-4F2C-A7AF-2426DAC61174}"/>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1192" name="Text Box 2">
          <a:extLst>
            <a:ext uri="{FF2B5EF4-FFF2-40B4-BE49-F238E27FC236}">
              <a16:creationId xmlns:a16="http://schemas.microsoft.com/office/drawing/2014/main" id="{71A029DF-52E9-4F7B-8E32-8711EEC58463}"/>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1193" name="Text Box 2">
          <a:extLst>
            <a:ext uri="{FF2B5EF4-FFF2-40B4-BE49-F238E27FC236}">
              <a16:creationId xmlns:a16="http://schemas.microsoft.com/office/drawing/2014/main" id="{C13059F7-BF0C-4E5C-A21E-4948981B79CF}"/>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1194" name="Text Box 2">
          <a:extLst>
            <a:ext uri="{FF2B5EF4-FFF2-40B4-BE49-F238E27FC236}">
              <a16:creationId xmlns:a16="http://schemas.microsoft.com/office/drawing/2014/main" id="{F0C6C2E8-5A03-456C-BCBA-89A8251D34AD}"/>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1195" name="Text Box 2">
          <a:extLst>
            <a:ext uri="{FF2B5EF4-FFF2-40B4-BE49-F238E27FC236}">
              <a16:creationId xmlns:a16="http://schemas.microsoft.com/office/drawing/2014/main" id="{B51E791B-8312-4ECD-B9B0-79A082FD8295}"/>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1196" name="Text Box 2">
          <a:extLst>
            <a:ext uri="{FF2B5EF4-FFF2-40B4-BE49-F238E27FC236}">
              <a16:creationId xmlns:a16="http://schemas.microsoft.com/office/drawing/2014/main" id="{AFFFF7D7-9493-4C65-B2B9-959D86BC7025}"/>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1197" name="Text Box 2">
          <a:extLst>
            <a:ext uri="{FF2B5EF4-FFF2-40B4-BE49-F238E27FC236}">
              <a16:creationId xmlns:a16="http://schemas.microsoft.com/office/drawing/2014/main" id="{DA6407D3-E4A5-4728-8006-D04BB6BD5D52}"/>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1198" name="Text Box 2">
          <a:extLst>
            <a:ext uri="{FF2B5EF4-FFF2-40B4-BE49-F238E27FC236}">
              <a16:creationId xmlns:a16="http://schemas.microsoft.com/office/drawing/2014/main" id="{8265F35B-0674-46FF-BF43-86DBE19EE644}"/>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1199" name="Text Box 2">
          <a:extLst>
            <a:ext uri="{FF2B5EF4-FFF2-40B4-BE49-F238E27FC236}">
              <a16:creationId xmlns:a16="http://schemas.microsoft.com/office/drawing/2014/main" id="{F32EB632-BBDC-4C9C-B408-492D92478B67}"/>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200" name="Text Box 100">
          <a:extLst>
            <a:ext uri="{FF2B5EF4-FFF2-40B4-BE49-F238E27FC236}">
              <a16:creationId xmlns:a16="http://schemas.microsoft.com/office/drawing/2014/main" id="{FE2F2B7F-F769-45E0-8C51-B04AFE85AF2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201" name="Text Box 101">
          <a:extLst>
            <a:ext uri="{FF2B5EF4-FFF2-40B4-BE49-F238E27FC236}">
              <a16:creationId xmlns:a16="http://schemas.microsoft.com/office/drawing/2014/main" id="{5CF13C8C-69DA-4C72-B0B0-C190E08FEA6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202" name="Text Box 102">
          <a:extLst>
            <a:ext uri="{FF2B5EF4-FFF2-40B4-BE49-F238E27FC236}">
              <a16:creationId xmlns:a16="http://schemas.microsoft.com/office/drawing/2014/main" id="{C208DEA1-11C0-40C6-9C47-9F9740BC532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203" name="Text Box 103">
          <a:extLst>
            <a:ext uri="{FF2B5EF4-FFF2-40B4-BE49-F238E27FC236}">
              <a16:creationId xmlns:a16="http://schemas.microsoft.com/office/drawing/2014/main" id="{5812E3B4-5D30-4D48-8288-3AEEEFB417C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204" name="Text Box 104">
          <a:extLst>
            <a:ext uri="{FF2B5EF4-FFF2-40B4-BE49-F238E27FC236}">
              <a16:creationId xmlns:a16="http://schemas.microsoft.com/office/drawing/2014/main" id="{E8B4D2FC-091B-4FE1-A40C-BCF888AE5A1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205" name="Text Box 105">
          <a:extLst>
            <a:ext uri="{FF2B5EF4-FFF2-40B4-BE49-F238E27FC236}">
              <a16:creationId xmlns:a16="http://schemas.microsoft.com/office/drawing/2014/main" id="{8029809E-A279-4484-B17F-4439E624E7D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206" name="Text Box 106">
          <a:extLst>
            <a:ext uri="{FF2B5EF4-FFF2-40B4-BE49-F238E27FC236}">
              <a16:creationId xmlns:a16="http://schemas.microsoft.com/office/drawing/2014/main" id="{1A962E7A-E346-46A6-9EA4-86C948F8A04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207" name="Text Box 107">
          <a:extLst>
            <a:ext uri="{FF2B5EF4-FFF2-40B4-BE49-F238E27FC236}">
              <a16:creationId xmlns:a16="http://schemas.microsoft.com/office/drawing/2014/main" id="{42FE6E96-446F-41A7-B46F-20141FB5D02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208" name="Text Box 108">
          <a:extLst>
            <a:ext uri="{FF2B5EF4-FFF2-40B4-BE49-F238E27FC236}">
              <a16:creationId xmlns:a16="http://schemas.microsoft.com/office/drawing/2014/main" id="{9EB1660B-47F6-4558-87CE-474F57CEA98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209" name="Text Box 109">
          <a:extLst>
            <a:ext uri="{FF2B5EF4-FFF2-40B4-BE49-F238E27FC236}">
              <a16:creationId xmlns:a16="http://schemas.microsoft.com/office/drawing/2014/main" id="{1DE35F31-3E58-4D61-8F2C-41F77DC4DB0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210" name="Text Box 2">
          <a:extLst>
            <a:ext uri="{FF2B5EF4-FFF2-40B4-BE49-F238E27FC236}">
              <a16:creationId xmlns:a16="http://schemas.microsoft.com/office/drawing/2014/main" id="{D196F31B-4960-4ED0-8009-0662887EC74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211" name="Text Box 2">
          <a:extLst>
            <a:ext uri="{FF2B5EF4-FFF2-40B4-BE49-F238E27FC236}">
              <a16:creationId xmlns:a16="http://schemas.microsoft.com/office/drawing/2014/main" id="{9C34DB25-6576-4903-8FBF-DA79EC7DD04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212" name="Text Box 2">
          <a:extLst>
            <a:ext uri="{FF2B5EF4-FFF2-40B4-BE49-F238E27FC236}">
              <a16:creationId xmlns:a16="http://schemas.microsoft.com/office/drawing/2014/main" id="{E7C204EF-274C-4190-AF70-CBCB44D5BAE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213" name="Text Box 2">
          <a:extLst>
            <a:ext uri="{FF2B5EF4-FFF2-40B4-BE49-F238E27FC236}">
              <a16:creationId xmlns:a16="http://schemas.microsoft.com/office/drawing/2014/main" id="{7C5A9657-947F-4EB5-8CDE-FEBBE75FEC5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214" name="Text Box 2">
          <a:extLst>
            <a:ext uri="{FF2B5EF4-FFF2-40B4-BE49-F238E27FC236}">
              <a16:creationId xmlns:a16="http://schemas.microsoft.com/office/drawing/2014/main" id="{A8067186-DDC9-4733-8317-96E10886080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215" name="Text Box 2">
          <a:extLst>
            <a:ext uri="{FF2B5EF4-FFF2-40B4-BE49-F238E27FC236}">
              <a16:creationId xmlns:a16="http://schemas.microsoft.com/office/drawing/2014/main" id="{280626B4-A3C5-4986-88C4-37D662A099C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216" name="Text Box 2">
          <a:extLst>
            <a:ext uri="{FF2B5EF4-FFF2-40B4-BE49-F238E27FC236}">
              <a16:creationId xmlns:a16="http://schemas.microsoft.com/office/drawing/2014/main" id="{AEE15996-9D6D-474F-ACE0-B2DFA30A84D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217" name="Text Box 2">
          <a:extLst>
            <a:ext uri="{FF2B5EF4-FFF2-40B4-BE49-F238E27FC236}">
              <a16:creationId xmlns:a16="http://schemas.microsoft.com/office/drawing/2014/main" id="{05238E73-31B5-471D-BDDA-76C8D518B91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218" name="Text Box 2">
          <a:extLst>
            <a:ext uri="{FF2B5EF4-FFF2-40B4-BE49-F238E27FC236}">
              <a16:creationId xmlns:a16="http://schemas.microsoft.com/office/drawing/2014/main" id="{0B9C76D8-BAC2-449D-AEAF-7F9E40F47CA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219" name="Text Box 2">
          <a:extLst>
            <a:ext uri="{FF2B5EF4-FFF2-40B4-BE49-F238E27FC236}">
              <a16:creationId xmlns:a16="http://schemas.microsoft.com/office/drawing/2014/main" id="{6CB45FF5-A8D8-4192-A785-3D194B736B2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1220" name="Text Box 2">
          <a:extLst>
            <a:ext uri="{FF2B5EF4-FFF2-40B4-BE49-F238E27FC236}">
              <a16:creationId xmlns:a16="http://schemas.microsoft.com/office/drawing/2014/main" id="{6D916450-E49D-4A84-8462-C55CFB9E53F8}"/>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1221" name="Text Box 2">
          <a:extLst>
            <a:ext uri="{FF2B5EF4-FFF2-40B4-BE49-F238E27FC236}">
              <a16:creationId xmlns:a16="http://schemas.microsoft.com/office/drawing/2014/main" id="{38E5FEC0-CEBD-4E2F-AEDB-E54281EAF603}"/>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1222" name="Text Box 2">
          <a:extLst>
            <a:ext uri="{FF2B5EF4-FFF2-40B4-BE49-F238E27FC236}">
              <a16:creationId xmlns:a16="http://schemas.microsoft.com/office/drawing/2014/main" id="{19385857-8039-410B-8AF9-F712D4B0F580}"/>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1223" name="Text Box 2">
          <a:extLst>
            <a:ext uri="{FF2B5EF4-FFF2-40B4-BE49-F238E27FC236}">
              <a16:creationId xmlns:a16="http://schemas.microsoft.com/office/drawing/2014/main" id="{3B733115-3E11-4F54-A1C2-6A481D680E46}"/>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1224" name="Text Box 2">
          <a:extLst>
            <a:ext uri="{FF2B5EF4-FFF2-40B4-BE49-F238E27FC236}">
              <a16:creationId xmlns:a16="http://schemas.microsoft.com/office/drawing/2014/main" id="{AA6BB331-5214-4424-B4FB-501D816DDB32}"/>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1225" name="Text Box 2">
          <a:extLst>
            <a:ext uri="{FF2B5EF4-FFF2-40B4-BE49-F238E27FC236}">
              <a16:creationId xmlns:a16="http://schemas.microsoft.com/office/drawing/2014/main" id="{5B1644F1-674A-4C64-982E-C5551BBAE1F5}"/>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1226" name="Text Box 2">
          <a:extLst>
            <a:ext uri="{FF2B5EF4-FFF2-40B4-BE49-F238E27FC236}">
              <a16:creationId xmlns:a16="http://schemas.microsoft.com/office/drawing/2014/main" id="{080DBE2D-5896-4FF3-99D9-42C24EB44757}"/>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1227" name="Text Box 2">
          <a:extLst>
            <a:ext uri="{FF2B5EF4-FFF2-40B4-BE49-F238E27FC236}">
              <a16:creationId xmlns:a16="http://schemas.microsoft.com/office/drawing/2014/main" id="{192A76F0-C32F-4CFD-94EC-525D761D2FDF}"/>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1228" name="Text Box 2">
          <a:extLst>
            <a:ext uri="{FF2B5EF4-FFF2-40B4-BE49-F238E27FC236}">
              <a16:creationId xmlns:a16="http://schemas.microsoft.com/office/drawing/2014/main" id="{871BABF7-AAAA-423E-88EB-2E4B556FCA41}"/>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1229" name="Text Box 2">
          <a:extLst>
            <a:ext uri="{FF2B5EF4-FFF2-40B4-BE49-F238E27FC236}">
              <a16:creationId xmlns:a16="http://schemas.microsoft.com/office/drawing/2014/main" id="{587DB725-22AF-4889-91C5-F365FAB93B41}"/>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230" name="Text Box 2">
          <a:extLst>
            <a:ext uri="{FF2B5EF4-FFF2-40B4-BE49-F238E27FC236}">
              <a16:creationId xmlns:a16="http://schemas.microsoft.com/office/drawing/2014/main" id="{ADEAEEC2-FAD4-49AD-BF98-BB365AF4CF8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231" name="Text Box 2">
          <a:extLst>
            <a:ext uri="{FF2B5EF4-FFF2-40B4-BE49-F238E27FC236}">
              <a16:creationId xmlns:a16="http://schemas.microsoft.com/office/drawing/2014/main" id="{E9715C54-FDF7-4D5A-8A27-34F32DFFD45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232" name="Text Box 2">
          <a:extLst>
            <a:ext uri="{FF2B5EF4-FFF2-40B4-BE49-F238E27FC236}">
              <a16:creationId xmlns:a16="http://schemas.microsoft.com/office/drawing/2014/main" id="{20F5FDE5-E930-4258-8963-B8FE59C6A2B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233" name="Text Box 2">
          <a:extLst>
            <a:ext uri="{FF2B5EF4-FFF2-40B4-BE49-F238E27FC236}">
              <a16:creationId xmlns:a16="http://schemas.microsoft.com/office/drawing/2014/main" id="{864DBB8A-9D0B-4299-833D-D74BBBF157E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234" name="Text Box 2">
          <a:extLst>
            <a:ext uri="{FF2B5EF4-FFF2-40B4-BE49-F238E27FC236}">
              <a16:creationId xmlns:a16="http://schemas.microsoft.com/office/drawing/2014/main" id="{1C266F7D-A97F-4330-8E88-69E4566DFC2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235" name="Text Box 2">
          <a:extLst>
            <a:ext uri="{FF2B5EF4-FFF2-40B4-BE49-F238E27FC236}">
              <a16:creationId xmlns:a16="http://schemas.microsoft.com/office/drawing/2014/main" id="{B0480DA0-45AC-4BA4-A634-A66B6A4F5F4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236" name="Text Box 2">
          <a:extLst>
            <a:ext uri="{FF2B5EF4-FFF2-40B4-BE49-F238E27FC236}">
              <a16:creationId xmlns:a16="http://schemas.microsoft.com/office/drawing/2014/main" id="{FBB383A5-567D-416D-B07E-1576BB7D0F1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237" name="Text Box 2">
          <a:extLst>
            <a:ext uri="{FF2B5EF4-FFF2-40B4-BE49-F238E27FC236}">
              <a16:creationId xmlns:a16="http://schemas.microsoft.com/office/drawing/2014/main" id="{04E7D2A2-7916-4983-A4F1-0C9AC1B27D8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238" name="Text Box 2">
          <a:extLst>
            <a:ext uri="{FF2B5EF4-FFF2-40B4-BE49-F238E27FC236}">
              <a16:creationId xmlns:a16="http://schemas.microsoft.com/office/drawing/2014/main" id="{C9CB5DEA-F36C-4AD6-99D8-B189B4CA5CA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239" name="Text Box 2">
          <a:extLst>
            <a:ext uri="{FF2B5EF4-FFF2-40B4-BE49-F238E27FC236}">
              <a16:creationId xmlns:a16="http://schemas.microsoft.com/office/drawing/2014/main" id="{8A7F80F4-F4BE-455F-B27C-35E7DB2AA27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1240" name="Text Box 2">
          <a:extLst>
            <a:ext uri="{FF2B5EF4-FFF2-40B4-BE49-F238E27FC236}">
              <a16:creationId xmlns:a16="http://schemas.microsoft.com/office/drawing/2014/main" id="{C22650B5-1745-43EC-A6A9-A2EC954329EC}"/>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1241" name="Text Box 2">
          <a:extLst>
            <a:ext uri="{FF2B5EF4-FFF2-40B4-BE49-F238E27FC236}">
              <a16:creationId xmlns:a16="http://schemas.microsoft.com/office/drawing/2014/main" id="{8768A076-3DAC-4EDF-90A9-CF381A21CBC7}"/>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1242" name="Text Box 2">
          <a:extLst>
            <a:ext uri="{FF2B5EF4-FFF2-40B4-BE49-F238E27FC236}">
              <a16:creationId xmlns:a16="http://schemas.microsoft.com/office/drawing/2014/main" id="{30D74222-033B-46B1-BA3B-1CCB9CF9E515}"/>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1243" name="Text Box 2">
          <a:extLst>
            <a:ext uri="{FF2B5EF4-FFF2-40B4-BE49-F238E27FC236}">
              <a16:creationId xmlns:a16="http://schemas.microsoft.com/office/drawing/2014/main" id="{E604FF0B-0B00-4ADD-A521-6DC9AFC0878B}"/>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1244" name="Text Box 2">
          <a:extLst>
            <a:ext uri="{FF2B5EF4-FFF2-40B4-BE49-F238E27FC236}">
              <a16:creationId xmlns:a16="http://schemas.microsoft.com/office/drawing/2014/main" id="{BBCC72D7-0BB6-4BF7-956E-C9C65E9DEE01}"/>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1245" name="Text Box 2">
          <a:extLst>
            <a:ext uri="{FF2B5EF4-FFF2-40B4-BE49-F238E27FC236}">
              <a16:creationId xmlns:a16="http://schemas.microsoft.com/office/drawing/2014/main" id="{C5AA5B9A-033C-45FB-B8B8-ADA2A0D2FD6A}"/>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1246" name="Text Box 2">
          <a:extLst>
            <a:ext uri="{FF2B5EF4-FFF2-40B4-BE49-F238E27FC236}">
              <a16:creationId xmlns:a16="http://schemas.microsoft.com/office/drawing/2014/main" id="{9EFB7195-0B44-4C27-8733-37DADFFB047D}"/>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1247" name="Text Box 2">
          <a:extLst>
            <a:ext uri="{FF2B5EF4-FFF2-40B4-BE49-F238E27FC236}">
              <a16:creationId xmlns:a16="http://schemas.microsoft.com/office/drawing/2014/main" id="{ACC19177-0EDB-4489-8544-FFEB64D51300}"/>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1248" name="Text Box 2">
          <a:extLst>
            <a:ext uri="{FF2B5EF4-FFF2-40B4-BE49-F238E27FC236}">
              <a16:creationId xmlns:a16="http://schemas.microsoft.com/office/drawing/2014/main" id="{B46B462B-343F-4CA2-9963-E0E4F3DC51D2}"/>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1249" name="Text Box 2">
          <a:extLst>
            <a:ext uri="{FF2B5EF4-FFF2-40B4-BE49-F238E27FC236}">
              <a16:creationId xmlns:a16="http://schemas.microsoft.com/office/drawing/2014/main" id="{049B941F-00F8-471E-B3AB-02509375140B}"/>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250" name="Text Box 2">
          <a:extLst>
            <a:ext uri="{FF2B5EF4-FFF2-40B4-BE49-F238E27FC236}">
              <a16:creationId xmlns:a16="http://schemas.microsoft.com/office/drawing/2014/main" id="{40233A12-86FB-41E6-833B-F805D8D5884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251" name="Text Box 2">
          <a:extLst>
            <a:ext uri="{FF2B5EF4-FFF2-40B4-BE49-F238E27FC236}">
              <a16:creationId xmlns:a16="http://schemas.microsoft.com/office/drawing/2014/main" id="{AD5FB59D-4A64-477A-8AD3-E0BD8B7952D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252" name="Text Box 2">
          <a:extLst>
            <a:ext uri="{FF2B5EF4-FFF2-40B4-BE49-F238E27FC236}">
              <a16:creationId xmlns:a16="http://schemas.microsoft.com/office/drawing/2014/main" id="{590FB5B9-1332-45EE-97B5-343E07AD8FB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253" name="Text Box 2">
          <a:extLst>
            <a:ext uri="{FF2B5EF4-FFF2-40B4-BE49-F238E27FC236}">
              <a16:creationId xmlns:a16="http://schemas.microsoft.com/office/drawing/2014/main" id="{481EF468-079A-4772-9790-FF3CD0773FB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254" name="Text Box 2">
          <a:extLst>
            <a:ext uri="{FF2B5EF4-FFF2-40B4-BE49-F238E27FC236}">
              <a16:creationId xmlns:a16="http://schemas.microsoft.com/office/drawing/2014/main" id="{AD5D9FF7-58EB-4E2C-8E7E-E5CE377BD4F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255" name="Text Box 2">
          <a:extLst>
            <a:ext uri="{FF2B5EF4-FFF2-40B4-BE49-F238E27FC236}">
              <a16:creationId xmlns:a16="http://schemas.microsoft.com/office/drawing/2014/main" id="{96386CC5-62E9-4780-AB2A-9D60C261C0C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256" name="Text Box 2">
          <a:extLst>
            <a:ext uri="{FF2B5EF4-FFF2-40B4-BE49-F238E27FC236}">
              <a16:creationId xmlns:a16="http://schemas.microsoft.com/office/drawing/2014/main" id="{7962843E-8EC7-4F6C-9B83-254651C8475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257" name="Text Box 2">
          <a:extLst>
            <a:ext uri="{FF2B5EF4-FFF2-40B4-BE49-F238E27FC236}">
              <a16:creationId xmlns:a16="http://schemas.microsoft.com/office/drawing/2014/main" id="{25019DD3-1F1B-4A0E-B104-C58E7B9DAEF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258" name="Text Box 2">
          <a:extLst>
            <a:ext uri="{FF2B5EF4-FFF2-40B4-BE49-F238E27FC236}">
              <a16:creationId xmlns:a16="http://schemas.microsoft.com/office/drawing/2014/main" id="{FD6624EE-61CC-40AA-A5FB-1419394092E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259" name="Text Box 2">
          <a:extLst>
            <a:ext uri="{FF2B5EF4-FFF2-40B4-BE49-F238E27FC236}">
              <a16:creationId xmlns:a16="http://schemas.microsoft.com/office/drawing/2014/main" id="{2949D907-CA97-4AAD-BB31-FE6B82620D9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260" name="Text Box 2">
          <a:extLst>
            <a:ext uri="{FF2B5EF4-FFF2-40B4-BE49-F238E27FC236}">
              <a16:creationId xmlns:a16="http://schemas.microsoft.com/office/drawing/2014/main" id="{4EF3C47B-5CCF-4F0F-9435-59B6B5E9957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261" name="Text Box 2">
          <a:extLst>
            <a:ext uri="{FF2B5EF4-FFF2-40B4-BE49-F238E27FC236}">
              <a16:creationId xmlns:a16="http://schemas.microsoft.com/office/drawing/2014/main" id="{882CA2FC-67EB-4F00-A45A-2D99060157F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262" name="Text Box 2">
          <a:extLst>
            <a:ext uri="{FF2B5EF4-FFF2-40B4-BE49-F238E27FC236}">
              <a16:creationId xmlns:a16="http://schemas.microsoft.com/office/drawing/2014/main" id="{E60B5C11-A6DD-4BD8-8BA0-0ACF5EC1FAC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263" name="Text Box 2">
          <a:extLst>
            <a:ext uri="{FF2B5EF4-FFF2-40B4-BE49-F238E27FC236}">
              <a16:creationId xmlns:a16="http://schemas.microsoft.com/office/drawing/2014/main" id="{B0E0E30E-D22D-4220-A5DB-D1D1E32D624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264" name="Text Box 2">
          <a:extLst>
            <a:ext uri="{FF2B5EF4-FFF2-40B4-BE49-F238E27FC236}">
              <a16:creationId xmlns:a16="http://schemas.microsoft.com/office/drawing/2014/main" id="{A77462F2-55B6-4C00-9B52-A4CBB17E2BD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265" name="Text Box 2">
          <a:extLst>
            <a:ext uri="{FF2B5EF4-FFF2-40B4-BE49-F238E27FC236}">
              <a16:creationId xmlns:a16="http://schemas.microsoft.com/office/drawing/2014/main" id="{7D20D96F-BDCC-4B54-A495-F27FCF85906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1266" name="Text Box 100">
          <a:extLst>
            <a:ext uri="{FF2B5EF4-FFF2-40B4-BE49-F238E27FC236}">
              <a16:creationId xmlns:a16="http://schemas.microsoft.com/office/drawing/2014/main" id="{32B4675C-2885-4B1A-B10A-107A4139895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1267" name="Text Box 101">
          <a:extLst>
            <a:ext uri="{FF2B5EF4-FFF2-40B4-BE49-F238E27FC236}">
              <a16:creationId xmlns:a16="http://schemas.microsoft.com/office/drawing/2014/main" id="{0F3B5485-AD6E-4D09-88F0-1EA3B22FF2D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1268" name="Text Box 102">
          <a:extLst>
            <a:ext uri="{FF2B5EF4-FFF2-40B4-BE49-F238E27FC236}">
              <a16:creationId xmlns:a16="http://schemas.microsoft.com/office/drawing/2014/main" id="{188521AA-F43F-4230-8C22-D29DA455388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1269" name="Text Box 103">
          <a:extLst>
            <a:ext uri="{FF2B5EF4-FFF2-40B4-BE49-F238E27FC236}">
              <a16:creationId xmlns:a16="http://schemas.microsoft.com/office/drawing/2014/main" id="{3906B15D-C9DF-4A3B-B56C-0B3026D10C1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1270" name="Text Box 104">
          <a:extLst>
            <a:ext uri="{FF2B5EF4-FFF2-40B4-BE49-F238E27FC236}">
              <a16:creationId xmlns:a16="http://schemas.microsoft.com/office/drawing/2014/main" id="{76B51BB5-7AC6-443D-B057-745A48E99BF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1271" name="Text Box 105">
          <a:extLst>
            <a:ext uri="{FF2B5EF4-FFF2-40B4-BE49-F238E27FC236}">
              <a16:creationId xmlns:a16="http://schemas.microsoft.com/office/drawing/2014/main" id="{AE8D5A4F-6FC3-4502-912D-FC354146CFF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1272" name="Text Box 106">
          <a:extLst>
            <a:ext uri="{FF2B5EF4-FFF2-40B4-BE49-F238E27FC236}">
              <a16:creationId xmlns:a16="http://schemas.microsoft.com/office/drawing/2014/main" id="{546F7DF5-412C-4EF1-938C-79CF68FF90B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1273" name="Text Box 107">
          <a:extLst>
            <a:ext uri="{FF2B5EF4-FFF2-40B4-BE49-F238E27FC236}">
              <a16:creationId xmlns:a16="http://schemas.microsoft.com/office/drawing/2014/main" id="{971BB175-D556-4F91-B2B1-C571ED692CF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1274" name="Text Box 108">
          <a:extLst>
            <a:ext uri="{FF2B5EF4-FFF2-40B4-BE49-F238E27FC236}">
              <a16:creationId xmlns:a16="http://schemas.microsoft.com/office/drawing/2014/main" id="{3655B018-D9F6-427B-A447-4670645F8AE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1275" name="Text Box 109">
          <a:extLst>
            <a:ext uri="{FF2B5EF4-FFF2-40B4-BE49-F238E27FC236}">
              <a16:creationId xmlns:a16="http://schemas.microsoft.com/office/drawing/2014/main" id="{850525A2-21A2-49C9-8210-319AE78712C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1276" name="Text Box 2">
          <a:extLst>
            <a:ext uri="{FF2B5EF4-FFF2-40B4-BE49-F238E27FC236}">
              <a16:creationId xmlns:a16="http://schemas.microsoft.com/office/drawing/2014/main" id="{63672036-E751-4A30-9784-1F175773418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1277" name="Text Box 2">
          <a:extLst>
            <a:ext uri="{FF2B5EF4-FFF2-40B4-BE49-F238E27FC236}">
              <a16:creationId xmlns:a16="http://schemas.microsoft.com/office/drawing/2014/main" id="{B3014EDF-AD51-44F9-8C70-8D4C2D92C88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1278" name="Text Box 2">
          <a:extLst>
            <a:ext uri="{FF2B5EF4-FFF2-40B4-BE49-F238E27FC236}">
              <a16:creationId xmlns:a16="http://schemas.microsoft.com/office/drawing/2014/main" id="{1E18019A-FB7F-463A-B587-302B5E03B78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1279" name="Text Box 2">
          <a:extLst>
            <a:ext uri="{FF2B5EF4-FFF2-40B4-BE49-F238E27FC236}">
              <a16:creationId xmlns:a16="http://schemas.microsoft.com/office/drawing/2014/main" id="{BECA0024-3DF8-467F-AE27-4F21176DC12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1280" name="Text Box 2">
          <a:extLst>
            <a:ext uri="{FF2B5EF4-FFF2-40B4-BE49-F238E27FC236}">
              <a16:creationId xmlns:a16="http://schemas.microsoft.com/office/drawing/2014/main" id="{6253F1E2-4530-41CE-B9B6-31B1C6727FD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1281" name="Text Box 2">
          <a:extLst>
            <a:ext uri="{FF2B5EF4-FFF2-40B4-BE49-F238E27FC236}">
              <a16:creationId xmlns:a16="http://schemas.microsoft.com/office/drawing/2014/main" id="{81639AD3-34AC-418F-B844-87FDA9BA464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1282" name="Text Box 2">
          <a:extLst>
            <a:ext uri="{FF2B5EF4-FFF2-40B4-BE49-F238E27FC236}">
              <a16:creationId xmlns:a16="http://schemas.microsoft.com/office/drawing/2014/main" id="{C6CA44A8-6542-48AE-882E-92D62A0679C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1283" name="Text Box 2">
          <a:extLst>
            <a:ext uri="{FF2B5EF4-FFF2-40B4-BE49-F238E27FC236}">
              <a16:creationId xmlns:a16="http://schemas.microsoft.com/office/drawing/2014/main" id="{7EAB1ABF-E9FC-41A8-BCB0-87EF805B66C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1284" name="Text Box 2">
          <a:extLst>
            <a:ext uri="{FF2B5EF4-FFF2-40B4-BE49-F238E27FC236}">
              <a16:creationId xmlns:a16="http://schemas.microsoft.com/office/drawing/2014/main" id="{259E330E-BE31-433A-82C6-E518B8BD747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1285" name="Text Box 2">
          <a:extLst>
            <a:ext uri="{FF2B5EF4-FFF2-40B4-BE49-F238E27FC236}">
              <a16:creationId xmlns:a16="http://schemas.microsoft.com/office/drawing/2014/main" id="{934AC2B5-E8AA-4EBA-B396-0F1BC136C9A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286" name="Text Box 2">
          <a:extLst>
            <a:ext uri="{FF2B5EF4-FFF2-40B4-BE49-F238E27FC236}">
              <a16:creationId xmlns:a16="http://schemas.microsoft.com/office/drawing/2014/main" id="{308A1736-624B-469C-95A8-65532D26783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287" name="Text Box 2">
          <a:extLst>
            <a:ext uri="{FF2B5EF4-FFF2-40B4-BE49-F238E27FC236}">
              <a16:creationId xmlns:a16="http://schemas.microsoft.com/office/drawing/2014/main" id="{01193B2D-6664-470F-996C-5E7870484AD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288" name="Text Box 2">
          <a:extLst>
            <a:ext uri="{FF2B5EF4-FFF2-40B4-BE49-F238E27FC236}">
              <a16:creationId xmlns:a16="http://schemas.microsoft.com/office/drawing/2014/main" id="{43DF6AC6-C17E-405A-B662-017F6598D96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289" name="Text Box 2">
          <a:extLst>
            <a:ext uri="{FF2B5EF4-FFF2-40B4-BE49-F238E27FC236}">
              <a16:creationId xmlns:a16="http://schemas.microsoft.com/office/drawing/2014/main" id="{8BF257CC-F3F0-4B77-8B90-52528DC639C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290" name="Text Box 2">
          <a:extLst>
            <a:ext uri="{FF2B5EF4-FFF2-40B4-BE49-F238E27FC236}">
              <a16:creationId xmlns:a16="http://schemas.microsoft.com/office/drawing/2014/main" id="{90249796-D4C8-47AC-B245-DA3F6280B9F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291" name="Text Box 2">
          <a:extLst>
            <a:ext uri="{FF2B5EF4-FFF2-40B4-BE49-F238E27FC236}">
              <a16:creationId xmlns:a16="http://schemas.microsoft.com/office/drawing/2014/main" id="{E592266E-E315-49A8-9CB5-5AC19A7F38B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292" name="Text Box 2">
          <a:extLst>
            <a:ext uri="{FF2B5EF4-FFF2-40B4-BE49-F238E27FC236}">
              <a16:creationId xmlns:a16="http://schemas.microsoft.com/office/drawing/2014/main" id="{665C5A20-610C-4124-ACE8-3555534796B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293" name="Text Box 2">
          <a:extLst>
            <a:ext uri="{FF2B5EF4-FFF2-40B4-BE49-F238E27FC236}">
              <a16:creationId xmlns:a16="http://schemas.microsoft.com/office/drawing/2014/main" id="{1C52DBB6-0EED-4999-B773-CAC832E3022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294" name="Text Box 2">
          <a:extLst>
            <a:ext uri="{FF2B5EF4-FFF2-40B4-BE49-F238E27FC236}">
              <a16:creationId xmlns:a16="http://schemas.microsoft.com/office/drawing/2014/main" id="{278878BF-2EDD-4452-8963-537A563340F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295" name="Text Box 2">
          <a:extLst>
            <a:ext uri="{FF2B5EF4-FFF2-40B4-BE49-F238E27FC236}">
              <a16:creationId xmlns:a16="http://schemas.microsoft.com/office/drawing/2014/main" id="{1423100B-2429-421A-AF85-6F6C3E4A153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296" name="Text Box 2">
          <a:extLst>
            <a:ext uri="{FF2B5EF4-FFF2-40B4-BE49-F238E27FC236}">
              <a16:creationId xmlns:a16="http://schemas.microsoft.com/office/drawing/2014/main" id="{9934F12A-4A8F-4776-A507-E87D9B5EE6F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297" name="Text Box 2">
          <a:extLst>
            <a:ext uri="{FF2B5EF4-FFF2-40B4-BE49-F238E27FC236}">
              <a16:creationId xmlns:a16="http://schemas.microsoft.com/office/drawing/2014/main" id="{6A8E5344-B11C-4EB6-9D2A-F27222777D5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298" name="Text Box 2">
          <a:extLst>
            <a:ext uri="{FF2B5EF4-FFF2-40B4-BE49-F238E27FC236}">
              <a16:creationId xmlns:a16="http://schemas.microsoft.com/office/drawing/2014/main" id="{0A78950F-E901-43CF-8D13-8747778E7E0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299" name="Text Box 2">
          <a:extLst>
            <a:ext uri="{FF2B5EF4-FFF2-40B4-BE49-F238E27FC236}">
              <a16:creationId xmlns:a16="http://schemas.microsoft.com/office/drawing/2014/main" id="{7D93DAEB-A4B5-4C70-AAE2-3CD1A4ADF56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300" name="Text Box 2">
          <a:extLst>
            <a:ext uri="{FF2B5EF4-FFF2-40B4-BE49-F238E27FC236}">
              <a16:creationId xmlns:a16="http://schemas.microsoft.com/office/drawing/2014/main" id="{9AB86D33-7494-4B75-96EA-20066F68E53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301" name="Text Box 2">
          <a:extLst>
            <a:ext uri="{FF2B5EF4-FFF2-40B4-BE49-F238E27FC236}">
              <a16:creationId xmlns:a16="http://schemas.microsoft.com/office/drawing/2014/main" id="{6EFCCE42-6A1C-40EB-A4B7-890A1833EF0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302" name="Text Box 2">
          <a:extLst>
            <a:ext uri="{FF2B5EF4-FFF2-40B4-BE49-F238E27FC236}">
              <a16:creationId xmlns:a16="http://schemas.microsoft.com/office/drawing/2014/main" id="{10512F12-AFF8-46EE-A411-787428DFE98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303" name="Text Box 2">
          <a:extLst>
            <a:ext uri="{FF2B5EF4-FFF2-40B4-BE49-F238E27FC236}">
              <a16:creationId xmlns:a16="http://schemas.microsoft.com/office/drawing/2014/main" id="{497CB577-B5D7-4013-A566-5C79D558010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304" name="Text Box 2">
          <a:extLst>
            <a:ext uri="{FF2B5EF4-FFF2-40B4-BE49-F238E27FC236}">
              <a16:creationId xmlns:a16="http://schemas.microsoft.com/office/drawing/2014/main" id="{DA3E611B-C52C-407A-B331-E731ECA3993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305" name="Text Box 2">
          <a:extLst>
            <a:ext uri="{FF2B5EF4-FFF2-40B4-BE49-F238E27FC236}">
              <a16:creationId xmlns:a16="http://schemas.microsoft.com/office/drawing/2014/main" id="{7A9F249D-FA55-460B-868D-28E76959E8D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306" name="Text Box 2">
          <a:extLst>
            <a:ext uri="{FF2B5EF4-FFF2-40B4-BE49-F238E27FC236}">
              <a16:creationId xmlns:a16="http://schemas.microsoft.com/office/drawing/2014/main" id="{9DADBEC9-A8C8-4F65-A98C-C545A325772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307" name="Text Box 2">
          <a:extLst>
            <a:ext uri="{FF2B5EF4-FFF2-40B4-BE49-F238E27FC236}">
              <a16:creationId xmlns:a16="http://schemas.microsoft.com/office/drawing/2014/main" id="{80D135B5-1875-4D47-A7E4-29D1568F29E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308" name="Text Box 2">
          <a:extLst>
            <a:ext uri="{FF2B5EF4-FFF2-40B4-BE49-F238E27FC236}">
              <a16:creationId xmlns:a16="http://schemas.microsoft.com/office/drawing/2014/main" id="{963FB3EB-CC2B-4685-B82C-EAD21D6008C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309" name="Text Box 2">
          <a:extLst>
            <a:ext uri="{FF2B5EF4-FFF2-40B4-BE49-F238E27FC236}">
              <a16:creationId xmlns:a16="http://schemas.microsoft.com/office/drawing/2014/main" id="{F1353679-CAF9-4E35-9095-ABFFF5AE7E7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310" name="Text Box 2">
          <a:extLst>
            <a:ext uri="{FF2B5EF4-FFF2-40B4-BE49-F238E27FC236}">
              <a16:creationId xmlns:a16="http://schemas.microsoft.com/office/drawing/2014/main" id="{056EF70B-9BCB-412D-9651-FA957C615C3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311" name="Text Box 2">
          <a:extLst>
            <a:ext uri="{FF2B5EF4-FFF2-40B4-BE49-F238E27FC236}">
              <a16:creationId xmlns:a16="http://schemas.microsoft.com/office/drawing/2014/main" id="{B5213588-42AE-4237-9553-3A10267EFBB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312" name="Text Box 2">
          <a:extLst>
            <a:ext uri="{FF2B5EF4-FFF2-40B4-BE49-F238E27FC236}">
              <a16:creationId xmlns:a16="http://schemas.microsoft.com/office/drawing/2014/main" id="{BD9A0FFF-FAD4-4030-9B68-E6FFC8110F8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313" name="Text Box 2">
          <a:extLst>
            <a:ext uri="{FF2B5EF4-FFF2-40B4-BE49-F238E27FC236}">
              <a16:creationId xmlns:a16="http://schemas.microsoft.com/office/drawing/2014/main" id="{9A60069E-A819-4D7B-BC47-F9C5BDCF5A1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314" name="Text Box 2">
          <a:extLst>
            <a:ext uri="{FF2B5EF4-FFF2-40B4-BE49-F238E27FC236}">
              <a16:creationId xmlns:a16="http://schemas.microsoft.com/office/drawing/2014/main" id="{297F7F9F-DDCD-40EE-BFFA-7B15859BE9F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1315" name="Text Box 2">
          <a:extLst>
            <a:ext uri="{FF2B5EF4-FFF2-40B4-BE49-F238E27FC236}">
              <a16:creationId xmlns:a16="http://schemas.microsoft.com/office/drawing/2014/main" id="{11235E8B-B97C-41E7-AAD5-434A8A9EA815}"/>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1316" name="Text Box 2">
          <a:extLst>
            <a:ext uri="{FF2B5EF4-FFF2-40B4-BE49-F238E27FC236}">
              <a16:creationId xmlns:a16="http://schemas.microsoft.com/office/drawing/2014/main" id="{6ADF2363-F962-4916-B3B9-506E5908CD18}"/>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1317" name="Text Box 2">
          <a:extLst>
            <a:ext uri="{FF2B5EF4-FFF2-40B4-BE49-F238E27FC236}">
              <a16:creationId xmlns:a16="http://schemas.microsoft.com/office/drawing/2014/main" id="{AC08C73B-B577-407C-84C2-B92579A05474}"/>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1318" name="Text Box 2">
          <a:extLst>
            <a:ext uri="{FF2B5EF4-FFF2-40B4-BE49-F238E27FC236}">
              <a16:creationId xmlns:a16="http://schemas.microsoft.com/office/drawing/2014/main" id="{EBA58FEF-E79D-4004-8ACE-4F28D4FC6C9C}"/>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1319" name="Text Box 2">
          <a:extLst>
            <a:ext uri="{FF2B5EF4-FFF2-40B4-BE49-F238E27FC236}">
              <a16:creationId xmlns:a16="http://schemas.microsoft.com/office/drawing/2014/main" id="{AE64FBD3-1ACE-465B-9D1E-3E6BD1044174}"/>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1320" name="Text Box 2">
          <a:extLst>
            <a:ext uri="{FF2B5EF4-FFF2-40B4-BE49-F238E27FC236}">
              <a16:creationId xmlns:a16="http://schemas.microsoft.com/office/drawing/2014/main" id="{9544D3D4-B01C-450C-9390-EACC0D86D49D}"/>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1321" name="Text Box 2">
          <a:extLst>
            <a:ext uri="{FF2B5EF4-FFF2-40B4-BE49-F238E27FC236}">
              <a16:creationId xmlns:a16="http://schemas.microsoft.com/office/drawing/2014/main" id="{741BC8A5-59A9-40CC-A7E9-66AE27D74633}"/>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1322" name="Text Box 2">
          <a:extLst>
            <a:ext uri="{FF2B5EF4-FFF2-40B4-BE49-F238E27FC236}">
              <a16:creationId xmlns:a16="http://schemas.microsoft.com/office/drawing/2014/main" id="{AB790571-B8A8-4A35-BC1E-1440F2C84BCC}"/>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7377"/>
    <xdr:sp macro="" textlink="">
      <xdr:nvSpPr>
        <xdr:cNvPr id="1323" name="Text Box 2">
          <a:extLst>
            <a:ext uri="{FF2B5EF4-FFF2-40B4-BE49-F238E27FC236}">
              <a16:creationId xmlns:a16="http://schemas.microsoft.com/office/drawing/2014/main" id="{49A14363-556C-4B87-AF4B-D4E4C5EB2DAA}"/>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1324" name="Text Box 2">
          <a:extLst>
            <a:ext uri="{FF2B5EF4-FFF2-40B4-BE49-F238E27FC236}">
              <a16:creationId xmlns:a16="http://schemas.microsoft.com/office/drawing/2014/main" id="{D51228B0-E064-4BF8-8657-938B0BF82959}"/>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1325" name="Text Box 2">
          <a:extLst>
            <a:ext uri="{FF2B5EF4-FFF2-40B4-BE49-F238E27FC236}">
              <a16:creationId xmlns:a16="http://schemas.microsoft.com/office/drawing/2014/main" id="{EE3C7A47-EB7E-4F43-9416-59FD2531C19F}"/>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1326" name="Text Box 2">
          <a:extLst>
            <a:ext uri="{FF2B5EF4-FFF2-40B4-BE49-F238E27FC236}">
              <a16:creationId xmlns:a16="http://schemas.microsoft.com/office/drawing/2014/main" id="{89717A00-E7A5-455B-95AF-34B70B9FA52F}"/>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1327" name="Text Box 2">
          <a:extLst>
            <a:ext uri="{FF2B5EF4-FFF2-40B4-BE49-F238E27FC236}">
              <a16:creationId xmlns:a16="http://schemas.microsoft.com/office/drawing/2014/main" id="{36C0BC9E-3809-45C5-A0F6-CD2A084E96D5}"/>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1328" name="Text Box 2">
          <a:extLst>
            <a:ext uri="{FF2B5EF4-FFF2-40B4-BE49-F238E27FC236}">
              <a16:creationId xmlns:a16="http://schemas.microsoft.com/office/drawing/2014/main" id="{BC584F8B-7B2D-4300-A9A3-565A68DCE0CF}"/>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1329" name="Text Box 2">
          <a:extLst>
            <a:ext uri="{FF2B5EF4-FFF2-40B4-BE49-F238E27FC236}">
              <a16:creationId xmlns:a16="http://schemas.microsoft.com/office/drawing/2014/main" id="{E371C840-9009-451F-9D7D-CF946094B92F}"/>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1330" name="Text Box 2">
          <a:extLst>
            <a:ext uri="{FF2B5EF4-FFF2-40B4-BE49-F238E27FC236}">
              <a16:creationId xmlns:a16="http://schemas.microsoft.com/office/drawing/2014/main" id="{B6DDA232-DE45-4956-AAEA-990953CBD820}"/>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1331" name="Text Box 2">
          <a:extLst>
            <a:ext uri="{FF2B5EF4-FFF2-40B4-BE49-F238E27FC236}">
              <a16:creationId xmlns:a16="http://schemas.microsoft.com/office/drawing/2014/main" id="{6D260BB6-60D2-4700-A749-60BD142B25FE}"/>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1332" name="Text Box 2">
          <a:extLst>
            <a:ext uri="{FF2B5EF4-FFF2-40B4-BE49-F238E27FC236}">
              <a16:creationId xmlns:a16="http://schemas.microsoft.com/office/drawing/2014/main" id="{DF2B2BEE-D396-4032-9329-E71CBB26AB06}"/>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1333" name="Text Box 2">
          <a:extLst>
            <a:ext uri="{FF2B5EF4-FFF2-40B4-BE49-F238E27FC236}">
              <a16:creationId xmlns:a16="http://schemas.microsoft.com/office/drawing/2014/main" id="{535B2870-1486-47B7-82DF-C48A434309DC}"/>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1334" name="Text Box 2">
          <a:extLst>
            <a:ext uri="{FF2B5EF4-FFF2-40B4-BE49-F238E27FC236}">
              <a16:creationId xmlns:a16="http://schemas.microsoft.com/office/drawing/2014/main" id="{0711CAA6-4799-497F-84D7-BF281CF17DAE}"/>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1335" name="Text Box 2">
          <a:extLst>
            <a:ext uri="{FF2B5EF4-FFF2-40B4-BE49-F238E27FC236}">
              <a16:creationId xmlns:a16="http://schemas.microsoft.com/office/drawing/2014/main" id="{5D6DE5BB-DEDA-4BDA-8EE4-4122C9F9EA6B}"/>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1336" name="Text Box 2">
          <a:extLst>
            <a:ext uri="{FF2B5EF4-FFF2-40B4-BE49-F238E27FC236}">
              <a16:creationId xmlns:a16="http://schemas.microsoft.com/office/drawing/2014/main" id="{4968A710-581D-49BA-9DCA-F2FABF91CF9F}"/>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1337" name="Text Box 2">
          <a:extLst>
            <a:ext uri="{FF2B5EF4-FFF2-40B4-BE49-F238E27FC236}">
              <a16:creationId xmlns:a16="http://schemas.microsoft.com/office/drawing/2014/main" id="{F5F2C937-2B2E-4E30-B360-59634E662F6D}"/>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1338" name="Text Box 2">
          <a:extLst>
            <a:ext uri="{FF2B5EF4-FFF2-40B4-BE49-F238E27FC236}">
              <a16:creationId xmlns:a16="http://schemas.microsoft.com/office/drawing/2014/main" id="{44140FC3-A9FE-4F36-A7CE-7792C445DAA1}"/>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1339" name="Text Box 2">
          <a:extLst>
            <a:ext uri="{FF2B5EF4-FFF2-40B4-BE49-F238E27FC236}">
              <a16:creationId xmlns:a16="http://schemas.microsoft.com/office/drawing/2014/main" id="{E6E9B898-68DC-4B0E-9968-5ECF5920BC5B}"/>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1340" name="Text Box 2">
          <a:extLst>
            <a:ext uri="{FF2B5EF4-FFF2-40B4-BE49-F238E27FC236}">
              <a16:creationId xmlns:a16="http://schemas.microsoft.com/office/drawing/2014/main" id="{FB9820E2-A5FB-40BE-BEE2-15B6ECEF851E}"/>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1341" name="Text Box 2">
          <a:extLst>
            <a:ext uri="{FF2B5EF4-FFF2-40B4-BE49-F238E27FC236}">
              <a16:creationId xmlns:a16="http://schemas.microsoft.com/office/drawing/2014/main" id="{8B544C2A-4AAB-4DB4-BFBE-116BA355DD76}"/>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1342" name="Text Box 2">
          <a:extLst>
            <a:ext uri="{FF2B5EF4-FFF2-40B4-BE49-F238E27FC236}">
              <a16:creationId xmlns:a16="http://schemas.microsoft.com/office/drawing/2014/main" id="{14122242-DA39-462B-B624-3A050AE7F688}"/>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36736"/>
    <xdr:sp macro="" textlink="">
      <xdr:nvSpPr>
        <xdr:cNvPr id="1343" name="Text Box 2">
          <a:extLst>
            <a:ext uri="{FF2B5EF4-FFF2-40B4-BE49-F238E27FC236}">
              <a16:creationId xmlns:a16="http://schemas.microsoft.com/office/drawing/2014/main" id="{8C3A2B5E-8B77-4298-9A96-E5AFB1CA0630}"/>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1344" name="Text Box 2">
          <a:extLst>
            <a:ext uri="{FF2B5EF4-FFF2-40B4-BE49-F238E27FC236}">
              <a16:creationId xmlns:a16="http://schemas.microsoft.com/office/drawing/2014/main" id="{9C152E01-38A8-487B-92F3-B6F180DE6955}"/>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1345" name="Text Box 2">
          <a:extLst>
            <a:ext uri="{FF2B5EF4-FFF2-40B4-BE49-F238E27FC236}">
              <a16:creationId xmlns:a16="http://schemas.microsoft.com/office/drawing/2014/main" id="{02BAF6E8-1065-44B1-BD06-631D2CF70FF2}"/>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1346" name="Text Box 2">
          <a:extLst>
            <a:ext uri="{FF2B5EF4-FFF2-40B4-BE49-F238E27FC236}">
              <a16:creationId xmlns:a16="http://schemas.microsoft.com/office/drawing/2014/main" id="{7EB57394-3F68-425A-9BCE-D76C7326F589}"/>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1347" name="Text Box 2">
          <a:extLst>
            <a:ext uri="{FF2B5EF4-FFF2-40B4-BE49-F238E27FC236}">
              <a16:creationId xmlns:a16="http://schemas.microsoft.com/office/drawing/2014/main" id="{78B55D79-2FF8-49CE-8E26-9C0C94C6D614}"/>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1348" name="Text Box 2">
          <a:extLst>
            <a:ext uri="{FF2B5EF4-FFF2-40B4-BE49-F238E27FC236}">
              <a16:creationId xmlns:a16="http://schemas.microsoft.com/office/drawing/2014/main" id="{BA74D8E6-D1D2-4501-BA2A-8C4FEF205F5C}"/>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1349" name="Text Box 2">
          <a:extLst>
            <a:ext uri="{FF2B5EF4-FFF2-40B4-BE49-F238E27FC236}">
              <a16:creationId xmlns:a16="http://schemas.microsoft.com/office/drawing/2014/main" id="{74F436FC-8CEB-43B9-8C6D-19478E60263B}"/>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1350" name="Text Box 2">
          <a:extLst>
            <a:ext uri="{FF2B5EF4-FFF2-40B4-BE49-F238E27FC236}">
              <a16:creationId xmlns:a16="http://schemas.microsoft.com/office/drawing/2014/main" id="{ABA533DD-1A90-4572-A5F1-D55F243FEF21}"/>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1351" name="Text Box 2">
          <a:extLst>
            <a:ext uri="{FF2B5EF4-FFF2-40B4-BE49-F238E27FC236}">
              <a16:creationId xmlns:a16="http://schemas.microsoft.com/office/drawing/2014/main" id="{29A7B22D-B99B-4411-A56E-64C6D2466A00}"/>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1352" name="Text Box 2">
          <a:extLst>
            <a:ext uri="{FF2B5EF4-FFF2-40B4-BE49-F238E27FC236}">
              <a16:creationId xmlns:a16="http://schemas.microsoft.com/office/drawing/2014/main" id="{452861A5-361C-4A53-B9D2-15C9F2648E26}"/>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259079"/>
    <xdr:sp macro="" textlink="">
      <xdr:nvSpPr>
        <xdr:cNvPr id="1353" name="Text Box 2">
          <a:extLst>
            <a:ext uri="{FF2B5EF4-FFF2-40B4-BE49-F238E27FC236}">
              <a16:creationId xmlns:a16="http://schemas.microsoft.com/office/drawing/2014/main" id="{2900C730-9453-4EFC-ACC5-4D81BE34E1DF}"/>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1354" name="Text Box 2">
          <a:extLst>
            <a:ext uri="{FF2B5EF4-FFF2-40B4-BE49-F238E27FC236}">
              <a16:creationId xmlns:a16="http://schemas.microsoft.com/office/drawing/2014/main" id="{77FEE721-A776-459E-BA44-BC34B344E32F}"/>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1355" name="Text Box 2">
          <a:extLst>
            <a:ext uri="{FF2B5EF4-FFF2-40B4-BE49-F238E27FC236}">
              <a16:creationId xmlns:a16="http://schemas.microsoft.com/office/drawing/2014/main" id="{40AB3F0A-76D9-40C3-8194-3F2B64823E4E}"/>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1356" name="Text Box 2">
          <a:extLst>
            <a:ext uri="{FF2B5EF4-FFF2-40B4-BE49-F238E27FC236}">
              <a16:creationId xmlns:a16="http://schemas.microsoft.com/office/drawing/2014/main" id="{8A2272E5-5A69-46F4-8FB5-421848A55F7D}"/>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1357" name="Text Box 2">
          <a:extLst>
            <a:ext uri="{FF2B5EF4-FFF2-40B4-BE49-F238E27FC236}">
              <a16:creationId xmlns:a16="http://schemas.microsoft.com/office/drawing/2014/main" id="{CE47FC5E-8252-420B-AADD-DF55F970669D}"/>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1358" name="Text Box 2">
          <a:extLst>
            <a:ext uri="{FF2B5EF4-FFF2-40B4-BE49-F238E27FC236}">
              <a16:creationId xmlns:a16="http://schemas.microsoft.com/office/drawing/2014/main" id="{2C75BA72-8C2F-46BB-AA97-9D125BD5EA47}"/>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1359" name="Text Box 2">
          <a:extLst>
            <a:ext uri="{FF2B5EF4-FFF2-40B4-BE49-F238E27FC236}">
              <a16:creationId xmlns:a16="http://schemas.microsoft.com/office/drawing/2014/main" id="{9B414649-1E29-4F58-9156-939AE948A306}"/>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1360" name="Text Box 2">
          <a:extLst>
            <a:ext uri="{FF2B5EF4-FFF2-40B4-BE49-F238E27FC236}">
              <a16:creationId xmlns:a16="http://schemas.microsoft.com/office/drawing/2014/main" id="{E6D34790-B6CB-4AEF-9E2A-A9804D94A93E}"/>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1361" name="Text Box 2">
          <a:extLst>
            <a:ext uri="{FF2B5EF4-FFF2-40B4-BE49-F238E27FC236}">
              <a16:creationId xmlns:a16="http://schemas.microsoft.com/office/drawing/2014/main" id="{1EC7E2D8-751B-4214-B182-1318354BA77C}"/>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1362" name="Text Box 2">
          <a:extLst>
            <a:ext uri="{FF2B5EF4-FFF2-40B4-BE49-F238E27FC236}">
              <a16:creationId xmlns:a16="http://schemas.microsoft.com/office/drawing/2014/main" id="{D46E8333-5438-4EE2-9A80-19F9B5F895DB}"/>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1363" name="Text Box 2">
          <a:extLst>
            <a:ext uri="{FF2B5EF4-FFF2-40B4-BE49-F238E27FC236}">
              <a16:creationId xmlns:a16="http://schemas.microsoft.com/office/drawing/2014/main" id="{02291DF6-3DBF-402C-9C50-D9E9DC24F545}"/>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1364" name="Text Box 2">
          <a:extLst>
            <a:ext uri="{FF2B5EF4-FFF2-40B4-BE49-F238E27FC236}">
              <a16:creationId xmlns:a16="http://schemas.microsoft.com/office/drawing/2014/main" id="{C7981D60-1D7A-454D-B3C9-8CB8C18BBF22}"/>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1365" name="Text Box 2">
          <a:extLst>
            <a:ext uri="{FF2B5EF4-FFF2-40B4-BE49-F238E27FC236}">
              <a16:creationId xmlns:a16="http://schemas.microsoft.com/office/drawing/2014/main" id="{3012DD3D-9551-46CC-9B47-3517530ED092}"/>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1366" name="Text Box 2">
          <a:extLst>
            <a:ext uri="{FF2B5EF4-FFF2-40B4-BE49-F238E27FC236}">
              <a16:creationId xmlns:a16="http://schemas.microsoft.com/office/drawing/2014/main" id="{C9409185-D5EB-4622-AC5F-ADE5478EA503}"/>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1367" name="Text Box 2">
          <a:extLst>
            <a:ext uri="{FF2B5EF4-FFF2-40B4-BE49-F238E27FC236}">
              <a16:creationId xmlns:a16="http://schemas.microsoft.com/office/drawing/2014/main" id="{2CD5D31C-41D5-4BE3-A2F1-8E6BCFCA1733}"/>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1368" name="Text Box 2">
          <a:extLst>
            <a:ext uri="{FF2B5EF4-FFF2-40B4-BE49-F238E27FC236}">
              <a16:creationId xmlns:a16="http://schemas.microsoft.com/office/drawing/2014/main" id="{A33A8773-B003-465B-87A7-1743DEA3CDA6}"/>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1369" name="Text Box 2">
          <a:extLst>
            <a:ext uri="{FF2B5EF4-FFF2-40B4-BE49-F238E27FC236}">
              <a16:creationId xmlns:a16="http://schemas.microsoft.com/office/drawing/2014/main" id="{A4AC5399-EBF3-4D2C-8181-B835D7FE6D04}"/>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1370" name="Text Box 2">
          <a:extLst>
            <a:ext uri="{FF2B5EF4-FFF2-40B4-BE49-F238E27FC236}">
              <a16:creationId xmlns:a16="http://schemas.microsoft.com/office/drawing/2014/main" id="{7423D3D0-7AEF-4BDF-8896-8777BC51F389}"/>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1371" name="Text Box 2">
          <a:extLst>
            <a:ext uri="{FF2B5EF4-FFF2-40B4-BE49-F238E27FC236}">
              <a16:creationId xmlns:a16="http://schemas.microsoft.com/office/drawing/2014/main" id="{BC0BB6F7-86E9-4E79-9030-A03750B0CBC7}"/>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1372" name="Text Box 2">
          <a:extLst>
            <a:ext uri="{FF2B5EF4-FFF2-40B4-BE49-F238E27FC236}">
              <a16:creationId xmlns:a16="http://schemas.microsoft.com/office/drawing/2014/main" id="{E7FDDDAD-D426-4CB5-A90D-05B503337BDD}"/>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375472"/>
    <xdr:sp macro="" textlink="">
      <xdr:nvSpPr>
        <xdr:cNvPr id="1373" name="Text Box 2">
          <a:extLst>
            <a:ext uri="{FF2B5EF4-FFF2-40B4-BE49-F238E27FC236}">
              <a16:creationId xmlns:a16="http://schemas.microsoft.com/office/drawing/2014/main" id="{BE301B69-FC2F-4A75-9732-171A4C44C560}"/>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1374" name="Text Box 100">
          <a:extLst>
            <a:ext uri="{FF2B5EF4-FFF2-40B4-BE49-F238E27FC236}">
              <a16:creationId xmlns:a16="http://schemas.microsoft.com/office/drawing/2014/main" id="{5F4D107C-23EC-4ACD-95A0-8425D4B89C1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1375" name="Text Box 101">
          <a:extLst>
            <a:ext uri="{FF2B5EF4-FFF2-40B4-BE49-F238E27FC236}">
              <a16:creationId xmlns:a16="http://schemas.microsoft.com/office/drawing/2014/main" id="{2EBD1FDC-C1C5-44F9-882C-36D3F108316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1376" name="Text Box 102">
          <a:extLst>
            <a:ext uri="{FF2B5EF4-FFF2-40B4-BE49-F238E27FC236}">
              <a16:creationId xmlns:a16="http://schemas.microsoft.com/office/drawing/2014/main" id="{7A3F9CAD-EB4D-42B4-B3EF-E7AA4919525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1377" name="Text Box 103">
          <a:extLst>
            <a:ext uri="{FF2B5EF4-FFF2-40B4-BE49-F238E27FC236}">
              <a16:creationId xmlns:a16="http://schemas.microsoft.com/office/drawing/2014/main" id="{7946A6DB-5A6D-4742-AB61-89B818B63EE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1378" name="Text Box 104">
          <a:extLst>
            <a:ext uri="{FF2B5EF4-FFF2-40B4-BE49-F238E27FC236}">
              <a16:creationId xmlns:a16="http://schemas.microsoft.com/office/drawing/2014/main" id="{7060C83B-EFB5-441E-ADA5-370707DC067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1379" name="Text Box 105">
          <a:extLst>
            <a:ext uri="{FF2B5EF4-FFF2-40B4-BE49-F238E27FC236}">
              <a16:creationId xmlns:a16="http://schemas.microsoft.com/office/drawing/2014/main" id="{467F3E99-D97A-4084-B3ED-0F637DE55F2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1380" name="Text Box 106">
          <a:extLst>
            <a:ext uri="{FF2B5EF4-FFF2-40B4-BE49-F238E27FC236}">
              <a16:creationId xmlns:a16="http://schemas.microsoft.com/office/drawing/2014/main" id="{979E207C-6AD8-4562-8D9F-C9760AC20CB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1381" name="Text Box 107">
          <a:extLst>
            <a:ext uri="{FF2B5EF4-FFF2-40B4-BE49-F238E27FC236}">
              <a16:creationId xmlns:a16="http://schemas.microsoft.com/office/drawing/2014/main" id="{77F100EB-9ECF-4021-857C-E6829F8FC53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1382" name="Text Box 108">
          <a:extLst>
            <a:ext uri="{FF2B5EF4-FFF2-40B4-BE49-F238E27FC236}">
              <a16:creationId xmlns:a16="http://schemas.microsoft.com/office/drawing/2014/main" id="{30302C83-971A-446B-8E83-1789203334A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1383" name="Text Box 109">
          <a:extLst>
            <a:ext uri="{FF2B5EF4-FFF2-40B4-BE49-F238E27FC236}">
              <a16:creationId xmlns:a16="http://schemas.microsoft.com/office/drawing/2014/main" id="{6F30575A-C6AB-484E-8640-F06DA743975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1384" name="Text Box 2">
          <a:extLst>
            <a:ext uri="{FF2B5EF4-FFF2-40B4-BE49-F238E27FC236}">
              <a16:creationId xmlns:a16="http://schemas.microsoft.com/office/drawing/2014/main" id="{C7D778E5-2CFC-47E0-A7B8-032BCA8CD7E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1385" name="Text Box 2">
          <a:extLst>
            <a:ext uri="{FF2B5EF4-FFF2-40B4-BE49-F238E27FC236}">
              <a16:creationId xmlns:a16="http://schemas.microsoft.com/office/drawing/2014/main" id="{76F9EC8E-ADBB-4D3C-9DC8-0B1BD6D2C53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1386" name="Text Box 2">
          <a:extLst>
            <a:ext uri="{FF2B5EF4-FFF2-40B4-BE49-F238E27FC236}">
              <a16:creationId xmlns:a16="http://schemas.microsoft.com/office/drawing/2014/main" id="{FFE44C6B-DC88-476B-AC01-D2C4612BA69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1387" name="Text Box 2">
          <a:extLst>
            <a:ext uri="{FF2B5EF4-FFF2-40B4-BE49-F238E27FC236}">
              <a16:creationId xmlns:a16="http://schemas.microsoft.com/office/drawing/2014/main" id="{9F70698F-5D8A-41C8-B7FD-EF7734240EC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1388" name="Text Box 2">
          <a:extLst>
            <a:ext uri="{FF2B5EF4-FFF2-40B4-BE49-F238E27FC236}">
              <a16:creationId xmlns:a16="http://schemas.microsoft.com/office/drawing/2014/main" id="{28EC4053-AE7E-414E-A6B0-2F7E7DEFBC6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1389" name="Text Box 2">
          <a:extLst>
            <a:ext uri="{FF2B5EF4-FFF2-40B4-BE49-F238E27FC236}">
              <a16:creationId xmlns:a16="http://schemas.microsoft.com/office/drawing/2014/main" id="{52812E75-4874-4710-96DB-B50EA043BE6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1390" name="Text Box 2">
          <a:extLst>
            <a:ext uri="{FF2B5EF4-FFF2-40B4-BE49-F238E27FC236}">
              <a16:creationId xmlns:a16="http://schemas.microsoft.com/office/drawing/2014/main" id="{166E918D-BBA3-405B-B8E1-CCB67A03BE0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1391" name="Text Box 2">
          <a:extLst>
            <a:ext uri="{FF2B5EF4-FFF2-40B4-BE49-F238E27FC236}">
              <a16:creationId xmlns:a16="http://schemas.microsoft.com/office/drawing/2014/main" id="{FAE7F805-B440-4E4F-90A6-BAAC3A6C923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1392" name="Text Box 2">
          <a:extLst>
            <a:ext uri="{FF2B5EF4-FFF2-40B4-BE49-F238E27FC236}">
              <a16:creationId xmlns:a16="http://schemas.microsoft.com/office/drawing/2014/main" id="{C8C710F8-E62A-4AA5-B1D5-13DA297131C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224</xdr:row>
      <xdr:rowOff>0</xdr:rowOff>
    </xdr:from>
    <xdr:ext cx="22166" cy="451037"/>
    <xdr:sp macro="" textlink="">
      <xdr:nvSpPr>
        <xdr:cNvPr id="1393" name="Text Box 2">
          <a:extLst>
            <a:ext uri="{FF2B5EF4-FFF2-40B4-BE49-F238E27FC236}">
              <a16:creationId xmlns:a16="http://schemas.microsoft.com/office/drawing/2014/main" id="{5AC64F77-DA72-4CB6-93B4-42309B302F5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394" name="Text Box 2">
          <a:extLst>
            <a:ext uri="{FF2B5EF4-FFF2-40B4-BE49-F238E27FC236}">
              <a16:creationId xmlns:a16="http://schemas.microsoft.com/office/drawing/2014/main" id="{C6C36F78-5517-4D9F-886E-4FA24B11239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395" name="Text Box 2">
          <a:extLst>
            <a:ext uri="{FF2B5EF4-FFF2-40B4-BE49-F238E27FC236}">
              <a16:creationId xmlns:a16="http://schemas.microsoft.com/office/drawing/2014/main" id="{0297B755-7E43-49E9-8E03-1BA6C17B634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396" name="Text Box 2">
          <a:extLst>
            <a:ext uri="{FF2B5EF4-FFF2-40B4-BE49-F238E27FC236}">
              <a16:creationId xmlns:a16="http://schemas.microsoft.com/office/drawing/2014/main" id="{510F7872-9F5B-4633-96D0-8CB33B2B824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397" name="Text Box 2">
          <a:extLst>
            <a:ext uri="{FF2B5EF4-FFF2-40B4-BE49-F238E27FC236}">
              <a16:creationId xmlns:a16="http://schemas.microsoft.com/office/drawing/2014/main" id="{C8D360E9-D721-4102-BDDC-E687FB37A71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398" name="Text Box 2">
          <a:extLst>
            <a:ext uri="{FF2B5EF4-FFF2-40B4-BE49-F238E27FC236}">
              <a16:creationId xmlns:a16="http://schemas.microsoft.com/office/drawing/2014/main" id="{34B21707-43B1-4C14-9DB0-3AA9DDCA413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399" name="Text Box 2">
          <a:extLst>
            <a:ext uri="{FF2B5EF4-FFF2-40B4-BE49-F238E27FC236}">
              <a16:creationId xmlns:a16="http://schemas.microsoft.com/office/drawing/2014/main" id="{23EA50CE-B5BC-4627-81E5-3C694D5A56F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400" name="Text Box 2">
          <a:extLst>
            <a:ext uri="{FF2B5EF4-FFF2-40B4-BE49-F238E27FC236}">
              <a16:creationId xmlns:a16="http://schemas.microsoft.com/office/drawing/2014/main" id="{D020EBD3-4C40-49F3-ABA4-E61AED37272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401" name="Text Box 2">
          <a:extLst>
            <a:ext uri="{FF2B5EF4-FFF2-40B4-BE49-F238E27FC236}">
              <a16:creationId xmlns:a16="http://schemas.microsoft.com/office/drawing/2014/main" id="{B35E1AD5-BB90-4D95-BA5F-140ED21E52E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402" name="Text Box 2">
          <a:extLst>
            <a:ext uri="{FF2B5EF4-FFF2-40B4-BE49-F238E27FC236}">
              <a16:creationId xmlns:a16="http://schemas.microsoft.com/office/drawing/2014/main" id="{40F2D3DF-9353-451A-A146-4FE21BBA717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403" name="Text Box 2">
          <a:extLst>
            <a:ext uri="{FF2B5EF4-FFF2-40B4-BE49-F238E27FC236}">
              <a16:creationId xmlns:a16="http://schemas.microsoft.com/office/drawing/2014/main" id="{FF87E53C-BAC1-4F92-AA61-8A11B0D23B5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404" name="Text Box 2">
          <a:extLst>
            <a:ext uri="{FF2B5EF4-FFF2-40B4-BE49-F238E27FC236}">
              <a16:creationId xmlns:a16="http://schemas.microsoft.com/office/drawing/2014/main" id="{9166785B-A8FB-41B1-BDA0-76848D4F941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405" name="Text Box 2">
          <a:extLst>
            <a:ext uri="{FF2B5EF4-FFF2-40B4-BE49-F238E27FC236}">
              <a16:creationId xmlns:a16="http://schemas.microsoft.com/office/drawing/2014/main" id="{C9C0977E-BE91-45BE-95C3-5F0557C1AB8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406" name="Text Box 2">
          <a:extLst>
            <a:ext uri="{FF2B5EF4-FFF2-40B4-BE49-F238E27FC236}">
              <a16:creationId xmlns:a16="http://schemas.microsoft.com/office/drawing/2014/main" id="{0F29658E-7B43-4127-BA69-5A1A520DE9E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407" name="Text Box 2">
          <a:extLst>
            <a:ext uri="{FF2B5EF4-FFF2-40B4-BE49-F238E27FC236}">
              <a16:creationId xmlns:a16="http://schemas.microsoft.com/office/drawing/2014/main" id="{9D6F7A64-B018-482E-A989-DAE71238A04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408" name="Text Box 2">
          <a:extLst>
            <a:ext uri="{FF2B5EF4-FFF2-40B4-BE49-F238E27FC236}">
              <a16:creationId xmlns:a16="http://schemas.microsoft.com/office/drawing/2014/main" id="{50208574-961B-44AB-95B1-02C4309F1E6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409" name="Text Box 2">
          <a:extLst>
            <a:ext uri="{FF2B5EF4-FFF2-40B4-BE49-F238E27FC236}">
              <a16:creationId xmlns:a16="http://schemas.microsoft.com/office/drawing/2014/main" id="{0B034B2F-ACD1-4324-9A84-79D42C66BC2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410" name="Text Box 2">
          <a:extLst>
            <a:ext uri="{FF2B5EF4-FFF2-40B4-BE49-F238E27FC236}">
              <a16:creationId xmlns:a16="http://schemas.microsoft.com/office/drawing/2014/main" id="{8A91735A-BE47-4D97-9DAD-9CC9122A9FE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411" name="Text Box 2">
          <a:extLst>
            <a:ext uri="{FF2B5EF4-FFF2-40B4-BE49-F238E27FC236}">
              <a16:creationId xmlns:a16="http://schemas.microsoft.com/office/drawing/2014/main" id="{F81ECC18-D2E3-4BC5-A4F9-42710555CD0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412" name="Text Box 2">
          <a:extLst>
            <a:ext uri="{FF2B5EF4-FFF2-40B4-BE49-F238E27FC236}">
              <a16:creationId xmlns:a16="http://schemas.microsoft.com/office/drawing/2014/main" id="{0714112E-EE60-42EF-B0BB-42D30E9D3D4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413" name="Text Box 2">
          <a:extLst>
            <a:ext uri="{FF2B5EF4-FFF2-40B4-BE49-F238E27FC236}">
              <a16:creationId xmlns:a16="http://schemas.microsoft.com/office/drawing/2014/main" id="{6EAE6407-ECC6-4388-B885-E0A37BF5573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414" name="Text Box 2">
          <a:extLst>
            <a:ext uri="{FF2B5EF4-FFF2-40B4-BE49-F238E27FC236}">
              <a16:creationId xmlns:a16="http://schemas.microsoft.com/office/drawing/2014/main" id="{7CBB806F-0F01-45F2-B7D0-43F51DF2591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415" name="Text Box 2">
          <a:extLst>
            <a:ext uri="{FF2B5EF4-FFF2-40B4-BE49-F238E27FC236}">
              <a16:creationId xmlns:a16="http://schemas.microsoft.com/office/drawing/2014/main" id="{9BC10F04-856D-4BDC-BCD9-5D113AB5374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416" name="Text Box 2">
          <a:extLst>
            <a:ext uri="{FF2B5EF4-FFF2-40B4-BE49-F238E27FC236}">
              <a16:creationId xmlns:a16="http://schemas.microsoft.com/office/drawing/2014/main" id="{1EC45C37-6DB2-496C-BAB5-42C914120B3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417" name="Text Box 2">
          <a:extLst>
            <a:ext uri="{FF2B5EF4-FFF2-40B4-BE49-F238E27FC236}">
              <a16:creationId xmlns:a16="http://schemas.microsoft.com/office/drawing/2014/main" id="{331D76FD-E329-48D4-9C45-6E4FDDEB8D8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418" name="Text Box 2">
          <a:extLst>
            <a:ext uri="{FF2B5EF4-FFF2-40B4-BE49-F238E27FC236}">
              <a16:creationId xmlns:a16="http://schemas.microsoft.com/office/drawing/2014/main" id="{F4AF09EB-79DF-4181-9D6A-E9A625B04AA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419" name="Text Box 2">
          <a:extLst>
            <a:ext uri="{FF2B5EF4-FFF2-40B4-BE49-F238E27FC236}">
              <a16:creationId xmlns:a16="http://schemas.microsoft.com/office/drawing/2014/main" id="{0B51719A-8421-44C4-A8D1-17E754DC503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420" name="Text Box 2">
          <a:extLst>
            <a:ext uri="{FF2B5EF4-FFF2-40B4-BE49-F238E27FC236}">
              <a16:creationId xmlns:a16="http://schemas.microsoft.com/office/drawing/2014/main" id="{4040FE7A-400E-40D5-A536-63EB59D071A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421" name="Text Box 2">
          <a:extLst>
            <a:ext uri="{FF2B5EF4-FFF2-40B4-BE49-F238E27FC236}">
              <a16:creationId xmlns:a16="http://schemas.microsoft.com/office/drawing/2014/main" id="{BF68F6FA-EB26-42D6-8CFC-5C6A375B00E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224</xdr:row>
      <xdr:rowOff>0</xdr:rowOff>
    </xdr:from>
    <xdr:ext cx="22166" cy="451037"/>
    <xdr:sp macro="" textlink="">
      <xdr:nvSpPr>
        <xdr:cNvPr id="1422" name="Text Box 2">
          <a:extLst>
            <a:ext uri="{FF2B5EF4-FFF2-40B4-BE49-F238E27FC236}">
              <a16:creationId xmlns:a16="http://schemas.microsoft.com/office/drawing/2014/main" id="{0B00AFEE-8D12-403D-9364-1D49D3D6CA5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423" name="Text Box 100">
          <a:extLst>
            <a:ext uri="{FF2B5EF4-FFF2-40B4-BE49-F238E27FC236}">
              <a16:creationId xmlns:a16="http://schemas.microsoft.com/office/drawing/2014/main" id="{C902EA8D-2838-4ABA-99EB-3796878893A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424" name="Text Box 101">
          <a:extLst>
            <a:ext uri="{FF2B5EF4-FFF2-40B4-BE49-F238E27FC236}">
              <a16:creationId xmlns:a16="http://schemas.microsoft.com/office/drawing/2014/main" id="{2EC06596-B5A3-46F3-85C3-8EEE13D5AE7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425" name="Text Box 102">
          <a:extLst>
            <a:ext uri="{FF2B5EF4-FFF2-40B4-BE49-F238E27FC236}">
              <a16:creationId xmlns:a16="http://schemas.microsoft.com/office/drawing/2014/main" id="{A2FA1439-1025-4ACD-9DCE-A70845FBB51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426" name="Text Box 103">
          <a:extLst>
            <a:ext uri="{FF2B5EF4-FFF2-40B4-BE49-F238E27FC236}">
              <a16:creationId xmlns:a16="http://schemas.microsoft.com/office/drawing/2014/main" id="{A1B2067C-C8BC-427A-9D38-57CB64A305B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427" name="Text Box 104">
          <a:extLst>
            <a:ext uri="{FF2B5EF4-FFF2-40B4-BE49-F238E27FC236}">
              <a16:creationId xmlns:a16="http://schemas.microsoft.com/office/drawing/2014/main" id="{0D0774EF-55C7-47BD-8365-FF1B3B1AF49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428" name="Text Box 105">
          <a:extLst>
            <a:ext uri="{FF2B5EF4-FFF2-40B4-BE49-F238E27FC236}">
              <a16:creationId xmlns:a16="http://schemas.microsoft.com/office/drawing/2014/main" id="{24457D75-659F-4A39-9ECD-E352E47DFDA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429" name="Text Box 106">
          <a:extLst>
            <a:ext uri="{FF2B5EF4-FFF2-40B4-BE49-F238E27FC236}">
              <a16:creationId xmlns:a16="http://schemas.microsoft.com/office/drawing/2014/main" id="{0D0F79FF-5FF5-41BB-BBAD-6D8EFB3A905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430" name="Text Box 107">
          <a:extLst>
            <a:ext uri="{FF2B5EF4-FFF2-40B4-BE49-F238E27FC236}">
              <a16:creationId xmlns:a16="http://schemas.microsoft.com/office/drawing/2014/main" id="{F0AAAD61-F6DD-4907-8101-FFFAB0030D8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431" name="Text Box 108">
          <a:extLst>
            <a:ext uri="{FF2B5EF4-FFF2-40B4-BE49-F238E27FC236}">
              <a16:creationId xmlns:a16="http://schemas.microsoft.com/office/drawing/2014/main" id="{469321F0-8E8A-4CE6-8D85-7BDD3D0CC3C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432" name="Text Box 109">
          <a:extLst>
            <a:ext uri="{FF2B5EF4-FFF2-40B4-BE49-F238E27FC236}">
              <a16:creationId xmlns:a16="http://schemas.microsoft.com/office/drawing/2014/main" id="{B1B211E1-08DC-46EB-A62E-F475B72EEEA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433" name="Text Box 2">
          <a:extLst>
            <a:ext uri="{FF2B5EF4-FFF2-40B4-BE49-F238E27FC236}">
              <a16:creationId xmlns:a16="http://schemas.microsoft.com/office/drawing/2014/main" id="{079BC1DE-8F66-4521-89C3-891B1D3CF3D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434" name="Text Box 2">
          <a:extLst>
            <a:ext uri="{FF2B5EF4-FFF2-40B4-BE49-F238E27FC236}">
              <a16:creationId xmlns:a16="http://schemas.microsoft.com/office/drawing/2014/main" id="{39E069EA-C231-473F-BB1A-3381FA70EA0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435" name="Text Box 2">
          <a:extLst>
            <a:ext uri="{FF2B5EF4-FFF2-40B4-BE49-F238E27FC236}">
              <a16:creationId xmlns:a16="http://schemas.microsoft.com/office/drawing/2014/main" id="{16C39DAB-8685-4640-BFEF-7066DFC9E8B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436" name="Text Box 2">
          <a:extLst>
            <a:ext uri="{FF2B5EF4-FFF2-40B4-BE49-F238E27FC236}">
              <a16:creationId xmlns:a16="http://schemas.microsoft.com/office/drawing/2014/main" id="{3162C820-C0E2-4026-8694-6542AEA4C1F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437" name="Text Box 2">
          <a:extLst>
            <a:ext uri="{FF2B5EF4-FFF2-40B4-BE49-F238E27FC236}">
              <a16:creationId xmlns:a16="http://schemas.microsoft.com/office/drawing/2014/main" id="{4FA98A46-E614-4B16-AD3D-2A62E78D0F3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438" name="Text Box 2">
          <a:extLst>
            <a:ext uri="{FF2B5EF4-FFF2-40B4-BE49-F238E27FC236}">
              <a16:creationId xmlns:a16="http://schemas.microsoft.com/office/drawing/2014/main" id="{C08F0916-A4E0-426E-8100-7F6A17222D3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439" name="Text Box 2">
          <a:extLst>
            <a:ext uri="{FF2B5EF4-FFF2-40B4-BE49-F238E27FC236}">
              <a16:creationId xmlns:a16="http://schemas.microsoft.com/office/drawing/2014/main" id="{96142E4E-C2EB-4B11-B91B-965479421FC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440" name="Text Box 2">
          <a:extLst>
            <a:ext uri="{FF2B5EF4-FFF2-40B4-BE49-F238E27FC236}">
              <a16:creationId xmlns:a16="http://schemas.microsoft.com/office/drawing/2014/main" id="{0B81A7A1-72A5-41FF-A1DD-B4F73477F79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441" name="Text Box 2">
          <a:extLst>
            <a:ext uri="{FF2B5EF4-FFF2-40B4-BE49-F238E27FC236}">
              <a16:creationId xmlns:a16="http://schemas.microsoft.com/office/drawing/2014/main" id="{A02E52EB-FC7C-42FD-B973-382F8C2AE13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442" name="Text Box 2">
          <a:extLst>
            <a:ext uri="{FF2B5EF4-FFF2-40B4-BE49-F238E27FC236}">
              <a16:creationId xmlns:a16="http://schemas.microsoft.com/office/drawing/2014/main" id="{45456499-E3DB-4327-8FAD-EBF4A76DDAE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443" name="Text Box 2">
          <a:extLst>
            <a:ext uri="{FF2B5EF4-FFF2-40B4-BE49-F238E27FC236}">
              <a16:creationId xmlns:a16="http://schemas.microsoft.com/office/drawing/2014/main" id="{230DBA42-E993-4B4F-A2DB-3B79BE7D7C4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444" name="Text Box 2">
          <a:extLst>
            <a:ext uri="{FF2B5EF4-FFF2-40B4-BE49-F238E27FC236}">
              <a16:creationId xmlns:a16="http://schemas.microsoft.com/office/drawing/2014/main" id="{BC97FF98-C540-49AE-80CF-8112E5C233B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445" name="Text Box 2">
          <a:extLst>
            <a:ext uri="{FF2B5EF4-FFF2-40B4-BE49-F238E27FC236}">
              <a16:creationId xmlns:a16="http://schemas.microsoft.com/office/drawing/2014/main" id="{F11D0B8D-DF9B-4410-890F-CA0243A63C0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446" name="Text Box 2">
          <a:extLst>
            <a:ext uri="{FF2B5EF4-FFF2-40B4-BE49-F238E27FC236}">
              <a16:creationId xmlns:a16="http://schemas.microsoft.com/office/drawing/2014/main" id="{608817E2-8BBF-47A3-A052-94B71EEA57A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447" name="Text Box 2">
          <a:extLst>
            <a:ext uri="{FF2B5EF4-FFF2-40B4-BE49-F238E27FC236}">
              <a16:creationId xmlns:a16="http://schemas.microsoft.com/office/drawing/2014/main" id="{273CCEE0-F616-4566-AED4-F01D712F859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448" name="Text Box 2">
          <a:extLst>
            <a:ext uri="{FF2B5EF4-FFF2-40B4-BE49-F238E27FC236}">
              <a16:creationId xmlns:a16="http://schemas.microsoft.com/office/drawing/2014/main" id="{A38A9C4F-C4AE-435B-88A5-E6222860641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449" name="Text Box 2">
          <a:extLst>
            <a:ext uri="{FF2B5EF4-FFF2-40B4-BE49-F238E27FC236}">
              <a16:creationId xmlns:a16="http://schemas.microsoft.com/office/drawing/2014/main" id="{97EB1D6E-5CCF-4CEA-ADC0-CE232C7F8E6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450" name="Text Box 2">
          <a:extLst>
            <a:ext uri="{FF2B5EF4-FFF2-40B4-BE49-F238E27FC236}">
              <a16:creationId xmlns:a16="http://schemas.microsoft.com/office/drawing/2014/main" id="{DF380AD1-0352-4CB5-8F70-CDBA027CAF9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451" name="Text Box 2">
          <a:extLst>
            <a:ext uri="{FF2B5EF4-FFF2-40B4-BE49-F238E27FC236}">
              <a16:creationId xmlns:a16="http://schemas.microsoft.com/office/drawing/2014/main" id="{44AC0444-F167-4B8C-95D0-0D07AD721CF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452" name="Text Box 2">
          <a:extLst>
            <a:ext uri="{FF2B5EF4-FFF2-40B4-BE49-F238E27FC236}">
              <a16:creationId xmlns:a16="http://schemas.microsoft.com/office/drawing/2014/main" id="{0A18F71D-F973-4B71-9F96-26149C0DD37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453" name="Text Box 2">
          <a:extLst>
            <a:ext uri="{FF2B5EF4-FFF2-40B4-BE49-F238E27FC236}">
              <a16:creationId xmlns:a16="http://schemas.microsoft.com/office/drawing/2014/main" id="{EFC4835B-A335-4140-8C53-E38DD3BFF3A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454" name="Text Box 2">
          <a:extLst>
            <a:ext uri="{FF2B5EF4-FFF2-40B4-BE49-F238E27FC236}">
              <a16:creationId xmlns:a16="http://schemas.microsoft.com/office/drawing/2014/main" id="{7476E106-E7A5-4827-AFEF-B331B753939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455" name="Text Box 2">
          <a:extLst>
            <a:ext uri="{FF2B5EF4-FFF2-40B4-BE49-F238E27FC236}">
              <a16:creationId xmlns:a16="http://schemas.microsoft.com/office/drawing/2014/main" id="{C9A376BA-DFB5-4618-B075-2FA49C015EA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456" name="Text Box 2">
          <a:extLst>
            <a:ext uri="{FF2B5EF4-FFF2-40B4-BE49-F238E27FC236}">
              <a16:creationId xmlns:a16="http://schemas.microsoft.com/office/drawing/2014/main" id="{5CA5A6B8-B37C-4C61-AE74-31F905BCEF6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457" name="Text Box 2">
          <a:extLst>
            <a:ext uri="{FF2B5EF4-FFF2-40B4-BE49-F238E27FC236}">
              <a16:creationId xmlns:a16="http://schemas.microsoft.com/office/drawing/2014/main" id="{83F63AF5-6C00-46E4-93AF-4711C39DCF4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458" name="Text Box 2">
          <a:extLst>
            <a:ext uri="{FF2B5EF4-FFF2-40B4-BE49-F238E27FC236}">
              <a16:creationId xmlns:a16="http://schemas.microsoft.com/office/drawing/2014/main" id="{419AA894-D65F-4442-B2B6-DDB74A40A47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459" name="Text Box 2">
          <a:extLst>
            <a:ext uri="{FF2B5EF4-FFF2-40B4-BE49-F238E27FC236}">
              <a16:creationId xmlns:a16="http://schemas.microsoft.com/office/drawing/2014/main" id="{C7B78150-E26F-419F-B7A6-3EC574F2942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460" name="Text Box 2">
          <a:extLst>
            <a:ext uri="{FF2B5EF4-FFF2-40B4-BE49-F238E27FC236}">
              <a16:creationId xmlns:a16="http://schemas.microsoft.com/office/drawing/2014/main" id="{56E02C77-2D45-45EB-BD2A-433F53DC3C4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461" name="Text Box 2">
          <a:extLst>
            <a:ext uri="{FF2B5EF4-FFF2-40B4-BE49-F238E27FC236}">
              <a16:creationId xmlns:a16="http://schemas.microsoft.com/office/drawing/2014/main" id="{58391DA9-BF6D-4E4E-8D0B-554C7853869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462" name="Text Box 2">
          <a:extLst>
            <a:ext uri="{FF2B5EF4-FFF2-40B4-BE49-F238E27FC236}">
              <a16:creationId xmlns:a16="http://schemas.microsoft.com/office/drawing/2014/main" id="{FEDEB26E-B2CB-4933-A0E2-FAC4FBBE2E5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463" name="Text Box 2">
          <a:extLst>
            <a:ext uri="{FF2B5EF4-FFF2-40B4-BE49-F238E27FC236}">
              <a16:creationId xmlns:a16="http://schemas.microsoft.com/office/drawing/2014/main" id="{133F74B5-298B-4252-BF50-035A5894E17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464" name="Text Box 2">
          <a:extLst>
            <a:ext uri="{FF2B5EF4-FFF2-40B4-BE49-F238E27FC236}">
              <a16:creationId xmlns:a16="http://schemas.microsoft.com/office/drawing/2014/main" id="{4FF3A5A2-4D7A-4787-A8FF-D5D6C5B1EAD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465" name="Text Box 2">
          <a:extLst>
            <a:ext uri="{FF2B5EF4-FFF2-40B4-BE49-F238E27FC236}">
              <a16:creationId xmlns:a16="http://schemas.microsoft.com/office/drawing/2014/main" id="{2CF2D573-CA68-4452-9663-406B9B38AE4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466" name="Text Box 2">
          <a:extLst>
            <a:ext uri="{FF2B5EF4-FFF2-40B4-BE49-F238E27FC236}">
              <a16:creationId xmlns:a16="http://schemas.microsoft.com/office/drawing/2014/main" id="{26957BF3-E5DD-485B-9519-6947F22528E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467" name="Text Box 2">
          <a:extLst>
            <a:ext uri="{FF2B5EF4-FFF2-40B4-BE49-F238E27FC236}">
              <a16:creationId xmlns:a16="http://schemas.microsoft.com/office/drawing/2014/main" id="{9ACC9D99-DDF8-41B9-9A9C-74AB8A9DD98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468" name="Text Box 2">
          <a:extLst>
            <a:ext uri="{FF2B5EF4-FFF2-40B4-BE49-F238E27FC236}">
              <a16:creationId xmlns:a16="http://schemas.microsoft.com/office/drawing/2014/main" id="{21855FEF-BB11-4D03-8E3A-F1F2406B4BE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469" name="Text Box 100">
          <a:extLst>
            <a:ext uri="{FF2B5EF4-FFF2-40B4-BE49-F238E27FC236}">
              <a16:creationId xmlns:a16="http://schemas.microsoft.com/office/drawing/2014/main" id="{792F63E3-14C7-47D2-A940-AFE993B6883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470" name="Text Box 101">
          <a:extLst>
            <a:ext uri="{FF2B5EF4-FFF2-40B4-BE49-F238E27FC236}">
              <a16:creationId xmlns:a16="http://schemas.microsoft.com/office/drawing/2014/main" id="{825C3B3C-D73D-4A18-A9EF-FBCEB540930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471" name="Text Box 102">
          <a:extLst>
            <a:ext uri="{FF2B5EF4-FFF2-40B4-BE49-F238E27FC236}">
              <a16:creationId xmlns:a16="http://schemas.microsoft.com/office/drawing/2014/main" id="{85B2B9CF-E0F7-48CD-874B-23B0A29FBE9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472" name="Text Box 103">
          <a:extLst>
            <a:ext uri="{FF2B5EF4-FFF2-40B4-BE49-F238E27FC236}">
              <a16:creationId xmlns:a16="http://schemas.microsoft.com/office/drawing/2014/main" id="{19E69152-4E55-4879-92C3-263021B8EE5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473" name="Text Box 104">
          <a:extLst>
            <a:ext uri="{FF2B5EF4-FFF2-40B4-BE49-F238E27FC236}">
              <a16:creationId xmlns:a16="http://schemas.microsoft.com/office/drawing/2014/main" id="{33BA2E32-72AA-45AA-9BBC-660744CF049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474" name="Text Box 105">
          <a:extLst>
            <a:ext uri="{FF2B5EF4-FFF2-40B4-BE49-F238E27FC236}">
              <a16:creationId xmlns:a16="http://schemas.microsoft.com/office/drawing/2014/main" id="{FB924194-1787-4DEA-9B0E-84FE59F1DEC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475" name="Text Box 106">
          <a:extLst>
            <a:ext uri="{FF2B5EF4-FFF2-40B4-BE49-F238E27FC236}">
              <a16:creationId xmlns:a16="http://schemas.microsoft.com/office/drawing/2014/main" id="{19F2C71D-2EBA-432F-8D0C-D8D53B08448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476" name="Text Box 107">
          <a:extLst>
            <a:ext uri="{FF2B5EF4-FFF2-40B4-BE49-F238E27FC236}">
              <a16:creationId xmlns:a16="http://schemas.microsoft.com/office/drawing/2014/main" id="{6E2256B0-21E9-494A-BBC1-AC5BF838045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477" name="Text Box 108">
          <a:extLst>
            <a:ext uri="{FF2B5EF4-FFF2-40B4-BE49-F238E27FC236}">
              <a16:creationId xmlns:a16="http://schemas.microsoft.com/office/drawing/2014/main" id="{729EE846-4DCC-41A2-B7B5-8D8B039B84E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478" name="Text Box 109">
          <a:extLst>
            <a:ext uri="{FF2B5EF4-FFF2-40B4-BE49-F238E27FC236}">
              <a16:creationId xmlns:a16="http://schemas.microsoft.com/office/drawing/2014/main" id="{2DB6DDF2-FCF5-44C2-9737-F70D33766DD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479" name="Text Box 2">
          <a:extLst>
            <a:ext uri="{FF2B5EF4-FFF2-40B4-BE49-F238E27FC236}">
              <a16:creationId xmlns:a16="http://schemas.microsoft.com/office/drawing/2014/main" id="{1BB47212-2535-494B-AFB1-6C40FD11BA4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480" name="Text Box 2">
          <a:extLst>
            <a:ext uri="{FF2B5EF4-FFF2-40B4-BE49-F238E27FC236}">
              <a16:creationId xmlns:a16="http://schemas.microsoft.com/office/drawing/2014/main" id="{DF0CF753-E732-4DFB-8C95-293DCEF0AD1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481" name="Text Box 2">
          <a:extLst>
            <a:ext uri="{FF2B5EF4-FFF2-40B4-BE49-F238E27FC236}">
              <a16:creationId xmlns:a16="http://schemas.microsoft.com/office/drawing/2014/main" id="{79EB71DA-F43A-4DBE-ACCE-E2F1D865745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482" name="Text Box 2">
          <a:extLst>
            <a:ext uri="{FF2B5EF4-FFF2-40B4-BE49-F238E27FC236}">
              <a16:creationId xmlns:a16="http://schemas.microsoft.com/office/drawing/2014/main" id="{834623AC-2D61-4555-8E2A-B7A1F1511E8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483" name="Text Box 2">
          <a:extLst>
            <a:ext uri="{FF2B5EF4-FFF2-40B4-BE49-F238E27FC236}">
              <a16:creationId xmlns:a16="http://schemas.microsoft.com/office/drawing/2014/main" id="{BC9BDE4A-A72A-46B8-A5BE-E50B491DC0B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484" name="Text Box 2">
          <a:extLst>
            <a:ext uri="{FF2B5EF4-FFF2-40B4-BE49-F238E27FC236}">
              <a16:creationId xmlns:a16="http://schemas.microsoft.com/office/drawing/2014/main" id="{926E9EED-D066-4DEE-A3E8-16A0ED53283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485" name="Text Box 2">
          <a:extLst>
            <a:ext uri="{FF2B5EF4-FFF2-40B4-BE49-F238E27FC236}">
              <a16:creationId xmlns:a16="http://schemas.microsoft.com/office/drawing/2014/main" id="{4FAC124B-E675-44D0-9A01-C503C0B1306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486" name="Text Box 2">
          <a:extLst>
            <a:ext uri="{FF2B5EF4-FFF2-40B4-BE49-F238E27FC236}">
              <a16:creationId xmlns:a16="http://schemas.microsoft.com/office/drawing/2014/main" id="{E62DEC59-546C-45AA-8C84-6D79FCD648D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487" name="Text Box 2">
          <a:extLst>
            <a:ext uri="{FF2B5EF4-FFF2-40B4-BE49-F238E27FC236}">
              <a16:creationId xmlns:a16="http://schemas.microsoft.com/office/drawing/2014/main" id="{17445DAB-8A73-49F8-9480-104F0731202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488" name="Text Box 2">
          <a:extLst>
            <a:ext uri="{FF2B5EF4-FFF2-40B4-BE49-F238E27FC236}">
              <a16:creationId xmlns:a16="http://schemas.microsoft.com/office/drawing/2014/main" id="{3FE863AA-DD70-4B8C-88AF-458319C71C8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489" name="Text Box 2">
          <a:extLst>
            <a:ext uri="{FF2B5EF4-FFF2-40B4-BE49-F238E27FC236}">
              <a16:creationId xmlns:a16="http://schemas.microsoft.com/office/drawing/2014/main" id="{D9B33B35-54B4-4BF4-AD5E-DF3BA991C01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490" name="Text Box 2">
          <a:extLst>
            <a:ext uri="{FF2B5EF4-FFF2-40B4-BE49-F238E27FC236}">
              <a16:creationId xmlns:a16="http://schemas.microsoft.com/office/drawing/2014/main" id="{995B8375-B13F-49B2-92D9-1C1735E5CB5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491" name="Text Box 2">
          <a:extLst>
            <a:ext uri="{FF2B5EF4-FFF2-40B4-BE49-F238E27FC236}">
              <a16:creationId xmlns:a16="http://schemas.microsoft.com/office/drawing/2014/main" id="{FAF84F62-46F7-4F7D-B15E-E8ECCF879C1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492" name="Text Box 2">
          <a:extLst>
            <a:ext uri="{FF2B5EF4-FFF2-40B4-BE49-F238E27FC236}">
              <a16:creationId xmlns:a16="http://schemas.microsoft.com/office/drawing/2014/main" id="{971D9F12-7BDD-45B2-A017-30C056D03B6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493" name="Text Box 2">
          <a:extLst>
            <a:ext uri="{FF2B5EF4-FFF2-40B4-BE49-F238E27FC236}">
              <a16:creationId xmlns:a16="http://schemas.microsoft.com/office/drawing/2014/main" id="{46E9671D-8AB1-4724-9FDD-CA34FAA573E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494" name="Text Box 2">
          <a:extLst>
            <a:ext uri="{FF2B5EF4-FFF2-40B4-BE49-F238E27FC236}">
              <a16:creationId xmlns:a16="http://schemas.microsoft.com/office/drawing/2014/main" id="{E9D61665-5F0C-4931-AFF9-78EE60287F3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495" name="Text Box 2">
          <a:extLst>
            <a:ext uri="{FF2B5EF4-FFF2-40B4-BE49-F238E27FC236}">
              <a16:creationId xmlns:a16="http://schemas.microsoft.com/office/drawing/2014/main" id="{ECC4212B-7F85-4C69-94DD-9785C69ED2E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496" name="Text Box 2">
          <a:extLst>
            <a:ext uri="{FF2B5EF4-FFF2-40B4-BE49-F238E27FC236}">
              <a16:creationId xmlns:a16="http://schemas.microsoft.com/office/drawing/2014/main" id="{538C63C3-B669-4922-8C7D-557781C65BC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497" name="Text Box 2">
          <a:extLst>
            <a:ext uri="{FF2B5EF4-FFF2-40B4-BE49-F238E27FC236}">
              <a16:creationId xmlns:a16="http://schemas.microsoft.com/office/drawing/2014/main" id="{C8355694-8E1A-4731-9028-72FBEB413FB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498" name="Text Box 2">
          <a:extLst>
            <a:ext uri="{FF2B5EF4-FFF2-40B4-BE49-F238E27FC236}">
              <a16:creationId xmlns:a16="http://schemas.microsoft.com/office/drawing/2014/main" id="{CF835D4D-1009-4F76-9FEF-7C79A0CC629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499" name="Text Box 2">
          <a:extLst>
            <a:ext uri="{FF2B5EF4-FFF2-40B4-BE49-F238E27FC236}">
              <a16:creationId xmlns:a16="http://schemas.microsoft.com/office/drawing/2014/main" id="{04587F1C-EE0A-4CAF-95A3-65B2283424B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00" name="Text Box 2">
          <a:extLst>
            <a:ext uri="{FF2B5EF4-FFF2-40B4-BE49-F238E27FC236}">
              <a16:creationId xmlns:a16="http://schemas.microsoft.com/office/drawing/2014/main" id="{9244E753-8525-4DED-807B-D767C81E1FD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01" name="Text Box 2">
          <a:extLst>
            <a:ext uri="{FF2B5EF4-FFF2-40B4-BE49-F238E27FC236}">
              <a16:creationId xmlns:a16="http://schemas.microsoft.com/office/drawing/2014/main" id="{9B8AC327-DF79-404A-B9A2-933248CBA68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02" name="Text Box 2">
          <a:extLst>
            <a:ext uri="{FF2B5EF4-FFF2-40B4-BE49-F238E27FC236}">
              <a16:creationId xmlns:a16="http://schemas.microsoft.com/office/drawing/2014/main" id="{53EE3FE9-F572-4EF4-8872-1BB87404C06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03" name="Text Box 2">
          <a:extLst>
            <a:ext uri="{FF2B5EF4-FFF2-40B4-BE49-F238E27FC236}">
              <a16:creationId xmlns:a16="http://schemas.microsoft.com/office/drawing/2014/main" id="{C95FB175-1C0F-459B-AD99-E37201F2DFF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04" name="Text Box 2">
          <a:extLst>
            <a:ext uri="{FF2B5EF4-FFF2-40B4-BE49-F238E27FC236}">
              <a16:creationId xmlns:a16="http://schemas.microsoft.com/office/drawing/2014/main" id="{139970E3-C46A-4D92-8118-C0F5034D8EF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05" name="Text Box 2">
          <a:extLst>
            <a:ext uri="{FF2B5EF4-FFF2-40B4-BE49-F238E27FC236}">
              <a16:creationId xmlns:a16="http://schemas.microsoft.com/office/drawing/2014/main" id="{DDB17CA0-70F8-4956-8E24-E70511AB405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06" name="Text Box 2">
          <a:extLst>
            <a:ext uri="{FF2B5EF4-FFF2-40B4-BE49-F238E27FC236}">
              <a16:creationId xmlns:a16="http://schemas.microsoft.com/office/drawing/2014/main" id="{61B0BC0A-1DA2-422F-9261-8CCA28367E2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07" name="Text Box 2">
          <a:extLst>
            <a:ext uri="{FF2B5EF4-FFF2-40B4-BE49-F238E27FC236}">
              <a16:creationId xmlns:a16="http://schemas.microsoft.com/office/drawing/2014/main" id="{2071AA3B-4446-404B-846A-2D8A0E7F00B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08" name="Text Box 2">
          <a:extLst>
            <a:ext uri="{FF2B5EF4-FFF2-40B4-BE49-F238E27FC236}">
              <a16:creationId xmlns:a16="http://schemas.microsoft.com/office/drawing/2014/main" id="{701D5E21-62D2-4FE0-B3E1-51A86261AF9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09" name="Text Box 2">
          <a:extLst>
            <a:ext uri="{FF2B5EF4-FFF2-40B4-BE49-F238E27FC236}">
              <a16:creationId xmlns:a16="http://schemas.microsoft.com/office/drawing/2014/main" id="{BFF48192-84DE-499B-9568-F8837DBE36C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10" name="Text Box 2">
          <a:extLst>
            <a:ext uri="{FF2B5EF4-FFF2-40B4-BE49-F238E27FC236}">
              <a16:creationId xmlns:a16="http://schemas.microsoft.com/office/drawing/2014/main" id="{7A579EA1-4797-4640-BD01-91DA12B6C6B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11" name="Text Box 2">
          <a:extLst>
            <a:ext uri="{FF2B5EF4-FFF2-40B4-BE49-F238E27FC236}">
              <a16:creationId xmlns:a16="http://schemas.microsoft.com/office/drawing/2014/main" id="{31D6867A-9A98-433E-9A42-12F75A996DE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12" name="Text Box 2">
          <a:extLst>
            <a:ext uri="{FF2B5EF4-FFF2-40B4-BE49-F238E27FC236}">
              <a16:creationId xmlns:a16="http://schemas.microsoft.com/office/drawing/2014/main" id="{D0096217-61F9-4B03-A242-EC49E4C4B33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13" name="Text Box 2">
          <a:extLst>
            <a:ext uri="{FF2B5EF4-FFF2-40B4-BE49-F238E27FC236}">
              <a16:creationId xmlns:a16="http://schemas.microsoft.com/office/drawing/2014/main" id="{37E05359-4B65-4D1C-B958-74C190DC409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14" name="Text Box 2">
          <a:extLst>
            <a:ext uri="{FF2B5EF4-FFF2-40B4-BE49-F238E27FC236}">
              <a16:creationId xmlns:a16="http://schemas.microsoft.com/office/drawing/2014/main" id="{DC8BB19F-C91D-4D58-BB42-6D6D02F2268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515" name="Text Box 100">
          <a:extLst>
            <a:ext uri="{FF2B5EF4-FFF2-40B4-BE49-F238E27FC236}">
              <a16:creationId xmlns:a16="http://schemas.microsoft.com/office/drawing/2014/main" id="{EEA21A5A-4E60-4613-A4EC-39112A89C15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516" name="Text Box 101">
          <a:extLst>
            <a:ext uri="{FF2B5EF4-FFF2-40B4-BE49-F238E27FC236}">
              <a16:creationId xmlns:a16="http://schemas.microsoft.com/office/drawing/2014/main" id="{23CB6B10-BC47-4AB5-B597-9F68224D606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517" name="Text Box 102">
          <a:extLst>
            <a:ext uri="{FF2B5EF4-FFF2-40B4-BE49-F238E27FC236}">
              <a16:creationId xmlns:a16="http://schemas.microsoft.com/office/drawing/2014/main" id="{538C076D-7859-4F50-838E-461BDF58F49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518" name="Text Box 103">
          <a:extLst>
            <a:ext uri="{FF2B5EF4-FFF2-40B4-BE49-F238E27FC236}">
              <a16:creationId xmlns:a16="http://schemas.microsoft.com/office/drawing/2014/main" id="{0D825549-A73E-460A-9054-E60DD89E44F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519" name="Text Box 104">
          <a:extLst>
            <a:ext uri="{FF2B5EF4-FFF2-40B4-BE49-F238E27FC236}">
              <a16:creationId xmlns:a16="http://schemas.microsoft.com/office/drawing/2014/main" id="{3852C1A4-C078-42C2-A3EC-C377C3319F9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520" name="Text Box 105">
          <a:extLst>
            <a:ext uri="{FF2B5EF4-FFF2-40B4-BE49-F238E27FC236}">
              <a16:creationId xmlns:a16="http://schemas.microsoft.com/office/drawing/2014/main" id="{49C9150B-1BAB-4D83-BF95-C7A81005E3F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521" name="Text Box 106">
          <a:extLst>
            <a:ext uri="{FF2B5EF4-FFF2-40B4-BE49-F238E27FC236}">
              <a16:creationId xmlns:a16="http://schemas.microsoft.com/office/drawing/2014/main" id="{F7173598-478C-4374-A2B6-17F1F235E22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522" name="Text Box 107">
          <a:extLst>
            <a:ext uri="{FF2B5EF4-FFF2-40B4-BE49-F238E27FC236}">
              <a16:creationId xmlns:a16="http://schemas.microsoft.com/office/drawing/2014/main" id="{9BB919F4-45D7-4757-9705-0A7DF5035DE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523" name="Text Box 108">
          <a:extLst>
            <a:ext uri="{FF2B5EF4-FFF2-40B4-BE49-F238E27FC236}">
              <a16:creationId xmlns:a16="http://schemas.microsoft.com/office/drawing/2014/main" id="{FFD12DEE-8238-4806-B0B4-B972A97A6A2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524" name="Text Box 109">
          <a:extLst>
            <a:ext uri="{FF2B5EF4-FFF2-40B4-BE49-F238E27FC236}">
              <a16:creationId xmlns:a16="http://schemas.microsoft.com/office/drawing/2014/main" id="{72DFF735-3D34-4180-8EED-8185794F4E9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525" name="Text Box 2">
          <a:extLst>
            <a:ext uri="{FF2B5EF4-FFF2-40B4-BE49-F238E27FC236}">
              <a16:creationId xmlns:a16="http://schemas.microsoft.com/office/drawing/2014/main" id="{4C7FA5DC-3B8C-44B9-B3BE-4B83C87CC36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526" name="Text Box 2">
          <a:extLst>
            <a:ext uri="{FF2B5EF4-FFF2-40B4-BE49-F238E27FC236}">
              <a16:creationId xmlns:a16="http://schemas.microsoft.com/office/drawing/2014/main" id="{7ADC0AEE-9158-4519-9710-90CA1E9B590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527" name="Text Box 2">
          <a:extLst>
            <a:ext uri="{FF2B5EF4-FFF2-40B4-BE49-F238E27FC236}">
              <a16:creationId xmlns:a16="http://schemas.microsoft.com/office/drawing/2014/main" id="{15DF5254-1673-42AC-9920-358B414E7AA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528" name="Text Box 2">
          <a:extLst>
            <a:ext uri="{FF2B5EF4-FFF2-40B4-BE49-F238E27FC236}">
              <a16:creationId xmlns:a16="http://schemas.microsoft.com/office/drawing/2014/main" id="{64EA21F1-96EF-4F1D-9793-365C5787146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529" name="Text Box 2">
          <a:extLst>
            <a:ext uri="{FF2B5EF4-FFF2-40B4-BE49-F238E27FC236}">
              <a16:creationId xmlns:a16="http://schemas.microsoft.com/office/drawing/2014/main" id="{577D4F81-69AB-4BA3-BDD0-922FE4838A6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530" name="Text Box 2">
          <a:extLst>
            <a:ext uri="{FF2B5EF4-FFF2-40B4-BE49-F238E27FC236}">
              <a16:creationId xmlns:a16="http://schemas.microsoft.com/office/drawing/2014/main" id="{E666A47B-3640-4563-90E0-B1D39852F4F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531" name="Text Box 2">
          <a:extLst>
            <a:ext uri="{FF2B5EF4-FFF2-40B4-BE49-F238E27FC236}">
              <a16:creationId xmlns:a16="http://schemas.microsoft.com/office/drawing/2014/main" id="{AC958E23-B522-4C0E-8901-81B5B1F7144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532" name="Text Box 2">
          <a:extLst>
            <a:ext uri="{FF2B5EF4-FFF2-40B4-BE49-F238E27FC236}">
              <a16:creationId xmlns:a16="http://schemas.microsoft.com/office/drawing/2014/main" id="{D0BCEFD2-0184-4EF9-AB3A-B77EB70D3CC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533" name="Text Box 2">
          <a:extLst>
            <a:ext uri="{FF2B5EF4-FFF2-40B4-BE49-F238E27FC236}">
              <a16:creationId xmlns:a16="http://schemas.microsoft.com/office/drawing/2014/main" id="{78F31443-C773-4412-AE7F-1E235F5EB19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534" name="Text Box 2">
          <a:extLst>
            <a:ext uri="{FF2B5EF4-FFF2-40B4-BE49-F238E27FC236}">
              <a16:creationId xmlns:a16="http://schemas.microsoft.com/office/drawing/2014/main" id="{2137AB3A-2416-48BE-99CE-83236B7ED12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35" name="Text Box 2">
          <a:extLst>
            <a:ext uri="{FF2B5EF4-FFF2-40B4-BE49-F238E27FC236}">
              <a16:creationId xmlns:a16="http://schemas.microsoft.com/office/drawing/2014/main" id="{22ED1C7A-1337-4091-ABFB-EE9B6BCFC6E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36" name="Text Box 2">
          <a:extLst>
            <a:ext uri="{FF2B5EF4-FFF2-40B4-BE49-F238E27FC236}">
              <a16:creationId xmlns:a16="http://schemas.microsoft.com/office/drawing/2014/main" id="{B38192DE-57DC-46B0-9D26-6A0DB4605E7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37" name="Text Box 2">
          <a:extLst>
            <a:ext uri="{FF2B5EF4-FFF2-40B4-BE49-F238E27FC236}">
              <a16:creationId xmlns:a16="http://schemas.microsoft.com/office/drawing/2014/main" id="{F5ECAEC1-DFA4-4340-BB95-32E823733A8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38" name="Text Box 2">
          <a:extLst>
            <a:ext uri="{FF2B5EF4-FFF2-40B4-BE49-F238E27FC236}">
              <a16:creationId xmlns:a16="http://schemas.microsoft.com/office/drawing/2014/main" id="{29EFC7D3-4BD5-482E-8E38-A2589462624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39" name="Text Box 2">
          <a:extLst>
            <a:ext uri="{FF2B5EF4-FFF2-40B4-BE49-F238E27FC236}">
              <a16:creationId xmlns:a16="http://schemas.microsoft.com/office/drawing/2014/main" id="{6C2D72A2-75CA-4AF7-B76D-88D2AE4E0D7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40" name="Text Box 2">
          <a:extLst>
            <a:ext uri="{FF2B5EF4-FFF2-40B4-BE49-F238E27FC236}">
              <a16:creationId xmlns:a16="http://schemas.microsoft.com/office/drawing/2014/main" id="{13EF4446-1660-49BC-BB2C-2A144AE413C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41" name="Text Box 2">
          <a:extLst>
            <a:ext uri="{FF2B5EF4-FFF2-40B4-BE49-F238E27FC236}">
              <a16:creationId xmlns:a16="http://schemas.microsoft.com/office/drawing/2014/main" id="{1F48EB36-6A59-4486-9500-2A3624B1166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42" name="Text Box 2">
          <a:extLst>
            <a:ext uri="{FF2B5EF4-FFF2-40B4-BE49-F238E27FC236}">
              <a16:creationId xmlns:a16="http://schemas.microsoft.com/office/drawing/2014/main" id="{6F58BA53-3700-4E32-9916-506C2A1F926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43" name="Text Box 2">
          <a:extLst>
            <a:ext uri="{FF2B5EF4-FFF2-40B4-BE49-F238E27FC236}">
              <a16:creationId xmlns:a16="http://schemas.microsoft.com/office/drawing/2014/main" id="{93937AC4-A4A7-43A1-93E6-FABB717DFBD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44" name="Text Box 2">
          <a:extLst>
            <a:ext uri="{FF2B5EF4-FFF2-40B4-BE49-F238E27FC236}">
              <a16:creationId xmlns:a16="http://schemas.microsoft.com/office/drawing/2014/main" id="{F9EB4AA1-1B7F-46F6-AB36-1E7B27AFF5F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45" name="Text Box 2">
          <a:extLst>
            <a:ext uri="{FF2B5EF4-FFF2-40B4-BE49-F238E27FC236}">
              <a16:creationId xmlns:a16="http://schemas.microsoft.com/office/drawing/2014/main" id="{B496798D-8DEE-47AF-880C-BB8A02F78A7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46" name="Text Box 2">
          <a:extLst>
            <a:ext uri="{FF2B5EF4-FFF2-40B4-BE49-F238E27FC236}">
              <a16:creationId xmlns:a16="http://schemas.microsoft.com/office/drawing/2014/main" id="{5E229F90-7D7C-4572-B912-68B2FD4B63A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47" name="Text Box 2">
          <a:extLst>
            <a:ext uri="{FF2B5EF4-FFF2-40B4-BE49-F238E27FC236}">
              <a16:creationId xmlns:a16="http://schemas.microsoft.com/office/drawing/2014/main" id="{2814336A-109D-4C1A-835F-B0A42D2196B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48" name="Text Box 2">
          <a:extLst>
            <a:ext uri="{FF2B5EF4-FFF2-40B4-BE49-F238E27FC236}">
              <a16:creationId xmlns:a16="http://schemas.microsoft.com/office/drawing/2014/main" id="{E2EA3E69-9008-405D-815F-0C51C0EBA12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49" name="Text Box 2">
          <a:extLst>
            <a:ext uri="{FF2B5EF4-FFF2-40B4-BE49-F238E27FC236}">
              <a16:creationId xmlns:a16="http://schemas.microsoft.com/office/drawing/2014/main" id="{9D4DFDD3-C139-4DC9-853B-F2AD5D7EDCA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50" name="Text Box 2">
          <a:extLst>
            <a:ext uri="{FF2B5EF4-FFF2-40B4-BE49-F238E27FC236}">
              <a16:creationId xmlns:a16="http://schemas.microsoft.com/office/drawing/2014/main" id="{9718C664-F11E-490F-835E-3935BB7C863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51" name="Text Box 2">
          <a:extLst>
            <a:ext uri="{FF2B5EF4-FFF2-40B4-BE49-F238E27FC236}">
              <a16:creationId xmlns:a16="http://schemas.microsoft.com/office/drawing/2014/main" id="{EB7D3963-7845-4067-8E19-57171D6A99A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52" name="Text Box 2">
          <a:extLst>
            <a:ext uri="{FF2B5EF4-FFF2-40B4-BE49-F238E27FC236}">
              <a16:creationId xmlns:a16="http://schemas.microsoft.com/office/drawing/2014/main" id="{D9C7FF9A-6CF8-4EF6-9655-8F544450FB6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53" name="Text Box 2">
          <a:extLst>
            <a:ext uri="{FF2B5EF4-FFF2-40B4-BE49-F238E27FC236}">
              <a16:creationId xmlns:a16="http://schemas.microsoft.com/office/drawing/2014/main" id="{4A6C6765-6AAF-4771-BCC5-647CD155D00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54" name="Text Box 2">
          <a:extLst>
            <a:ext uri="{FF2B5EF4-FFF2-40B4-BE49-F238E27FC236}">
              <a16:creationId xmlns:a16="http://schemas.microsoft.com/office/drawing/2014/main" id="{D214471B-AECA-4455-BE44-3A1EEF86CFE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55" name="Text Box 2">
          <a:extLst>
            <a:ext uri="{FF2B5EF4-FFF2-40B4-BE49-F238E27FC236}">
              <a16:creationId xmlns:a16="http://schemas.microsoft.com/office/drawing/2014/main" id="{57CBC7D4-730D-43E9-910F-26055D54F14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56" name="Text Box 2">
          <a:extLst>
            <a:ext uri="{FF2B5EF4-FFF2-40B4-BE49-F238E27FC236}">
              <a16:creationId xmlns:a16="http://schemas.microsoft.com/office/drawing/2014/main" id="{052C84A0-80AC-430F-8EE7-91EF388BBF2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57" name="Text Box 2">
          <a:extLst>
            <a:ext uri="{FF2B5EF4-FFF2-40B4-BE49-F238E27FC236}">
              <a16:creationId xmlns:a16="http://schemas.microsoft.com/office/drawing/2014/main" id="{CEE512CC-2F52-47BC-9544-0D42ED84A90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58" name="Text Box 2">
          <a:extLst>
            <a:ext uri="{FF2B5EF4-FFF2-40B4-BE49-F238E27FC236}">
              <a16:creationId xmlns:a16="http://schemas.microsoft.com/office/drawing/2014/main" id="{4FDAE2BD-C9EF-48E0-91F3-4036CF60368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59" name="Text Box 2">
          <a:extLst>
            <a:ext uri="{FF2B5EF4-FFF2-40B4-BE49-F238E27FC236}">
              <a16:creationId xmlns:a16="http://schemas.microsoft.com/office/drawing/2014/main" id="{F4DFD3D8-4B2D-4CF6-A590-45197EE2C99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60" name="Text Box 2">
          <a:extLst>
            <a:ext uri="{FF2B5EF4-FFF2-40B4-BE49-F238E27FC236}">
              <a16:creationId xmlns:a16="http://schemas.microsoft.com/office/drawing/2014/main" id="{C50A0960-9BF8-41AC-8410-7FA370099F4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561" name="Text Box 100">
          <a:extLst>
            <a:ext uri="{FF2B5EF4-FFF2-40B4-BE49-F238E27FC236}">
              <a16:creationId xmlns:a16="http://schemas.microsoft.com/office/drawing/2014/main" id="{C1F9909F-CBC9-4F00-B212-7613D3D8D74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562" name="Text Box 101">
          <a:extLst>
            <a:ext uri="{FF2B5EF4-FFF2-40B4-BE49-F238E27FC236}">
              <a16:creationId xmlns:a16="http://schemas.microsoft.com/office/drawing/2014/main" id="{67F57D03-9994-4C9E-BDA0-CFA30958E61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563" name="Text Box 102">
          <a:extLst>
            <a:ext uri="{FF2B5EF4-FFF2-40B4-BE49-F238E27FC236}">
              <a16:creationId xmlns:a16="http://schemas.microsoft.com/office/drawing/2014/main" id="{06149029-7364-4DA4-AB44-D709D3EDE97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564" name="Text Box 103">
          <a:extLst>
            <a:ext uri="{FF2B5EF4-FFF2-40B4-BE49-F238E27FC236}">
              <a16:creationId xmlns:a16="http://schemas.microsoft.com/office/drawing/2014/main" id="{21F73078-2655-4622-B4F9-0D7B287343C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565" name="Text Box 104">
          <a:extLst>
            <a:ext uri="{FF2B5EF4-FFF2-40B4-BE49-F238E27FC236}">
              <a16:creationId xmlns:a16="http://schemas.microsoft.com/office/drawing/2014/main" id="{0047B8E0-AD46-406B-B939-2B0489CC888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566" name="Text Box 105">
          <a:extLst>
            <a:ext uri="{FF2B5EF4-FFF2-40B4-BE49-F238E27FC236}">
              <a16:creationId xmlns:a16="http://schemas.microsoft.com/office/drawing/2014/main" id="{4389270F-63E5-4545-9B17-DCBF520D8C2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567" name="Text Box 106">
          <a:extLst>
            <a:ext uri="{FF2B5EF4-FFF2-40B4-BE49-F238E27FC236}">
              <a16:creationId xmlns:a16="http://schemas.microsoft.com/office/drawing/2014/main" id="{3193D369-4DCA-4407-8704-DA94D25FCE5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568" name="Text Box 107">
          <a:extLst>
            <a:ext uri="{FF2B5EF4-FFF2-40B4-BE49-F238E27FC236}">
              <a16:creationId xmlns:a16="http://schemas.microsoft.com/office/drawing/2014/main" id="{2AC152F4-9E46-4FE6-A3C7-354FAF74149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569" name="Text Box 108">
          <a:extLst>
            <a:ext uri="{FF2B5EF4-FFF2-40B4-BE49-F238E27FC236}">
              <a16:creationId xmlns:a16="http://schemas.microsoft.com/office/drawing/2014/main" id="{53698E5B-66B9-4CEC-A7E1-F749539F0C6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570" name="Text Box 109">
          <a:extLst>
            <a:ext uri="{FF2B5EF4-FFF2-40B4-BE49-F238E27FC236}">
              <a16:creationId xmlns:a16="http://schemas.microsoft.com/office/drawing/2014/main" id="{C1D1F61B-FFC2-4F95-84EA-66B95E790DF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571" name="Text Box 2">
          <a:extLst>
            <a:ext uri="{FF2B5EF4-FFF2-40B4-BE49-F238E27FC236}">
              <a16:creationId xmlns:a16="http://schemas.microsoft.com/office/drawing/2014/main" id="{7B7C0A14-87A0-47DA-96C0-1BDB8C89447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572" name="Text Box 2">
          <a:extLst>
            <a:ext uri="{FF2B5EF4-FFF2-40B4-BE49-F238E27FC236}">
              <a16:creationId xmlns:a16="http://schemas.microsoft.com/office/drawing/2014/main" id="{68C46EF4-C577-47AB-9A18-6640AF70382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573" name="Text Box 2">
          <a:extLst>
            <a:ext uri="{FF2B5EF4-FFF2-40B4-BE49-F238E27FC236}">
              <a16:creationId xmlns:a16="http://schemas.microsoft.com/office/drawing/2014/main" id="{0F56D708-BF58-4B21-838B-7647802323E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574" name="Text Box 2">
          <a:extLst>
            <a:ext uri="{FF2B5EF4-FFF2-40B4-BE49-F238E27FC236}">
              <a16:creationId xmlns:a16="http://schemas.microsoft.com/office/drawing/2014/main" id="{79A54253-53E6-405F-A478-3702CDA0E1B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575" name="Text Box 2">
          <a:extLst>
            <a:ext uri="{FF2B5EF4-FFF2-40B4-BE49-F238E27FC236}">
              <a16:creationId xmlns:a16="http://schemas.microsoft.com/office/drawing/2014/main" id="{397AB686-A730-410B-9D69-F180A54ABC5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576" name="Text Box 2">
          <a:extLst>
            <a:ext uri="{FF2B5EF4-FFF2-40B4-BE49-F238E27FC236}">
              <a16:creationId xmlns:a16="http://schemas.microsoft.com/office/drawing/2014/main" id="{EC4A4562-C700-44E1-A956-49AC3C43B8A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577" name="Text Box 2">
          <a:extLst>
            <a:ext uri="{FF2B5EF4-FFF2-40B4-BE49-F238E27FC236}">
              <a16:creationId xmlns:a16="http://schemas.microsoft.com/office/drawing/2014/main" id="{D26BC2E1-D27C-4F0C-A827-0B6E9A7AF0D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578" name="Text Box 2">
          <a:extLst>
            <a:ext uri="{FF2B5EF4-FFF2-40B4-BE49-F238E27FC236}">
              <a16:creationId xmlns:a16="http://schemas.microsoft.com/office/drawing/2014/main" id="{C98D7723-DE17-43CE-96BA-AB18F020130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579" name="Text Box 2">
          <a:extLst>
            <a:ext uri="{FF2B5EF4-FFF2-40B4-BE49-F238E27FC236}">
              <a16:creationId xmlns:a16="http://schemas.microsoft.com/office/drawing/2014/main" id="{C58AE857-942C-4ED5-B430-AC07A0BD423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224</xdr:row>
      <xdr:rowOff>0</xdr:rowOff>
    </xdr:from>
    <xdr:ext cx="18490" cy="161924"/>
    <xdr:sp macro="" textlink="">
      <xdr:nvSpPr>
        <xdr:cNvPr id="1580" name="Text Box 2">
          <a:extLst>
            <a:ext uri="{FF2B5EF4-FFF2-40B4-BE49-F238E27FC236}">
              <a16:creationId xmlns:a16="http://schemas.microsoft.com/office/drawing/2014/main" id="{992D0B90-9DE4-4A19-9E7B-C4D51DF983E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81" name="Text Box 2">
          <a:extLst>
            <a:ext uri="{FF2B5EF4-FFF2-40B4-BE49-F238E27FC236}">
              <a16:creationId xmlns:a16="http://schemas.microsoft.com/office/drawing/2014/main" id="{A22D8E94-521F-4A51-9B5F-CEB610315AE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82" name="Text Box 2">
          <a:extLst>
            <a:ext uri="{FF2B5EF4-FFF2-40B4-BE49-F238E27FC236}">
              <a16:creationId xmlns:a16="http://schemas.microsoft.com/office/drawing/2014/main" id="{7E957F52-B4B9-4622-9399-5EB8577ABEA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83" name="Text Box 2">
          <a:extLst>
            <a:ext uri="{FF2B5EF4-FFF2-40B4-BE49-F238E27FC236}">
              <a16:creationId xmlns:a16="http://schemas.microsoft.com/office/drawing/2014/main" id="{61C0607E-5AF0-4F2B-8F2A-022F208A839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84" name="Text Box 2">
          <a:extLst>
            <a:ext uri="{FF2B5EF4-FFF2-40B4-BE49-F238E27FC236}">
              <a16:creationId xmlns:a16="http://schemas.microsoft.com/office/drawing/2014/main" id="{473C42BD-BE2A-4E90-B7E3-9AF24DE4FBD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85" name="Text Box 2">
          <a:extLst>
            <a:ext uri="{FF2B5EF4-FFF2-40B4-BE49-F238E27FC236}">
              <a16:creationId xmlns:a16="http://schemas.microsoft.com/office/drawing/2014/main" id="{022C1F9B-4899-43E7-A51B-B8D4C2EF6A8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86" name="Text Box 2">
          <a:extLst>
            <a:ext uri="{FF2B5EF4-FFF2-40B4-BE49-F238E27FC236}">
              <a16:creationId xmlns:a16="http://schemas.microsoft.com/office/drawing/2014/main" id="{DB5D114C-C65E-4141-B877-806E58C2CF4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87" name="Text Box 2">
          <a:extLst>
            <a:ext uri="{FF2B5EF4-FFF2-40B4-BE49-F238E27FC236}">
              <a16:creationId xmlns:a16="http://schemas.microsoft.com/office/drawing/2014/main" id="{8F583F24-C7FB-4BAB-8612-8EE546D40B6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88" name="Text Box 2">
          <a:extLst>
            <a:ext uri="{FF2B5EF4-FFF2-40B4-BE49-F238E27FC236}">
              <a16:creationId xmlns:a16="http://schemas.microsoft.com/office/drawing/2014/main" id="{95688290-6FFD-49F0-AC35-8D9D0933DE3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89" name="Text Box 2">
          <a:extLst>
            <a:ext uri="{FF2B5EF4-FFF2-40B4-BE49-F238E27FC236}">
              <a16:creationId xmlns:a16="http://schemas.microsoft.com/office/drawing/2014/main" id="{C15BDB2E-AFCC-418F-8CAE-D3E500E8F88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90" name="Text Box 2">
          <a:extLst>
            <a:ext uri="{FF2B5EF4-FFF2-40B4-BE49-F238E27FC236}">
              <a16:creationId xmlns:a16="http://schemas.microsoft.com/office/drawing/2014/main" id="{C23FEABD-9035-4E6D-B183-6C06E7BDC54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91" name="Text Box 2">
          <a:extLst>
            <a:ext uri="{FF2B5EF4-FFF2-40B4-BE49-F238E27FC236}">
              <a16:creationId xmlns:a16="http://schemas.microsoft.com/office/drawing/2014/main" id="{5CCE3F21-E88B-4D8D-BEA5-4A21248FC61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92" name="Text Box 2">
          <a:extLst>
            <a:ext uri="{FF2B5EF4-FFF2-40B4-BE49-F238E27FC236}">
              <a16:creationId xmlns:a16="http://schemas.microsoft.com/office/drawing/2014/main" id="{F2239999-667D-483B-8683-A04A9232C73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93" name="Text Box 2">
          <a:extLst>
            <a:ext uri="{FF2B5EF4-FFF2-40B4-BE49-F238E27FC236}">
              <a16:creationId xmlns:a16="http://schemas.microsoft.com/office/drawing/2014/main" id="{69F033AB-55B7-469D-B989-C6AA5CC78B7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94" name="Text Box 2">
          <a:extLst>
            <a:ext uri="{FF2B5EF4-FFF2-40B4-BE49-F238E27FC236}">
              <a16:creationId xmlns:a16="http://schemas.microsoft.com/office/drawing/2014/main" id="{E0CB6937-9D87-4883-9344-FC8B28C5F65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95" name="Text Box 2">
          <a:extLst>
            <a:ext uri="{FF2B5EF4-FFF2-40B4-BE49-F238E27FC236}">
              <a16:creationId xmlns:a16="http://schemas.microsoft.com/office/drawing/2014/main" id="{52ABCC37-897E-4C14-9F74-170FFC40ACB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96" name="Text Box 2">
          <a:extLst>
            <a:ext uri="{FF2B5EF4-FFF2-40B4-BE49-F238E27FC236}">
              <a16:creationId xmlns:a16="http://schemas.microsoft.com/office/drawing/2014/main" id="{5AC4E70B-F2B9-4DFB-B29F-4F18187340E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97" name="Text Box 2">
          <a:extLst>
            <a:ext uri="{FF2B5EF4-FFF2-40B4-BE49-F238E27FC236}">
              <a16:creationId xmlns:a16="http://schemas.microsoft.com/office/drawing/2014/main" id="{2EFDE02D-4A93-4F89-8AFD-EDF988AE73D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98" name="Text Box 2">
          <a:extLst>
            <a:ext uri="{FF2B5EF4-FFF2-40B4-BE49-F238E27FC236}">
              <a16:creationId xmlns:a16="http://schemas.microsoft.com/office/drawing/2014/main" id="{66DD3059-D312-4683-98A6-671B00D1AAC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599" name="Text Box 2">
          <a:extLst>
            <a:ext uri="{FF2B5EF4-FFF2-40B4-BE49-F238E27FC236}">
              <a16:creationId xmlns:a16="http://schemas.microsoft.com/office/drawing/2014/main" id="{EA2ED80E-42D6-4E46-ACBD-BEEB986467F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600" name="Text Box 2">
          <a:extLst>
            <a:ext uri="{FF2B5EF4-FFF2-40B4-BE49-F238E27FC236}">
              <a16:creationId xmlns:a16="http://schemas.microsoft.com/office/drawing/2014/main" id="{176054ED-5A1E-426D-8DA7-3FCF13E527A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601" name="Text Box 2">
          <a:extLst>
            <a:ext uri="{FF2B5EF4-FFF2-40B4-BE49-F238E27FC236}">
              <a16:creationId xmlns:a16="http://schemas.microsoft.com/office/drawing/2014/main" id="{B07E1F0F-DE36-48C3-9A57-868DC97DF3F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602" name="Text Box 2">
          <a:extLst>
            <a:ext uri="{FF2B5EF4-FFF2-40B4-BE49-F238E27FC236}">
              <a16:creationId xmlns:a16="http://schemas.microsoft.com/office/drawing/2014/main" id="{B6B0E66E-318E-4A40-89D4-F855DCCA2D9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603" name="Text Box 2">
          <a:extLst>
            <a:ext uri="{FF2B5EF4-FFF2-40B4-BE49-F238E27FC236}">
              <a16:creationId xmlns:a16="http://schemas.microsoft.com/office/drawing/2014/main" id="{65B28761-7D2E-4275-9555-F522C34F04D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604" name="Text Box 2">
          <a:extLst>
            <a:ext uri="{FF2B5EF4-FFF2-40B4-BE49-F238E27FC236}">
              <a16:creationId xmlns:a16="http://schemas.microsoft.com/office/drawing/2014/main" id="{9113D246-7E7D-44E3-99F1-6BEFF592AEE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605" name="Text Box 2">
          <a:extLst>
            <a:ext uri="{FF2B5EF4-FFF2-40B4-BE49-F238E27FC236}">
              <a16:creationId xmlns:a16="http://schemas.microsoft.com/office/drawing/2014/main" id="{C694E403-80E3-4824-B748-28943843B05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224</xdr:row>
      <xdr:rowOff>0</xdr:rowOff>
    </xdr:from>
    <xdr:ext cx="18490" cy="161924"/>
    <xdr:sp macro="" textlink="">
      <xdr:nvSpPr>
        <xdr:cNvPr id="1606" name="Text Box 2">
          <a:extLst>
            <a:ext uri="{FF2B5EF4-FFF2-40B4-BE49-F238E27FC236}">
              <a16:creationId xmlns:a16="http://schemas.microsoft.com/office/drawing/2014/main" id="{CDD98BC3-7D6A-4EE9-B043-CBD6B72CF2C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DFA46F-38CF-4908-B154-6603611F9553}">
  <dimension ref="A2:M36"/>
  <sheetViews>
    <sheetView tabSelected="1" topLeftCell="A19" zoomScaleNormal="100" zoomScaleSheetLayoutView="115" workbookViewId="0">
      <selection activeCell="C27" sqref="C27"/>
    </sheetView>
  </sheetViews>
  <sheetFormatPr defaultColWidth="10.42578125" defaultRowHeight="11.25"/>
  <cols>
    <col min="1" max="1" width="10.140625" style="125" customWidth="1"/>
    <col min="2" max="3" width="58.5703125" style="125" customWidth="1"/>
    <col min="4" max="4" width="15.85546875" style="124" bestFit="1" customWidth="1"/>
    <col min="5" max="16384" width="10.42578125" style="124"/>
  </cols>
  <sheetData>
    <row r="2" spans="1:13">
      <c r="A2" s="199" t="s">
        <v>534</v>
      </c>
      <c r="B2" s="199"/>
      <c r="C2" s="199"/>
    </row>
    <row r="3" spans="1:13">
      <c r="C3" s="126"/>
    </row>
    <row r="4" spans="1:13">
      <c r="A4" s="200" t="s">
        <v>535</v>
      </c>
      <c r="B4" s="200"/>
      <c r="C4" s="200"/>
    </row>
    <row r="5" spans="1:13">
      <c r="A5" s="127"/>
      <c r="B5" s="127"/>
      <c r="C5" s="123"/>
    </row>
    <row r="6" spans="1:13">
      <c r="B6" s="199"/>
      <c r="C6" s="199"/>
    </row>
    <row r="7" spans="1:13" s="130" customFormat="1" ht="12.75" customHeight="1">
      <c r="A7" s="128"/>
      <c r="B7" s="129"/>
      <c r="C7" s="129" t="str">
        <f ca="1">TEXT(TODAY(), "yyyy. ")&amp; "gada " &amp; DAY(TODAY()) &amp; "." &amp;CHOOSE(MONTH(TODAY()), "janvārī", "februārī", "martā", "aprīlī", "maijā", "jūnijā", "jūlijā", "augustā", "septembrī", "oktobrī", "nevembrī", "decembrī")</f>
        <v>2024. gada 30.augustā</v>
      </c>
    </row>
    <row r="8" spans="1:13">
      <c r="B8" s="131"/>
      <c r="C8" s="131"/>
    </row>
    <row r="9" spans="1:13">
      <c r="A9" s="201" t="s">
        <v>536</v>
      </c>
      <c r="B9" s="201"/>
      <c r="C9" s="201"/>
    </row>
    <row r="10" spans="1:13">
      <c r="A10" s="132"/>
      <c r="B10" s="132"/>
      <c r="C10" s="132"/>
    </row>
    <row r="11" spans="1:13" s="134" customFormat="1" ht="12.75">
      <c r="A11" s="202" t="s">
        <v>567</v>
      </c>
      <c r="B11" s="202"/>
      <c r="C11" s="202"/>
      <c r="E11" s="135"/>
      <c r="F11" s="135"/>
      <c r="G11" s="135"/>
      <c r="I11" s="133"/>
      <c r="J11" s="133"/>
      <c r="K11" s="133"/>
      <c r="L11" s="133"/>
      <c r="M11" s="133"/>
    </row>
    <row r="12" spans="1:13" s="136" customFormat="1" ht="12.75" customHeight="1">
      <c r="A12" s="136" t="s">
        <v>537</v>
      </c>
      <c r="E12" s="137"/>
      <c r="F12" s="137"/>
      <c r="G12" s="137"/>
      <c r="I12" s="138"/>
      <c r="J12" s="138"/>
      <c r="K12" s="138"/>
      <c r="L12" s="138"/>
      <c r="M12" s="138"/>
    </row>
    <row r="13" spans="1:13" s="136" customFormat="1" ht="12.75" customHeight="1">
      <c r="A13" s="139" t="s">
        <v>538</v>
      </c>
      <c r="E13" s="137"/>
      <c r="F13" s="137"/>
      <c r="G13" s="137"/>
      <c r="I13" s="138"/>
      <c r="J13" s="138"/>
      <c r="K13" s="138"/>
      <c r="L13" s="138"/>
      <c r="M13" s="138"/>
    </row>
    <row r="14" spans="1:13" s="136" customFormat="1" ht="12.75" customHeight="1">
      <c r="A14" s="139" t="s">
        <v>539</v>
      </c>
      <c r="E14" s="137"/>
      <c r="F14" s="137"/>
      <c r="G14" s="137"/>
      <c r="I14" s="138"/>
      <c r="J14" s="138"/>
      <c r="K14" s="138"/>
      <c r="L14" s="138"/>
      <c r="M14" s="138"/>
    </row>
    <row r="15" spans="1:13" s="134" customFormat="1" ht="12.75" customHeight="1">
      <c r="A15" s="134" t="s">
        <v>540</v>
      </c>
      <c r="E15" s="135"/>
      <c r="F15" s="135"/>
      <c r="G15" s="135"/>
      <c r="I15" s="133"/>
      <c r="J15" s="133"/>
      <c r="K15" s="133"/>
      <c r="L15" s="133"/>
      <c r="M15" s="133"/>
    </row>
    <row r="16" spans="1:13" s="136" customFormat="1" ht="12.75" customHeight="1">
      <c r="A16" s="139" t="s">
        <v>541</v>
      </c>
      <c r="E16" s="137"/>
      <c r="F16" s="137"/>
      <c r="G16" s="137"/>
      <c r="I16" s="138"/>
      <c r="J16" s="138"/>
      <c r="K16" s="138"/>
      <c r="L16" s="138"/>
      <c r="M16" s="138"/>
    </row>
    <row r="17" spans="1:8" s="140" customFormat="1">
      <c r="A17" s="123"/>
      <c r="B17" s="123"/>
      <c r="C17" s="123"/>
    </row>
    <row r="18" spans="1:8" s="143" customFormat="1" ht="24" customHeight="1">
      <c r="A18" s="141" t="s">
        <v>286</v>
      </c>
      <c r="B18" s="142" t="s">
        <v>542</v>
      </c>
      <c r="C18" s="141" t="s">
        <v>543</v>
      </c>
    </row>
    <row r="19" spans="1:8" s="143" customFormat="1" ht="41.45" customHeight="1">
      <c r="A19" s="141">
        <v>1</v>
      </c>
      <c r="B19" s="144" t="s">
        <v>321</v>
      </c>
      <c r="C19" s="145">
        <f>'Kopsavilkuma aprēķins'!E23</f>
        <v>0</v>
      </c>
    </row>
    <row r="20" spans="1:8" s="143" customFormat="1">
      <c r="A20" s="141"/>
      <c r="B20" s="144"/>
      <c r="C20" s="145"/>
    </row>
    <row r="21" spans="1:8" s="143" customFormat="1">
      <c r="A21" s="146"/>
      <c r="B21" s="147" t="s">
        <v>544</v>
      </c>
      <c r="C21" s="148">
        <f>SUM(C19:C19)</f>
        <v>0</v>
      </c>
      <c r="D21" s="149"/>
    </row>
    <row r="22" spans="1:8">
      <c r="A22" s="235" t="s">
        <v>568</v>
      </c>
      <c r="B22" s="236"/>
      <c r="C22" s="145" t="s">
        <v>569</v>
      </c>
    </row>
    <row r="23" spans="1:8" s="143" customFormat="1">
      <c r="A23" s="146"/>
      <c r="B23" s="147" t="s">
        <v>545</v>
      </c>
      <c r="C23" s="148">
        <f>C21</f>
        <v>0</v>
      </c>
    </row>
    <row r="24" spans="1:8" s="143" customFormat="1">
      <c r="A24" s="239" t="s">
        <v>570</v>
      </c>
      <c r="B24" s="237"/>
      <c r="C24" s="238"/>
    </row>
    <row r="25" spans="1:8" ht="18" customHeight="1">
      <c r="A25" s="140"/>
      <c r="B25" s="140"/>
      <c r="C25" s="140"/>
    </row>
    <row r="26" spans="1:8" s="154" customFormat="1" ht="12.75">
      <c r="A26" s="150" t="s">
        <v>546</v>
      </c>
      <c r="B26" s="151"/>
      <c r="C26" s="152"/>
      <c r="D26" s="153"/>
      <c r="E26" s="152"/>
      <c r="F26" s="153"/>
      <c r="G26" s="152"/>
      <c r="H26" s="152"/>
    </row>
    <row r="27" spans="1:8" s="130" customFormat="1" ht="15">
      <c r="A27" s="150" t="s">
        <v>547</v>
      </c>
      <c r="B27" s="155"/>
      <c r="C27" s="156"/>
      <c r="D27" s="157"/>
      <c r="E27" s="157"/>
      <c r="F27" s="157"/>
      <c r="G27" s="157"/>
      <c r="H27" s="156"/>
    </row>
    <row r="28" spans="1:8" s="130" customFormat="1" ht="12.75" customHeight="1">
      <c r="A28" s="158"/>
      <c r="B28" s="159"/>
      <c r="C28" s="152"/>
      <c r="D28" s="156"/>
      <c r="E28" s="156"/>
      <c r="F28" s="156"/>
      <c r="G28" s="156"/>
      <c r="H28" s="156"/>
    </row>
    <row r="29" spans="1:8" s="130" customFormat="1" ht="12.75" customHeight="1">
      <c r="A29" s="158" t="str">
        <f ca="1">'Lokālā tāme'!L11</f>
        <v>Tāme sastādīta 2024. gada 30.augustā</v>
      </c>
      <c r="B29" s="159"/>
      <c r="C29" s="152"/>
      <c r="D29" s="156"/>
      <c r="E29" s="156"/>
      <c r="F29" s="156"/>
      <c r="G29" s="156"/>
      <c r="H29" s="156"/>
    </row>
    <row r="30" spans="1:8" s="130" customFormat="1" ht="14.45" customHeight="1">
      <c r="A30" s="160"/>
      <c r="B30" s="160"/>
      <c r="C30" s="160"/>
      <c r="D30" s="160"/>
      <c r="E30" s="160"/>
      <c r="F30" s="161"/>
      <c r="G30" s="161"/>
      <c r="H30" s="161"/>
    </row>
    <row r="31" spans="1:8" s="130" customFormat="1" ht="12.75">
      <c r="A31" s="162"/>
      <c r="B31" s="160"/>
      <c r="C31" s="163"/>
      <c r="D31" s="164"/>
      <c r="E31" s="164"/>
      <c r="F31" s="161"/>
      <c r="G31" s="161"/>
      <c r="H31" s="161"/>
    </row>
    <row r="32" spans="1:8" s="130" customFormat="1" ht="27" customHeight="1">
      <c r="A32" s="198" t="s">
        <v>548</v>
      </c>
      <c r="B32" s="198"/>
      <c r="C32" s="198"/>
      <c r="D32" s="165"/>
      <c r="E32" s="165"/>
      <c r="F32" s="165"/>
      <c r="G32" s="165"/>
      <c r="H32" s="165"/>
    </row>
    <row r="33" spans="1:8" ht="12.75">
      <c r="A33" s="166"/>
      <c r="B33" s="166"/>
      <c r="C33" s="166"/>
      <c r="D33" s="166"/>
      <c r="E33" s="166"/>
      <c r="F33" s="166"/>
      <c r="G33" s="166"/>
      <c r="H33" s="166"/>
    </row>
    <row r="36" spans="1:8" ht="12.75">
      <c r="D36" s="167"/>
    </row>
  </sheetData>
  <mergeCells count="7">
    <mergeCell ref="A32:C32"/>
    <mergeCell ref="A2:C2"/>
    <mergeCell ref="A4:C4"/>
    <mergeCell ref="B6:C6"/>
    <mergeCell ref="A9:C9"/>
    <mergeCell ref="A11:C11"/>
    <mergeCell ref="A22:B2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02D5C2-2E36-4D00-8832-05F56F6D66C2}">
  <dimension ref="A1:P37"/>
  <sheetViews>
    <sheetView workbookViewId="0">
      <selection activeCell="A28" sqref="A28"/>
    </sheetView>
  </sheetViews>
  <sheetFormatPr defaultRowHeight="15"/>
  <cols>
    <col min="1" max="1" width="15.85546875" style="178" customWidth="1"/>
    <col min="2" max="2" width="9.140625" style="178"/>
    <col min="3" max="3" width="40.5703125" style="178" customWidth="1"/>
    <col min="4" max="4" width="8.28515625" style="178" customWidth="1"/>
    <col min="5" max="5" width="9.85546875" style="178" bestFit="1" customWidth="1"/>
    <col min="6" max="8" width="11" style="178" customWidth="1"/>
    <col min="9" max="9" width="10.28515625" style="178" bestFit="1" customWidth="1"/>
    <col min="10" max="16384" width="9.140625" style="178"/>
  </cols>
  <sheetData>
    <row r="1" spans="1:14" s="166" customFormat="1" ht="12.75">
      <c r="A1" s="214" t="s">
        <v>549</v>
      </c>
      <c r="B1" s="214"/>
      <c r="C1" s="214"/>
      <c r="D1" s="214"/>
      <c r="E1" s="214"/>
      <c r="F1" s="214"/>
      <c r="G1" s="214"/>
      <c r="H1" s="214"/>
      <c r="I1" s="214"/>
      <c r="J1" s="168"/>
      <c r="K1" s="169"/>
    </row>
    <row r="2" spans="1:14" s="166" customFormat="1" ht="12.75">
      <c r="A2" s="215" t="s">
        <v>321</v>
      </c>
      <c r="B2" s="215"/>
      <c r="C2" s="215"/>
      <c r="D2" s="215"/>
      <c r="E2" s="215"/>
      <c r="F2" s="215"/>
      <c r="G2" s="215"/>
      <c r="H2" s="215"/>
      <c r="I2" s="215"/>
      <c r="J2" s="168"/>
      <c r="K2" s="169"/>
    </row>
    <row r="3" spans="1:14" s="166" customFormat="1" ht="12.75">
      <c r="A3" s="216" t="s">
        <v>279</v>
      </c>
      <c r="B3" s="216"/>
      <c r="C3" s="216"/>
      <c r="D3" s="216"/>
      <c r="E3" s="216"/>
      <c r="F3" s="216"/>
      <c r="G3" s="216"/>
      <c r="H3" s="216"/>
      <c r="I3" s="216"/>
      <c r="J3" s="170"/>
      <c r="K3" s="170"/>
    </row>
    <row r="4" spans="1:14" s="166" customFormat="1" ht="12.75">
      <c r="A4" s="135"/>
      <c r="B4" s="135"/>
      <c r="C4" s="135"/>
      <c r="D4" s="135"/>
      <c r="E4" s="135"/>
      <c r="F4" s="135"/>
      <c r="G4" s="135"/>
      <c r="H4" s="135"/>
    </row>
    <row r="5" spans="1:14" s="166" customFormat="1" ht="12.75" customHeight="1">
      <c r="A5" s="171" t="s">
        <v>566</v>
      </c>
      <c r="B5" s="134"/>
      <c r="C5" s="134"/>
      <c r="D5" s="134"/>
      <c r="E5" s="135"/>
      <c r="F5" s="135"/>
      <c r="G5" s="135"/>
      <c r="H5" s="134"/>
      <c r="J5" s="133"/>
      <c r="K5" s="133"/>
      <c r="L5" s="133"/>
      <c r="M5" s="133"/>
      <c r="N5" s="133"/>
    </row>
    <row r="6" spans="1:14" s="161" customFormat="1" ht="12.75" customHeight="1">
      <c r="A6" s="136" t="s">
        <v>537</v>
      </c>
      <c r="B6" s="136"/>
      <c r="C6" s="136"/>
      <c r="D6" s="136"/>
      <c r="E6" s="137"/>
      <c r="F6" s="137"/>
      <c r="G6" s="137"/>
      <c r="H6" s="136"/>
      <c r="J6" s="138"/>
      <c r="K6" s="138"/>
      <c r="L6" s="138"/>
      <c r="M6" s="138"/>
      <c r="N6" s="138"/>
    </row>
    <row r="7" spans="1:14" s="161" customFormat="1" ht="12.75" customHeight="1">
      <c r="A7" s="139" t="s">
        <v>538</v>
      </c>
      <c r="B7" s="136"/>
      <c r="C7" s="136"/>
      <c r="D7" s="136"/>
      <c r="E7" s="137"/>
      <c r="F7" s="137"/>
      <c r="G7" s="137"/>
      <c r="H7" s="136"/>
      <c r="J7" s="138"/>
      <c r="K7" s="138"/>
      <c r="L7" s="138"/>
      <c r="M7" s="138"/>
      <c r="N7" s="138"/>
    </row>
    <row r="8" spans="1:14" s="161" customFormat="1" ht="12.75" customHeight="1">
      <c r="A8" s="139" t="s">
        <v>539</v>
      </c>
      <c r="B8" s="136"/>
      <c r="C8" s="136"/>
      <c r="D8" s="136"/>
      <c r="E8" s="137"/>
      <c r="F8" s="137"/>
      <c r="G8" s="137"/>
      <c r="H8" s="136"/>
      <c r="J8" s="138"/>
      <c r="K8" s="138"/>
      <c r="L8" s="138"/>
      <c r="M8" s="138"/>
      <c r="N8" s="138"/>
    </row>
    <row r="9" spans="1:14" s="166" customFormat="1" ht="12.75" customHeight="1">
      <c r="A9" s="134" t="s">
        <v>540</v>
      </c>
      <c r="B9" s="134"/>
      <c r="C9" s="134"/>
      <c r="D9" s="134"/>
      <c r="E9" s="135"/>
      <c r="F9" s="135"/>
      <c r="G9" s="135"/>
      <c r="H9" s="134"/>
      <c r="J9" s="133"/>
      <c r="K9" s="133"/>
      <c r="L9" s="133"/>
      <c r="M9" s="133"/>
      <c r="N9" s="133"/>
    </row>
    <row r="10" spans="1:14" s="161" customFormat="1" ht="12.75" customHeight="1">
      <c r="A10" s="139" t="s">
        <v>541</v>
      </c>
      <c r="B10" s="136"/>
      <c r="C10" s="136"/>
      <c r="D10" s="136"/>
      <c r="E10" s="137"/>
      <c r="F10" s="137"/>
      <c r="G10" s="137"/>
      <c r="H10" s="136"/>
      <c r="J10" s="138"/>
      <c r="K10" s="138"/>
      <c r="L10" s="138"/>
      <c r="M10" s="138"/>
      <c r="N10" s="138"/>
    </row>
    <row r="11" spans="1:14" s="166" customFormat="1" ht="12.75" customHeight="1">
      <c r="A11" s="134"/>
      <c r="B11" s="134"/>
      <c r="C11" s="134"/>
      <c r="D11" s="134"/>
      <c r="E11" s="135"/>
      <c r="F11" s="135"/>
      <c r="G11" s="135"/>
      <c r="H11" s="134"/>
      <c r="J11" s="133"/>
      <c r="K11" s="133"/>
      <c r="L11" s="133"/>
      <c r="M11" s="133"/>
      <c r="N11" s="133"/>
    </row>
    <row r="12" spans="1:14" s="166" customFormat="1" ht="12.75">
      <c r="A12" s="172"/>
      <c r="B12" s="172"/>
      <c r="C12" s="172"/>
      <c r="D12" s="172"/>
      <c r="E12" s="172"/>
      <c r="F12" s="172"/>
      <c r="G12" s="172"/>
      <c r="H12" s="172"/>
      <c r="J12" s="172"/>
    </row>
    <row r="13" spans="1:14" s="166" customFormat="1" ht="12.75">
      <c r="B13" s="170"/>
      <c r="C13" s="173" t="s">
        <v>550</v>
      </c>
      <c r="D13" s="174">
        <f>E23</f>
        <v>0</v>
      </c>
      <c r="E13" s="172"/>
      <c r="F13" s="172"/>
      <c r="G13" s="172"/>
      <c r="H13" s="172"/>
      <c r="J13" s="172"/>
    </row>
    <row r="14" spans="1:14" s="166" customFormat="1" ht="12.75">
      <c r="B14" s="170"/>
      <c r="C14" s="173" t="s">
        <v>551</v>
      </c>
      <c r="D14" s="175">
        <f>I19</f>
        <v>0</v>
      </c>
      <c r="E14" s="172"/>
      <c r="F14" s="172"/>
      <c r="G14" s="172"/>
      <c r="H14" s="172"/>
      <c r="J14" s="172"/>
    </row>
    <row r="15" spans="1:14" s="166" customFormat="1" ht="12.75"/>
    <row r="16" spans="1:14">
      <c r="A16" s="217" t="s">
        <v>552</v>
      </c>
      <c r="B16" s="219" t="s">
        <v>553</v>
      </c>
      <c r="C16" s="219" t="s">
        <v>554</v>
      </c>
      <c r="D16" s="219"/>
      <c r="E16" s="219" t="s">
        <v>555</v>
      </c>
      <c r="F16" s="220" t="s">
        <v>556</v>
      </c>
      <c r="G16" s="220"/>
      <c r="H16" s="220"/>
      <c r="I16" s="219" t="s">
        <v>557</v>
      </c>
      <c r="J16" s="177"/>
      <c r="K16" s="177"/>
    </row>
    <row r="17" spans="1:16" ht="25.5">
      <c r="A17" s="218"/>
      <c r="B17" s="219"/>
      <c r="C17" s="219"/>
      <c r="D17" s="219"/>
      <c r="E17" s="219"/>
      <c r="F17" s="176" t="s">
        <v>558</v>
      </c>
      <c r="G17" s="176" t="s">
        <v>559</v>
      </c>
      <c r="H17" s="176" t="s">
        <v>560</v>
      </c>
      <c r="I17" s="219"/>
    </row>
    <row r="18" spans="1:16" ht="45.75" customHeight="1">
      <c r="A18" s="179">
        <v>1</v>
      </c>
      <c r="B18" s="180">
        <v>1</v>
      </c>
      <c r="C18" s="204" t="s">
        <v>321</v>
      </c>
      <c r="D18" s="205"/>
      <c r="E18" s="181">
        <f>'Lokālā tāme'!P225</f>
        <v>0</v>
      </c>
      <c r="F18" s="182">
        <f>'Lokālā tāme'!M225</f>
        <v>0</v>
      </c>
      <c r="G18" s="182">
        <f>'Lokālā tāme'!N225</f>
        <v>0</v>
      </c>
      <c r="H18" s="182">
        <f>'Lokālā tāme'!O225</f>
        <v>0</v>
      </c>
      <c r="I18" s="182">
        <f>'Lokālā tāme'!L225</f>
        <v>0</v>
      </c>
    </row>
    <row r="19" spans="1:16">
      <c r="A19" s="206" t="s">
        <v>544</v>
      </c>
      <c r="B19" s="207"/>
      <c r="C19" s="207"/>
      <c r="D19" s="183"/>
      <c r="E19" s="184">
        <f>E18</f>
        <v>0</v>
      </c>
      <c r="F19" s="184">
        <f t="shared" ref="F19:I19" si="0">F18</f>
        <v>0</v>
      </c>
      <c r="G19" s="184">
        <f t="shared" si="0"/>
        <v>0</v>
      </c>
      <c r="H19" s="184">
        <f t="shared" si="0"/>
        <v>0</v>
      </c>
      <c r="I19" s="184">
        <f t="shared" si="0"/>
        <v>0</v>
      </c>
    </row>
    <row r="20" spans="1:16">
      <c r="A20" s="208" t="s">
        <v>561</v>
      </c>
      <c r="B20" s="209"/>
      <c r="C20" s="209"/>
      <c r="D20" s="185">
        <v>0</v>
      </c>
      <c r="E20" s="186">
        <f>ROUND(E19*D20,2)</f>
        <v>0</v>
      </c>
      <c r="F20" s="187"/>
      <c r="G20" s="187"/>
      <c r="H20" s="187"/>
      <c r="I20" s="187"/>
    </row>
    <row r="21" spans="1:16">
      <c r="A21" s="210" t="s">
        <v>562</v>
      </c>
      <c r="B21" s="211"/>
      <c r="C21" s="211"/>
      <c r="D21" s="188">
        <v>0</v>
      </c>
      <c r="E21" s="189">
        <f>ROUND(E20*D21,2)</f>
        <v>0</v>
      </c>
      <c r="F21" s="190"/>
      <c r="G21" s="190"/>
      <c r="H21" s="190"/>
      <c r="I21" s="190"/>
    </row>
    <row r="22" spans="1:16">
      <c r="A22" s="212" t="s">
        <v>563</v>
      </c>
      <c r="B22" s="213"/>
      <c r="C22" s="213"/>
      <c r="D22" s="185">
        <v>0</v>
      </c>
      <c r="E22" s="191">
        <f>ROUND(E19*D22,2)</f>
        <v>0</v>
      </c>
      <c r="F22" s="187"/>
      <c r="G22" s="187"/>
      <c r="H22" s="187"/>
      <c r="I22" s="187"/>
    </row>
    <row r="23" spans="1:16">
      <c r="A23" s="206" t="s">
        <v>545</v>
      </c>
      <c r="B23" s="207"/>
      <c r="C23" s="207"/>
      <c r="D23" s="192"/>
      <c r="E23" s="184">
        <f>E22+E20+E19</f>
        <v>0</v>
      </c>
      <c r="F23" s="193"/>
      <c r="G23" s="193"/>
      <c r="H23" s="193"/>
      <c r="I23" s="193"/>
    </row>
    <row r="24" spans="1:16" s="166" customFormat="1" ht="12.75">
      <c r="E24" s="194"/>
      <c r="P24" s="195"/>
    </row>
    <row r="25" spans="1:16" s="152" customFormat="1" ht="12.75">
      <c r="A25" s="196" t="s">
        <v>546</v>
      </c>
      <c r="B25" s="197" t="s">
        <v>564</v>
      </c>
      <c r="D25" s="153"/>
      <c r="F25" s="153"/>
    </row>
    <row r="26" spans="1:16" s="156" customFormat="1" ht="12.75">
      <c r="A26" s="196" t="s">
        <v>547</v>
      </c>
      <c r="B26" s="197" t="s">
        <v>564</v>
      </c>
      <c r="D26" s="157"/>
      <c r="E26" s="157"/>
      <c r="F26" s="157"/>
      <c r="G26" s="157"/>
    </row>
    <row r="27" spans="1:16" s="156" customFormat="1" ht="12.75" customHeight="1">
      <c r="A27" s="158"/>
      <c r="B27" s="159"/>
      <c r="C27" s="152"/>
    </row>
    <row r="28" spans="1:16" s="156" customFormat="1" ht="12.75" customHeight="1">
      <c r="A28" s="158" t="str">
        <f>"Tāmes izmaksas bez PVN: "&amp;E23</f>
        <v>Tāmes izmaksas bez PVN: 0</v>
      </c>
      <c r="B28" s="159"/>
      <c r="C28" s="152"/>
    </row>
    <row r="29" spans="1:16" s="156" customFormat="1" ht="12.75" customHeight="1">
      <c r="A29" s="158"/>
      <c r="B29" s="159"/>
      <c r="C29" s="152"/>
    </row>
    <row r="30" spans="1:16" s="156" customFormat="1" ht="12.75" customHeight="1">
      <c r="A30" s="158"/>
      <c r="B30" s="159"/>
      <c r="C30" s="152"/>
    </row>
    <row r="31" spans="1:16" s="156" customFormat="1" ht="12.75">
      <c r="A31" s="158" t="s">
        <v>565</v>
      </c>
      <c r="B31" s="197" t="s">
        <v>564</v>
      </c>
      <c r="C31" s="152"/>
    </row>
    <row r="32" spans="1:16" s="156" customFormat="1" ht="12.75">
      <c r="A32" s="158" t="s">
        <v>547</v>
      </c>
      <c r="B32" s="197" t="s">
        <v>564</v>
      </c>
      <c r="C32" s="152"/>
    </row>
    <row r="33" spans="1:9" s="156" customFormat="1" ht="12.75">
      <c r="B33" s="159"/>
      <c r="C33" s="152"/>
    </row>
    <row r="34" spans="1:9" s="156" customFormat="1" ht="12.75">
      <c r="A34" s="158" t="str">
        <f ca="1">'Lokālā tāme'!L11</f>
        <v>Tāme sastādīta 2024. gada 30.augustā</v>
      </c>
      <c r="B34" s="159"/>
      <c r="C34" s="152"/>
    </row>
    <row r="35" spans="1:9" s="161" customFormat="1" ht="12.75">
      <c r="A35" s="160"/>
      <c r="B35" s="160"/>
      <c r="C35" s="160"/>
      <c r="D35" s="160"/>
      <c r="E35" s="160"/>
    </row>
    <row r="36" spans="1:9" s="161" customFormat="1" ht="12.75">
      <c r="A36" s="162"/>
      <c r="B36" s="160"/>
      <c r="C36" s="163"/>
      <c r="D36" s="164"/>
      <c r="E36" s="164"/>
    </row>
    <row r="37" spans="1:9" s="161" customFormat="1" ht="12.75">
      <c r="A37" s="203" t="s">
        <v>548</v>
      </c>
      <c r="B37" s="203"/>
      <c r="C37" s="203"/>
      <c r="D37" s="203"/>
      <c r="E37" s="203"/>
      <c r="F37" s="203"/>
      <c r="G37" s="203"/>
      <c r="H37" s="203"/>
      <c r="I37" s="203"/>
    </row>
  </sheetData>
  <mergeCells count="16">
    <mergeCell ref="A1:I1"/>
    <mergeCell ref="A2:I2"/>
    <mergeCell ref="A3:I3"/>
    <mergeCell ref="A16:A17"/>
    <mergeCell ref="B16:B17"/>
    <mergeCell ref="C16:D17"/>
    <mergeCell ref="E16:E17"/>
    <mergeCell ref="F16:H16"/>
    <mergeCell ref="I16:I17"/>
    <mergeCell ref="A37:I37"/>
    <mergeCell ref="C18:D18"/>
    <mergeCell ref="A19:C19"/>
    <mergeCell ref="A20:C20"/>
    <mergeCell ref="A21:C21"/>
    <mergeCell ref="A22:C22"/>
    <mergeCell ref="A23:C2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237"/>
  <sheetViews>
    <sheetView view="pageBreakPreview" topLeftCell="A201" zoomScaleNormal="100" zoomScaleSheetLayoutView="100" workbookViewId="0">
      <selection activeCell="C133" sqref="C133"/>
    </sheetView>
  </sheetViews>
  <sheetFormatPr defaultColWidth="15" defaultRowHeight="12"/>
  <cols>
    <col min="1" max="1" width="5.28515625" style="59" customWidth="1"/>
    <col min="2" max="2" width="15" style="1"/>
    <col min="3" max="3" width="65" style="2" customWidth="1"/>
    <col min="4" max="4" width="7.7109375" style="3" customWidth="1"/>
    <col min="5" max="6" width="7.42578125" style="3" customWidth="1"/>
    <col min="7" max="16" width="7.42578125" style="1" customWidth="1"/>
    <col min="17" max="17" width="7.42578125" style="3" customWidth="1"/>
    <col min="18" max="18" width="12" style="1" customWidth="1"/>
    <col min="19" max="16384" width="15" style="1"/>
  </cols>
  <sheetData>
    <row r="1" spans="1:18" s="12" customFormat="1">
      <c r="A1" s="4"/>
      <c r="B1" s="5"/>
      <c r="C1" s="6"/>
      <c r="D1" s="6"/>
      <c r="E1" s="6"/>
      <c r="F1" s="6"/>
      <c r="G1" s="6"/>
      <c r="H1" s="7" t="s">
        <v>278</v>
      </c>
      <c r="I1" s="8">
        <v>1</v>
      </c>
      <c r="J1" s="9"/>
      <c r="K1" s="9"/>
      <c r="L1" s="9"/>
      <c r="M1" s="9"/>
      <c r="N1" s="9"/>
      <c r="O1" s="9"/>
      <c r="P1" s="9"/>
      <c r="Q1" s="9"/>
      <c r="R1" s="10"/>
    </row>
    <row r="2" spans="1:18" s="12" customFormat="1">
      <c r="A2" s="11"/>
      <c r="B2" s="5"/>
      <c r="C2" s="230" t="s">
        <v>321</v>
      </c>
      <c r="D2" s="230"/>
      <c r="E2" s="230"/>
      <c r="F2" s="230"/>
      <c r="G2" s="230"/>
      <c r="H2" s="230"/>
      <c r="I2" s="230"/>
      <c r="J2" s="230"/>
      <c r="K2" s="230"/>
      <c r="L2" s="230"/>
      <c r="M2" s="230"/>
      <c r="N2" s="230"/>
      <c r="O2" s="230"/>
      <c r="P2" s="230"/>
      <c r="R2" s="13"/>
    </row>
    <row r="3" spans="1:18" s="12" customFormat="1">
      <c r="A3" s="4"/>
      <c r="B3" s="14"/>
      <c r="C3" s="15"/>
      <c r="D3" s="15"/>
      <c r="E3" s="15"/>
      <c r="F3" s="16" t="s">
        <v>279</v>
      </c>
      <c r="G3" s="15"/>
      <c r="H3" s="14"/>
      <c r="I3" s="15"/>
      <c r="J3" s="15"/>
      <c r="K3" s="15"/>
      <c r="L3" s="15"/>
      <c r="M3" s="15"/>
      <c r="N3" s="15"/>
      <c r="O3" s="15"/>
      <c r="P3" s="15"/>
      <c r="Q3" s="15"/>
      <c r="R3" s="17"/>
    </row>
    <row r="4" spans="1:18" s="12" customFormat="1">
      <c r="A4" s="18" t="s">
        <v>322</v>
      </c>
      <c r="B4" s="19"/>
      <c r="C4" s="20"/>
      <c r="D4" s="20"/>
      <c r="E4" s="20"/>
      <c r="F4" s="20"/>
      <c r="G4" s="20"/>
      <c r="H4" s="20"/>
      <c r="I4" s="20"/>
      <c r="J4" s="20"/>
      <c r="K4" s="20"/>
      <c r="L4" s="20"/>
      <c r="M4" s="20"/>
      <c r="N4" s="20"/>
      <c r="O4" s="20"/>
      <c r="P4" s="20"/>
      <c r="Q4" s="20"/>
      <c r="R4" s="21"/>
    </row>
    <row r="5" spans="1:18" s="12" customFormat="1">
      <c r="A5" s="22" t="s">
        <v>280</v>
      </c>
      <c r="B5" s="19"/>
      <c r="C5" s="20"/>
      <c r="D5" s="20"/>
      <c r="E5" s="20"/>
      <c r="F5" s="20"/>
      <c r="G5" s="20"/>
      <c r="H5" s="20"/>
      <c r="I5" s="20"/>
      <c r="J5" s="20"/>
      <c r="K5" s="20"/>
      <c r="L5" s="20"/>
      <c r="M5" s="20"/>
      <c r="N5" s="20"/>
      <c r="O5" s="20"/>
      <c r="P5" s="20"/>
      <c r="Q5" s="20"/>
      <c r="R5" s="21"/>
    </row>
    <row r="6" spans="1:18" s="12" customFormat="1">
      <c r="A6" s="18" t="s">
        <v>281</v>
      </c>
      <c r="B6" s="19"/>
      <c r="C6" s="20"/>
      <c r="D6" s="20"/>
      <c r="E6" s="20"/>
      <c r="F6" s="20"/>
      <c r="G6" s="20"/>
      <c r="H6" s="20"/>
      <c r="I6" s="20"/>
      <c r="J6" s="20"/>
      <c r="K6" s="20"/>
      <c r="L6" s="20"/>
      <c r="M6" s="23"/>
      <c r="N6" s="20"/>
      <c r="O6" s="24"/>
      <c r="P6" s="24"/>
      <c r="Q6" s="24"/>
      <c r="R6" s="25"/>
    </row>
    <row r="7" spans="1:18" s="12" customFormat="1">
      <c r="A7" s="18" t="s">
        <v>282</v>
      </c>
      <c r="B7" s="19"/>
      <c r="C7" s="20"/>
      <c r="D7" s="20"/>
      <c r="E7" s="20"/>
      <c r="F7" s="20"/>
      <c r="G7" s="20"/>
      <c r="H7" s="20"/>
      <c r="I7" s="20"/>
      <c r="J7" s="20"/>
      <c r="K7" s="20"/>
      <c r="L7" s="20"/>
      <c r="M7" s="20"/>
      <c r="N7" s="20"/>
      <c r="O7" s="20"/>
      <c r="P7" s="20"/>
      <c r="Q7" s="20"/>
      <c r="R7" s="21"/>
    </row>
    <row r="8" spans="1:18" s="12" customFormat="1">
      <c r="A8" s="26" t="s">
        <v>283</v>
      </c>
      <c r="B8" s="23"/>
      <c r="C8" s="27"/>
      <c r="D8" s="20"/>
      <c r="E8" s="20"/>
      <c r="F8" s="20"/>
      <c r="G8" s="28"/>
      <c r="H8" s="29"/>
      <c r="R8" s="13"/>
    </row>
    <row r="9" spans="1:18" s="12" customFormat="1">
      <c r="A9" s="26" t="s">
        <v>284</v>
      </c>
      <c r="B9" s="19"/>
      <c r="C9" s="20"/>
      <c r="D9" s="20"/>
      <c r="E9" s="20"/>
      <c r="F9" s="20"/>
      <c r="G9" s="28"/>
      <c r="H9" s="30"/>
      <c r="R9" s="13"/>
    </row>
    <row r="10" spans="1:18" s="12" customFormat="1">
      <c r="A10" s="26"/>
      <c r="B10" s="23"/>
      <c r="C10" s="31"/>
      <c r="D10" s="32"/>
      <c r="E10" s="31"/>
      <c r="F10" s="32"/>
      <c r="G10" s="32"/>
      <c r="H10" s="32"/>
      <c r="I10" s="32"/>
      <c r="J10" s="32"/>
      <c r="L10" s="33" t="str">
        <f>"Tāmes izmaksas bez PVN: "&amp;P226</f>
        <v>Tāmes izmaksas bez PVN: 0</v>
      </c>
      <c r="N10" s="34"/>
      <c r="O10" s="231"/>
      <c r="P10" s="231"/>
      <c r="R10" s="13"/>
    </row>
    <row r="11" spans="1:18" s="12" customFormat="1">
      <c r="A11" s="35"/>
      <c r="B11" s="23"/>
      <c r="C11" s="20" t="s">
        <v>285</v>
      </c>
      <c r="D11" s="36"/>
      <c r="E11" s="36"/>
      <c r="F11" s="36"/>
      <c r="G11" s="36"/>
      <c r="H11" s="37"/>
      <c r="I11" s="37"/>
      <c r="J11" s="37"/>
      <c r="K11" s="31"/>
      <c r="L11" s="38" t="str">
        <f ca="1">"Tāme sastādīta "&amp;TEXT(TODAY(), "yyyy. ")&amp; "gada " &amp; DAY(TODAY()) &amp; "." &amp;CHOOSE(MONTH(TODAY()), "janvārī", "februārī", "martā", "aprīlī", "maijā", "jūnijā", "jūlijā", "augustā", "septembrī", "oktobrī", "nevembrī", "decembrī")</f>
        <v>Tāme sastādīta 2024. gada 30.augustā</v>
      </c>
      <c r="N11" s="39"/>
      <c r="O11" s="4"/>
      <c r="P11" s="40"/>
      <c r="Q11" s="40"/>
      <c r="R11" s="41"/>
    </row>
    <row r="12" spans="1:18" s="45" customFormat="1">
      <c r="A12" s="42"/>
      <c r="B12" s="43"/>
      <c r="C12" s="44"/>
      <c r="D12" s="43"/>
      <c r="E12" s="43"/>
      <c r="G12" s="43"/>
      <c r="H12" s="43"/>
      <c r="Q12" s="43"/>
      <c r="R12" s="46"/>
    </row>
    <row r="13" spans="1:18" s="58" customFormat="1">
      <c r="A13" s="232" t="s">
        <v>286</v>
      </c>
      <c r="B13" s="233" t="s">
        <v>287</v>
      </c>
      <c r="C13" s="234" t="s">
        <v>288</v>
      </c>
      <c r="D13" s="233" t="s">
        <v>289</v>
      </c>
      <c r="E13" s="233" t="s">
        <v>290</v>
      </c>
      <c r="F13" s="234" t="s">
        <v>291</v>
      </c>
      <c r="G13" s="234"/>
      <c r="H13" s="234"/>
      <c r="I13" s="234"/>
      <c r="J13" s="234"/>
      <c r="K13" s="234"/>
      <c r="L13" s="234" t="s">
        <v>292</v>
      </c>
      <c r="M13" s="234"/>
      <c r="N13" s="234"/>
      <c r="O13" s="234"/>
      <c r="P13" s="234"/>
      <c r="Q13" s="48"/>
      <c r="R13" s="49"/>
    </row>
    <row r="14" spans="1:18" s="58" customFormat="1" ht="73.5" customHeight="1">
      <c r="A14" s="232"/>
      <c r="B14" s="233"/>
      <c r="C14" s="234"/>
      <c r="D14" s="233"/>
      <c r="E14" s="233"/>
      <c r="F14" s="47" t="s">
        <v>293</v>
      </c>
      <c r="G14" s="47" t="s">
        <v>294</v>
      </c>
      <c r="H14" s="47" t="s">
        <v>295</v>
      </c>
      <c r="I14" s="47" t="s">
        <v>296</v>
      </c>
      <c r="J14" s="47" t="s">
        <v>297</v>
      </c>
      <c r="K14" s="47" t="s">
        <v>298</v>
      </c>
      <c r="L14" s="47" t="s">
        <v>299</v>
      </c>
      <c r="M14" s="47" t="s">
        <v>295</v>
      </c>
      <c r="N14" s="47" t="s">
        <v>296</v>
      </c>
      <c r="O14" s="47" t="s">
        <v>297</v>
      </c>
      <c r="P14" s="47" t="s">
        <v>300</v>
      </c>
      <c r="Q14" s="50" t="s">
        <v>301</v>
      </c>
      <c r="R14" s="51" t="s">
        <v>302</v>
      </c>
    </row>
    <row r="15" spans="1:18">
      <c r="A15" s="60">
        <v>1</v>
      </c>
      <c r="B15" s="61" t="s">
        <v>303</v>
      </c>
      <c r="C15" s="62"/>
      <c r="D15" s="63"/>
      <c r="E15" s="63"/>
      <c r="F15" s="63"/>
      <c r="G15" s="64"/>
      <c r="H15" s="64"/>
      <c r="I15" s="64"/>
      <c r="J15" s="64"/>
      <c r="K15" s="64"/>
      <c r="L15" s="64"/>
      <c r="M15" s="64"/>
      <c r="N15" s="64"/>
      <c r="O15" s="64"/>
      <c r="P15" s="64"/>
      <c r="Q15" s="63"/>
      <c r="R15" s="64"/>
    </row>
    <row r="16" spans="1:18">
      <c r="A16" s="65" t="s">
        <v>324</v>
      </c>
      <c r="B16" s="66" t="s">
        <v>0</v>
      </c>
      <c r="C16" s="67" t="s">
        <v>1</v>
      </c>
      <c r="D16" s="68" t="s">
        <v>2</v>
      </c>
      <c r="E16" s="68">
        <v>1</v>
      </c>
      <c r="F16" s="52"/>
      <c r="G16" s="52"/>
      <c r="H16" s="53">
        <f>F16*G16</f>
        <v>0</v>
      </c>
      <c r="I16" s="54"/>
      <c r="J16" s="54"/>
      <c r="K16" s="53">
        <f>SUM(H16:J16)</f>
        <v>0</v>
      </c>
      <c r="L16" s="53">
        <f>ROUND(E16*F16,2)</f>
        <v>0</v>
      </c>
      <c r="M16" s="53">
        <f>ROUND(E16*H16,2)</f>
        <v>0</v>
      </c>
      <c r="N16" s="53">
        <f>ROUND(E16*I16,2)</f>
        <v>0</v>
      </c>
      <c r="O16" s="53">
        <f>ROUND(E16*J16,2)</f>
        <v>0</v>
      </c>
      <c r="P16" s="53">
        <f>SUM(M16:O16)</f>
        <v>0</v>
      </c>
      <c r="Q16" s="68"/>
      <c r="R16" s="66"/>
    </row>
    <row r="17" spans="1:18">
      <c r="A17" s="65" t="s">
        <v>331</v>
      </c>
      <c r="B17" s="66" t="s">
        <v>3</v>
      </c>
      <c r="C17" s="67" t="s">
        <v>4</v>
      </c>
      <c r="D17" s="68" t="s">
        <v>5</v>
      </c>
      <c r="E17" s="68">
        <v>0.71199999999999997</v>
      </c>
      <c r="F17" s="52"/>
      <c r="G17" s="52"/>
      <c r="H17" s="53">
        <f t="shared" ref="H17:H21" si="0">F17*G17</f>
        <v>0</v>
      </c>
      <c r="I17" s="54"/>
      <c r="J17" s="54"/>
      <c r="K17" s="53">
        <f t="shared" ref="K17:K21" si="1">SUM(H17:J17)</f>
        <v>0</v>
      </c>
      <c r="L17" s="53">
        <f t="shared" ref="L17:L21" si="2">ROUND(E17*F17,2)</f>
        <v>0</v>
      </c>
      <c r="M17" s="53">
        <f t="shared" ref="M17:M21" si="3">ROUND(E17*H17,2)</f>
        <v>0</v>
      </c>
      <c r="N17" s="53">
        <f t="shared" ref="N17:N21" si="4">ROUND(E17*I17,2)</f>
        <v>0</v>
      </c>
      <c r="O17" s="53">
        <f t="shared" ref="O17:O21" si="5">ROUND(E17*J17,2)</f>
        <v>0</v>
      </c>
      <c r="P17" s="53">
        <f t="shared" ref="P17:P21" si="6">SUM(M17:O17)</f>
        <v>0</v>
      </c>
      <c r="Q17" s="68"/>
      <c r="R17" s="66"/>
    </row>
    <row r="18" spans="1:18">
      <c r="A18" s="65" t="s">
        <v>332</v>
      </c>
      <c r="B18" s="66" t="s">
        <v>6</v>
      </c>
      <c r="C18" s="67" t="s">
        <v>7</v>
      </c>
      <c r="D18" s="68" t="s">
        <v>8</v>
      </c>
      <c r="E18" s="68">
        <v>1</v>
      </c>
      <c r="F18" s="52"/>
      <c r="G18" s="52"/>
      <c r="H18" s="53">
        <f t="shared" si="0"/>
        <v>0</v>
      </c>
      <c r="I18" s="54"/>
      <c r="J18" s="54"/>
      <c r="K18" s="53">
        <f t="shared" si="1"/>
        <v>0</v>
      </c>
      <c r="L18" s="53">
        <f t="shared" si="2"/>
        <v>0</v>
      </c>
      <c r="M18" s="53">
        <f t="shared" si="3"/>
        <v>0</v>
      </c>
      <c r="N18" s="53">
        <f t="shared" si="4"/>
        <v>0</v>
      </c>
      <c r="O18" s="53">
        <f t="shared" si="5"/>
        <v>0</v>
      </c>
      <c r="P18" s="53">
        <f t="shared" si="6"/>
        <v>0</v>
      </c>
      <c r="Q18" s="68"/>
      <c r="R18" s="66"/>
    </row>
    <row r="19" spans="1:18">
      <c r="A19" s="65" t="s">
        <v>333</v>
      </c>
      <c r="B19" s="66" t="s">
        <v>9</v>
      </c>
      <c r="C19" s="67" t="s">
        <v>10</v>
      </c>
      <c r="D19" s="68" t="s">
        <v>8</v>
      </c>
      <c r="E19" s="68">
        <v>1</v>
      </c>
      <c r="F19" s="52"/>
      <c r="G19" s="52"/>
      <c r="H19" s="53">
        <f t="shared" si="0"/>
        <v>0</v>
      </c>
      <c r="I19" s="54"/>
      <c r="J19" s="54"/>
      <c r="K19" s="53">
        <f t="shared" si="1"/>
        <v>0</v>
      </c>
      <c r="L19" s="53">
        <f t="shared" si="2"/>
        <v>0</v>
      </c>
      <c r="M19" s="53">
        <f t="shared" si="3"/>
        <v>0</v>
      </c>
      <c r="N19" s="53">
        <f t="shared" si="4"/>
        <v>0</v>
      </c>
      <c r="O19" s="53">
        <f t="shared" si="5"/>
        <v>0</v>
      </c>
      <c r="P19" s="53">
        <f t="shared" si="6"/>
        <v>0</v>
      </c>
      <c r="Q19" s="68"/>
      <c r="R19" s="66"/>
    </row>
    <row r="20" spans="1:18">
      <c r="A20" s="65" t="s">
        <v>334</v>
      </c>
      <c r="B20" s="66" t="s">
        <v>11</v>
      </c>
      <c r="C20" s="67" t="s">
        <v>12</v>
      </c>
      <c r="D20" s="68" t="s">
        <v>8</v>
      </c>
      <c r="E20" s="68">
        <v>1</v>
      </c>
      <c r="F20" s="52"/>
      <c r="G20" s="52"/>
      <c r="H20" s="53">
        <f t="shared" si="0"/>
        <v>0</v>
      </c>
      <c r="I20" s="54"/>
      <c r="J20" s="54"/>
      <c r="K20" s="53">
        <f t="shared" si="1"/>
        <v>0</v>
      </c>
      <c r="L20" s="53">
        <f t="shared" si="2"/>
        <v>0</v>
      </c>
      <c r="M20" s="53">
        <f t="shared" si="3"/>
        <v>0</v>
      </c>
      <c r="N20" s="53">
        <f t="shared" si="4"/>
        <v>0</v>
      </c>
      <c r="O20" s="53">
        <f t="shared" si="5"/>
        <v>0</v>
      </c>
      <c r="P20" s="53">
        <f t="shared" si="6"/>
        <v>0</v>
      </c>
      <c r="Q20" s="68"/>
      <c r="R20" s="66"/>
    </row>
    <row r="21" spans="1:18">
      <c r="A21" s="65" t="s">
        <v>335</v>
      </c>
      <c r="B21" s="66" t="s">
        <v>13</v>
      </c>
      <c r="C21" s="67" t="s">
        <v>14</v>
      </c>
      <c r="D21" s="68" t="s">
        <v>5</v>
      </c>
      <c r="E21" s="68">
        <v>0.70899999999999996</v>
      </c>
      <c r="F21" s="52"/>
      <c r="G21" s="52"/>
      <c r="H21" s="53">
        <f t="shared" si="0"/>
        <v>0</v>
      </c>
      <c r="I21" s="54"/>
      <c r="J21" s="54"/>
      <c r="K21" s="53">
        <f t="shared" si="1"/>
        <v>0</v>
      </c>
      <c r="L21" s="53">
        <f t="shared" si="2"/>
        <v>0</v>
      </c>
      <c r="M21" s="53">
        <f t="shared" si="3"/>
        <v>0</v>
      </c>
      <c r="N21" s="53">
        <f t="shared" si="4"/>
        <v>0</v>
      </c>
      <c r="O21" s="53">
        <f t="shared" si="5"/>
        <v>0</v>
      </c>
      <c r="P21" s="53">
        <f t="shared" si="6"/>
        <v>0</v>
      </c>
      <c r="Q21" s="68"/>
      <c r="R21" s="66"/>
    </row>
    <row r="22" spans="1:18">
      <c r="A22" s="69" t="s">
        <v>336</v>
      </c>
      <c r="B22" s="61" t="s">
        <v>304</v>
      </c>
      <c r="C22" s="62"/>
      <c r="D22" s="63"/>
      <c r="E22" s="63"/>
      <c r="F22" s="63"/>
      <c r="G22" s="64"/>
      <c r="H22" s="64"/>
      <c r="I22" s="64"/>
      <c r="J22" s="64"/>
      <c r="K22" s="64"/>
      <c r="L22" s="64"/>
      <c r="M22" s="64"/>
      <c r="N22" s="64"/>
      <c r="O22" s="64"/>
      <c r="P22" s="64"/>
      <c r="Q22" s="63"/>
      <c r="R22" s="64"/>
    </row>
    <row r="23" spans="1:18" ht="24">
      <c r="A23" s="65" t="s">
        <v>337</v>
      </c>
      <c r="B23" s="66" t="s">
        <v>15</v>
      </c>
      <c r="C23" s="67" t="s">
        <v>16</v>
      </c>
      <c r="D23" s="68" t="s">
        <v>17</v>
      </c>
      <c r="E23" s="68">
        <v>3</v>
      </c>
      <c r="F23" s="52"/>
      <c r="G23" s="52"/>
      <c r="H23" s="53">
        <f t="shared" ref="H23:H29" si="7">F23*G23</f>
        <v>0</v>
      </c>
      <c r="I23" s="54"/>
      <c r="J23" s="54"/>
      <c r="K23" s="53">
        <f t="shared" ref="K23:K29" si="8">SUM(H23:J23)</f>
        <v>0</v>
      </c>
      <c r="L23" s="53">
        <f t="shared" ref="L23:L29" si="9">ROUND(E23*F23,2)</f>
        <v>0</v>
      </c>
      <c r="M23" s="53">
        <f t="shared" ref="M23:M29" si="10">ROUND(E23*H23,2)</f>
        <v>0</v>
      </c>
      <c r="N23" s="53">
        <f t="shared" ref="N23:N29" si="11">ROUND(E23*I23,2)</f>
        <v>0</v>
      </c>
      <c r="O23" s="53">
        <f t="shared" ref="O23:O29" si="12">ROUND(E23*J23,2)</f>
        <v>0</v>
      </c>
      <c r="P23" s="53">
        <f t="shared" ref="P23:P29" si="13">SUM(M23:O23)</f>
        <v>0</v>
      </c>
      <c r="Q23" s="68"/>
      <c r="R23" s="66"/>
    </row>
    <row r="24" spans="1:18">
      <c r="A24" s="65" t="s">
        <v>327</v>
      </c>
      <c r="B24" s="66" t="s">
        <v>18</v>
      </c>
      <c r="C24" s="67" t="s">
        <v>19</v>
      </c>
      <c r="D24" s="68" t="s">
        <v>20</v>
      </c>
      <c r="E24" s="68">
        <v>1</v>
      </c>
      <c r="F24" s="52"/>
      <c r="G24" s="52"/>
      <c r="H24" s="53">
        <f t="shared" si="7"/>
        <v>0</v>
      </c>
      <c r="I24" s="54"/>
      <c r="J24" s="54"/>
      <c r="K24" s="53">
        <f t="shared" si="8"/>
        <v>0</v>
      </c>
      <c r="L24" s="53">
        <f t="shared" si="9"/>
        <v>0</v>
      </c>
      <c r="M24" s="53">
        <f t="shared" si="10"/>
        <v>0</v>
      </c>
      <c r="N24" s="53">
        <f t="shared" si="11"/>
        <v>0</v>
      </c>
      <c r="O24" s="53">
        <f t="shared" si="12"/>
        <v>0</v>
      </c>
      <c r="P24" s="53">
        <f t="shared" si="13"/>
        <v>0</v>
      </c>
      <c r="Q24" s="68"/>
      <c r="R24" s="66"/>
    </row>
    <row r="25" spans="1:18">
      <c r="A25" s="65" t="s">
        <v>338</v>
      </c>
      <c r="B25" s="66" t="s">
        <v>21</v>
      </c>
      <c r="C25" s="67" t="s">
        <v>22</v>
      </c>
      <c r="D25" s="68" t="s">
        <v>17</v>
      </c>
      <c r="E25" s="68">
        <v>5</v>
      </c>
      <c r="F25" s="52"/>
      <c r="G25" s="52"/>
      <c r="H25" s="53">
        <f t="shared" si="7"/>
        <v>0</v>
      </c>
      <c r="I25" s="54"/>
      <c r="J25" s="54"/>
      <c r="K25" s="53">
        <f t="shared" si="8"/>
        <v>0</v>
      </c>
      <c r="L25" s="53">
        <f t="shared" si="9"/>
        <v>0</v>
      </c>
      <c r="M25" s="53">
        <f t="shared" si="10"/>
        <v>0</v>
      </c>
      <c r="N25" s="53">
        <f t="shared" si="11"/>
        <v>0</v>
      </c>
      <c r="O25" s="53">
        <f t="shared" si="12"/>
        <v>0</v>
      </c>
      <c r="P25" s="53">
        <f t="shared" si="13"/>
        <v>0</v>
      </c>
      <c r="Q25" s="68"/>
      <c r="R25" s="66"/>
    </row>
    <row r="26" spans="1:18" ht="24">
      <c r="A26" s="65" t="s">
        <v>339</v>
      </c>
      <c r="B26" s="66" t="s">
        <v>23</v>
      </c>
      <c r="C26" s="67" t="s">
        <v>24</v>
      </c>
      <c r="D26" s="68" t="s">
        <v>20</v>
      </c>
      <c r="E26" s="68">
        <v>1</v>
      </c>
      <c r="F26" s="52"/>
      <c r="G26" s="52"/>
      <c r="H26" s="53">
        <f t="shared" si="7"/>
        <v>0</v>
      </c>
      <c r="I26" s="54"/>
      <c r="J26" s="54"/>
      <c r="K26" s="53">
        <f t="shared" si="8"/>
        <v>0</v>
      </c>
      <c r="L26" s="53">
        <f t="shared" si="9"/>
        <v>0</v>
      </c>
      <c r="M26" s="53">
        <f t="shared" si="10"/>
        <v>0</v>
      </c>
      <c r="N26" s="53">
        <f t="shared" si="11"/>
        <v>0</v>
      </c>
      <c r="O26" s="53">
        <f t="shared" si="12"/>
        <v>0</v>
      </c>
      <c r="P26" s="53">
        <f t="shared" si="13"/>
        <v>0</v>
      </c>
      <c r="Q26" s="68"/>
      <c r="R26" s="66"/>
    </row>
    <row r="27" spans="1:18">
      <c r="A27" s="65" t="s">
        <v>340</v>
      </c>
      <c r="B27" s="66" t="s">
        <v>25</v>
      </c>
      <c r="C27" s="67" t="s">
        <v>26</v>
      </c>
      <c r="D27" s="68" t="s">
        <v>20</v>
      </c>
      <c r="E27" s="68">
        <v>1</v>
      </c>
      <c r="F27" s="52"/>
      <c r="G27" s="52"/>
      <c r="H27" s="53">
        <f t="shared" si="7"/>
        <v>0</v>
      </c>
      <c r="I27" s="54"/>
      <c r="J27" s="54"/>
      <c r="K27" s="53">
        <f t="shared" si="8"/>
        <v>0</v>
      </c>
      <c r="L27" s="53">
        <f t="shared" si="9"/>
        <v>0</v>
      </c>
      <c r="M27" s="53">
        <f t="shared" si="10"/>
        <v>0</v>
      </c>
      <c r="N27" s="53">
        <f t="shared" si="11"/>
        <v>0</v>
      </c>
      <c r="O27" s="53">
        <f t="shared" si="12"/>
        <v>0</v>
      </c>
      <c r="P27" s="53">
        <f t="shared" si="13"/>
        <v>0</v>
      </c>
      <c r="Q27" s="68"/>
      <c r="R27" s="66"/>
    </row>
    <row r="28" spans="1:18">
      <c r="A28" s="65" t="s">
        <v>341</v>
      </c>
      <c r="B28" s="66" t="s">
        <v>27</v>
      </c>
      <c r="C28" s="67" t="s">
        <v>28</v>
      </c>
      <c r="D28" s="68" t="s">
        <v>17</v>
      </c>
      <c r="E28" s="68">
        <v>3</v>
      </c>
      <c r="F28" s="52"/>
      <c r="G28" s="52"/>
      <c r="H28" s="53">
        <f t="shared" si="7"/>
        <v>0</v>
      </c>
      <c r="I28" s="54"/>
      <c r="J28" s="54"/>
      <c r="K28" s="53">
        <f t="shared" si="8"/>
        <v>0</v>
      </c>
      <c r="L28" s="53">
        <f t="shared" si="9"/>
        <v>0</v>
      </c>
      <c r="M28" s="53">
        <f t="shared" si="10"/>
        <v>0</v>
      </c>
      <c r="N28" s="53">
        <f t="shared" si="11"/>
        <v>0</v>
      </c>
      <c r="O28" s="53">
        <f t="shared" si="12"/>
        <v>0</v>
      </c>
      <c r="P28" s="53">
        <f t="shared" si="13"/>
        <v>0</v>
      </c>
      <c r="Q28" s="68"/>
      <c r="R28" s="66"/>
    </row>
    <row r="29" spans="1:18" ht="24">
      <c r="A29" s="65" t="s">
        <v>342</v>
      </c>
      <c r="B29" s="66" t="s">
        <v>29</v>
      </c>
      <c r="C29" s="67" t="s">
        <v>30</v>
      </c>
      <c r="D29" s="68" t="s">
        <v>17</v>
      </c>
      <c r="E29" s="68">
        <v>2</v>
      </c>
      <c r="F29" s="52"/>
      <c r="G29" s="52"/>
      <c r="H29" s="53">
        <f t="shared" si="7"/>
        <v>0</v>
      </c>
      <c r="I29" s="54"/>
      <c r="J29" s="54"/>
      <c r="K29" s="53">
        <f t="shared" si="8"/>
        <v>0</v>
      </c>
      <c r="L29" s="53">
        <f t="shared" si="9"/>
        <v>0</v>
      </c>
      <c r="M29" s="53">
        <f t="shared" si="10"/>
        <v>0</v>
      </c>
      <c r="N29" s="53">
        <f t="shared" si="11"/>
        <v>0</v>
      </c>
      <c r="O29" s="53">
        <f t="shared" si="12"/>
        <v>0</v>
      </c>
      <c r="P29" s="53">
        <f t="shared" si="13"/>
        <v>0</v>
      </c>
      <c r="Q29" s="68"/>
      <c r="R29" s="66"/>
    </row>
    <row r="30" spans="1:18">
      <c r="A30" s="60"/>
      <c r="B30" s="61" t="s">
        <v>305</v>
      </c>
      <c r="C30" s="62"/>
      <c r="D30" s="63"/>
      <c r="E30" s="63"/>
      <c r="F30" s="63"/>
      <c r="G30" s="64"/>
      <c r="H30" s="64"/>
      <c r="I30" s="64"/>
      <c r="J30" s="64"/>
      <c r="K30" s="64"/>
      <c r="L30" s="64"/>
      <c r="M30" s="64"/>
      <c r="N30" s="64"/>
      <c r="O30" s="64"/>
      <c r="P30" s="64"/>
      <c r="Q30" s="63"/>
      <c r="R30" s="64"/>
    </row>
    <row r="31" spans="1:18">
      <c r="A31" s="65" t="s">
        <v>343</v>
      </c>
      <c r="B31" s="66" t="s">
        <v>31</v>
      </c>
      <c r="C31" s="67" t="s">
        <v>32</v>
      </c>
      <c r="D31" s="68" t="s">
        <v>17</v>
      </c>
      <c r="E31" s="68">
        <v>7</v>
      </c>
      <c r="F31" s="52"/>
      <c r="G31" s="52"/>
      <c r="H31" s="53">
        <f t="shared" ref="H31:H35" si="14">F31*G31</f>
        <v>0</v>
      </c>
      <c r="I31" s="54"/>
      <c r="J31" s="54"/>
      <c r="K31" s="53">
        <f t="shared" ref="K31:K35" si="15">SUM(H31:J31)</f>
        <v>0</v>
      </c>
      <c r="L31" s="53">
        <f t="shared" ref="L31:L35" si="16">ROUND(E31*F31,2)</f>
        <v>0</v>
      </c>
      <c r="M31" s="53">
        <f t="shared" ref="M31:M35" si="17">ROUND(E31*H31,2)</f>
        <v>0</v>
      </c>
      <c r="N31" s="53">
        <f t="shared" ref="N31:N35" si="18">ROUND(E31*I31,2)</f>
        <v>0</v>
      </c>
      <c r="O31" s="53">
        <f t="shared" ref="O31:O35" si="19">ROUND(E31*J31,2)</f>
        <v>0</v>
      </c>
      <c r="P31" s="53">
        <f t="shared" ref="P31:P35" si="20">SUM(M31:O31)</f>
        <v>0</v>
      </c>
      <c r="Q31" s="70" t="s">
        <v>277</v>
      </c>
      <c r="R31" s="71"/>
    </row>
    <row r="32" spans="1:18">
      <c r="A32" s="65" t="s">
        <v>347</v>
      </c>
      <c r="B32" s="66" t="s">
        <v>33</v>
      </c>
      <c r="C32" s="67" t="s">
        <v>34</v>
      </c>
      <c r="D32" s="68" t="s">
        <v>35</v>
      </c>
      <c r="E32" s="68">
        <v>1</v>
      </c>
      <c r="F32" s="52"/>
      <c r="G32" s="52"/>
      <c r="H32" s="53">
        <f t="shared" si="14"/>
        <v>0</v>
      </c>
      <c r="I32" s="54"/>
      <c r="J32" s="54"/>
      <c r="K32" s="53">
        <f t="shared" si="15"/>
        <v>0</v>
      </c>
      <c r="L32" s="53">
        <f t="shared" si="16"/>
        <v>0</v>
      </c>
      <c r="M32" s="53">
        <f t="shared" si="17"/>
        <v>0</v>
      </c>
      <c r="N32" s="53">
        <f t="shared" si="18"/>
        <v>0</v>
      </c>
      <c r="O32" s="53">
        <f t="shared" si="19"/>
        <v>0</v>
      </c>
      <c r="P32" s="53">
        <f t="shared" si="20"/>
        <v>0</v>
      </c>
      <c r="Q32" s="70" t="s">
        <v>277</v>
      </c>
      <c r="R32" s="71"/>
    </row>
    <row r="33" spans="1:18">
      <c r="A33" s="65" t="s">
        <v>348</v>
      </c>
      <c r="B33" s="66" t="s">
        <v>36</v>
      </c>
      <c r="C33" s="67" t="s">
        <v>37</v>
      </c>
      <c r="D33" s="68" t="s">
        <v>35</v>
      </c>
      <c r="E33" s="68">
        <v>1</v>
      </c>
      <c r="F33" s="52"/>
      <c r="G33" s="52"/>
      <c r="H33" s="53">
        <f t="shared" si="14"/>
        <v>0</v>
      </c>
      <c r="I33" s="54"/>
      <c r="J33" s="54"/>
      <c r="K33" s="53">
        <f t="shared" si="15"/>
        <v>0</v>
      </c>
      <c r="L33" s="53">
        <f t="shared" si="16"/>
        <v>0</v>
      </c>
      <c r="M33" s="53">
        <f t="shared" si="17"/>
        <v>0</v>
      </c>
      <c r="N33" s="53">
        <f t="shared" si="18"/>
        <v>0</v>
      </c>
      <c r="O33" s="53">
        <f t="shared" si="19"/>
        <v>0</v>
      </c>
      <c r="P33" s="53">
        <f t="shared" si="20"/>
        <v>0</v>
      </c>
      <c r="Q33" s="70" t="s">
        <v>277</v>
      </c>
      <c r="R33" s="71"/>
    </row>
    <row r="34" spans="1:18">
      <c r="A34" s="65" t="s">
        <v>349</v>
      </c>
      <c r="B34" s="66" t="s">
        <v>38</v>
      </c>
      <c r="C34" s="67" t="s">
        <v>39</v>
      </c>
      <c r="D34" s="68" t="s">
        <v>17</v>
      </c>
      <c r="E34" s="68">
        <v>7</v>
      </c>
      <c r="F34" s="52"/>
      <c r="G34" s="52"/>
      <c r="H34" s="53">
        <f t="shared" si="14"/>
        <v>0</v>
      </c>
      <c r="I34" s="54"/>
      <c r="J34" s="54"/>
      <c r="K34" s="53">
        <f t="shared" si="15"/>
        <v>0</v>
      </c>
      <c r="L34" s="53">
        <f t="shared" si="16"/>
        <v>0</v>
      </c>
      <c r="M34" s="53">
        <f t="shared" si="17"/>
        <v>0</v>
      </c>
      <c r="N34" s="53">
        <f t="shared" si="18"/>
        <v>0</v>
      </c>
      <c r="O34" s="53">
        <f t="shared" si="19"/>
        <v>0</v>
      </c>
      <c r="P34" s="53">
        <f t="shared" si="20"/>
        <v>0</v>
      </c>
      <c r="Q34" s="70" t="s">
        <v>277</v>
      </c>
      <c r="R34" s="71"/>
    </row>
    <row r="35" spans="1:18">
      <c r="A35" s="65" t="s">
        <v>350</v>
      </c>
      <c r="B35" s="66" t="s">
        <v>40</v>
      </c>
      <c r="C35" s="67" t="s">
        <v>41</v>
      </c>
      <c r="D35" s="68" t="s">
        <v>42</v>
      </c>
      <c r="E35" s="68">
        <v>3</v>
      </c>
      <c r="F35" s="52"/>
      <c r="G35" s="52"/>
      <c r="H35" s="53">
        <f t="shared" si="14"/>
        <v>0</v>
      </c>
      <c r="I35" s="54"/>
      <c r="J35" s="54"/>
      <c r="K35" s="53">
        <f t="shared" si="15"/>
        <v>0</v>
      </c>
      <c r="L35" s="53">
        <f t="shared" si="16"/>
        <v>0</v>
      </c>
      <c r="M35" s="53">
        <f t="shared" si="17"/>
        <v>0</v>
      </c>
      <c r="N35" s="53">
        <f t="shared" si="18"/>
        <v>0</v>
      </c>
      <c r="O35" s="53">
        <f t="shared" si="19"/>
        <v>0</v>
      </c>
      <c r="P35" s="53">
        <f t="shared" si="20"/>
        <v>0</v>
      </c>
      <c r="Q35" s="70" t="s">
        <v>277</v>
      </c>
      <c r="R35" s="71"/>
    </row>
    <row r="36" spans="1:18">
      <c r="A36" s="69" t="s">
        <v>351</v>
      </c>
      <c r="B36" s="61" t="s">
        <v>306</v>
      </c>
      <c r="C36" s="62"/>
      <c r="D36" s="63"/>
      <c r="E36" s="63"/>
      <c r="F36" s="63"/>
      <c r="G36" s="64"/>
      <c r="H36" s="64"/>
      <c r="I36" s="64"/>
      <c r="J36" s="64"/>
      <c r="K36" s="64"/>
      <c r="L36" s="64"/>
      <c r="M36" s="64"/>
      <c r="N36" s="64"/>
      <c r="O36" s="64"/>
      <c r="P36" s="64"/>
      <c r="Q36" s="63"/>
      <c r="R36" s="64"/>
    </row>
    <row r="37" spans="1:18" ht="24">
      <c r="A37" s="65" t="s">
        <v>345</v>
      </c>
      <c r="B37" s="66" t="s">
        <v>15</v>
      </c>
      <c r="C37" s="67" t="s">
        <v>16</v>
      </c>
      <c r="D37" s="68" t="s">
        <v>17</v>
      </c>
      <c r="E37" s="68">
        <v>7</v>
      </c>
      <c r="F37" s="52"/>
      <c r="G37" s="52"/>
      <c r="H37" s="53">
        <f t="shared" ref="H37:H43" si="21">F37*G37</f>
        <v>0</v>
      </c>
      <c r="I37" s="54"/>
      <c r="J37" s="54"/>
      <c r="K37" s="53">
        <f t="shared" ref="K37:K43" si="22">SUM(H37:J37)</f>
        <v>0</v>
      </c>
      <c r="L37" s="53">
        <f t="shared" ref="L37:L43" si="23">ROUND(E37*F37,2)</f>
        <v>0</v>
      </c>
      <c r="M37" s="53">
        <f t="shared" ref="M37:M43" si="24">ROUND(E37*H37,2)</f>
        <v>0</v>
      </c>
      <c r="N37" s="53">
        <f t="shared" ref="N37:N43" si="25">ROUND(E37*I37,2)</f>
        <v>0</v>
      </c>
      <c r="O37" s="53">
        <f t="shared" ref="O37:O43" si="26">ROUND(E37*J37,2)</f>
        <v>0</v>
      </c>
      <c r="P37" s="53">
        <f t="shared" ref="P37:P43" si="27">SUM(M37:O37)</f>
        <v>0</v>
      </c>
      <c r="Q37" s="68"/>
      <c r="R37" s="66"/>
    </row>
    <row r="38" spans="1:18">
      <c r="A38" s="65" t="s">
        <v>352</v>
      </c>
      <c r="B38" s="66" t="s">
        <v>18</v>
      </c>
      <c r="C38" s="67" t="s">
        <v>19</v>
      </c>
      <c r="D38" s="68" t="s">
        <v>20</v>
      </c>
      <c r="E38" s="68">
        <v>1</v>
      </c>
      <c r="F38" s="52"/>
      <c r="G38" s="52"/>
      <c r="H38" s="53">
        <f t="shared" si="21"/>
        <v>0</v>
      </c>
      <c r="I38" s="54"/>
      <c r="J38" s="54"/>
      <c r="K38" s="53">
        <f t="shared" si="22"/>
        <v>0</v>
      </c>
      <c r="L38" s="53">
        <f t="shared" si="23"/>
        <v>0</v>
      </c>
      <c r="M38" s="53">
        <f t="shared" si="24"/>
        <v>0</v>
      </c>
      <c r="N38" s="53">
        <f t="shared" si="25"/>
        <v>0</v>
      </c>
      <c r="O38" s="53">
        <f t="shared" si="26"/>
        <v>0</v>
      </c>
      <c r="P38" s="53">
        <f t="shared" si="27"/>
        <v>0</v>
      </c>
      <c r="Q38" s="68"/>
      <c r="R38" s="66"/>
    </row>
    <row r="39" spans="1:18">
      <c r="A39" s="65" t="s">
        <v>325</v>
      </c>
      <c r="B39" s="66" t="s">
        <v>21</v>
      </c>
      <c r="C39" s="67" t="s">
        <v>22</v>
      </c>
      <c r="D39" s="68" t="s">
        <v>17</v>
      </c>
      <c r="E39" s="68">
        <v>4</v>
      </c>
      <c r="F39" s="52"/>
      <c r="G39" s="52"/>
      <c r="H39" s="53">
        <f t="shared" si="21"/>
        <v>0</v>
      </c>
      <c r="I39" s="54"/>
      <c r="J39" s="54"/>
      <c r="K39" s="53">
        <f t="shared" si="22"/>
        <v>0</v>
      </c>
      <c r="L39" s="53">
        <f t="shared" si="23"/>
        <v>0</v>
      </c>
      <c r="M39" s="53">
        <f t="shared" si="24"/>
        <v>0</v>
      </c>
      <c r="N39" s="53">
        <f t="shared" si="25"/>
        <v>0</v>
      </c>
      <c r="O39" s="53">
        <f t="shared" si="26"/>
        <v>0</v>
      </c>
      <c r="P39" s="53">
        <f t="shared" si="27"/>
        <v>0</v>
      </c>
      <c r="Q39" s="68"/>
      <c r="R39" s="66"/>
    </row>
    <row r="40" spans="1:18" ht="24">
      <c r="A40" s="65" t="s">
        <v>353</v>
      </c>
      <c r="B40" s="66" t="s">
        <v>23</v>
      </c>
      <c r="C40" s="67" t="s">
        <v>24</v>
      </c>
      <c r="D40" s="68" t="s">
        <v>20</v>
      </c>
      <c r="E40" s="68">
        <v>1</v>
      </c>
      <c r="F40" s="52"/>
      <c r="G40" s="52"/>
      <c r="H40" s="53">
        <f t="shared" si="21"/>
        <v>0</v>
      </c>
      <c r="I40" s="54"/>
      <c r="J40" s="54"/>
      <c r="K40" s="53">
        <f t="shared" si="22"/>
        <v>0</v>
      </c>
      <c r="L40" s="53">
        <f t="shared" si="23"/>
        <v>0</v>
      </c>
      <c r="M40" s="53">
        <f t="shared" si="24"/>
        <v>0</v>
      </c>
      <c r="N40" s="53">
        <f t="shared" si="25"/>
        <v>0</v>
      </c>
      <c r="O40" s="53">
        <f t="shared" si="26"/>
        <v>0</v>
      </c>
      <c r="P40" s="53">
        <f t="shared" si="27"/>
        <v>0</v>
      </c>
      <c r="Q40" s="68"/>
      <c r="R40" s="66"/>
    </row>
    <row r="41" spans="1:18">
      <c r="A41" s="65" t="s">
        <v>354</v>
      </c>
      <c r="B41" s="66" t="s">
        <v>25</v>
      </c>
      <c r="C41" s="67" t="s">
        <v>26</v>
      </c>
      <c r="D41" s="68" t="s">
        <v>20</v>
      </c>
      <c r="E41" s="68">
        <v>1</v>
      </c>
      <c r="F41" s="52"/>
      <c r="G41" s="52"/>
      <c r="H41" s="53">
        <f t="shared" si="21"/>
        <v>0</v>
      </c>
      <c r="I41" s="54"/>
      <c r="J41" s="54"/>
      <c r="K41" s="53">
        <f t="shared" si="22"/>
        <v>0</v>
      </c>
      <c r="L41" s="53">
        <f t="shared" si="23"/>
        <v>0</v>
      </c>
      <c r="M41" s="53">
        <f t="shared" si="24"/>
        <v>0</v>
      </c>
      <c r="N41" s="53">
        <f t="shared" si="25"/>
        <v>0</v>
      </c>
      <c r="O41" s="53">
        <f t="shared" si="26"/>
        <v>0</v>
      </c>
      <c r="P41" s="53">
        <f t="shared" si="27"/>
        <v>0</v>
      </c>
      <c r="Q41" s="68"/>
      <c r="R41" s="66"/>
    </row>
    <row r="42" spans="1:18">
      <c r="A42" s="65" t="s">
        <v>355</v>
      </c>
      <c r="B42" s="66" t="s">
        <v>27</v>
      </c>
      <c r="C42" s="67" t="s">
        <v>28</v>
      </c>
      <c r="D42" s="68" t="s">
        <v>17</v>
      </c>
      <c r="E42" s="68">
        <v>6</v>
      </c>
      <c r="F42" s="52"/>
      <c r="G42" s="52"/>
      <c r="H42" s="53">
        <f t="shared" si="21"/>
        <v>0</v>
      </c>
      <c r="I42" s="54"/>
      <c r="J42" s="54"/>
      <c r="K42" s="53">
        <f t="shared" si="22"/>
        <v>0</v>
      </c>
      <c r="L42" s="53">
        <f t="shared" si="23"/>
        <v>0</v>
      </c>
      <c r="M42" s="53">
        <f t="shared" si="24"/>
        <v>0</v>
      </c>
      <c r="N42" s="53">
        <f t="shared" si="25"/>
        <v>0</v>
      </c>
      <c r="O42" s="53">
        <f t="shared" si="26"/>
        <v>0</v>
      </c>
      <c r="P42" s="53">
        <f t="shared" si="27"/>
        <v>0</v>
      </c>
      <c r="Q42" s="68"/>
      <c r="R42" s="66"/>
    </row>
    <row r="43" spans="1:18">
      <c r="A43" s="65" t="s">
        <v>356</v>
      </c>
      <c r="B43" s="66" t="s">
        <v>43</v>
      </c>
      <c r="C43" s="67" t="s">
        <v>44</v>
      </c>
      <c r="D43" s="68" t="s">
        <v>17</v>
      </c>
      <c r="E43" s="68">
        <v>3</v>
      </c>
      <c r="F43" s="52"/>
      <c r="G43" s="52"/>
      <c r="H43" s="53">
        <f t="shared" si="21"/>
        <v>0</v>
      </c>
      <c r="I43" s="54"/>
      <c r="J43" s="54"/>
      <c r="K43" s="53">
        <f t="shared" si="22"/>
        <v>0</v>
      </c>
      <c r="L43" s="53">
        <f t="shared" si="23"/>
        <v>0</v>
      </c>
      <c r="M43" s="53">
        <f t="shared" si="24"/>
        <v>0</v>
      </c>
      <c r="N43" s="53">
        <f t="shared" si="25"/>
        <v>0</v>
      </c>
      <c r="O43" s="53">
        <f t="shared" si="26"/>
        <v>0</v>
      </c>
      <c r="P43" s="53">
        <f t="shared" si="27"/>
        <v>0</v>
      </c>
      <c r="Q43" s="68"/>
      <c r="R43" s="66"/>
    </row>
    <row r="44" spans="1:18">
      <c r="A44" s="60"/>
      <c r="B44" s="61" t="s">
        <v>307</v>
      </c>
      <c r="C44" s="62"/>
      <c r="D44" s="63"/>
      <c r="E44" s="63"/>
      <c r="F44" s="63"/>
      <c r="G44" s="64"/>
      <c r="H44" s="64"/>
      <c r="I44" s="64"/>
      <c r="J44" s="64"/>
      <c r="K44" s="64"/>
      <c r="L44" s="64"/>
      <c r="M44" s="64"/>
      <c r="N44" s="64"/>
      <c r="O44" s="64"/>
      <c r="P44" s="64"/>
      <c r="Q44" s="63"/>
      <c r="R44" s="64"/>
    </row>
    <row r="45" spans="1:18">
      <c r="A45" s="65" t="s">
        <v>357</v>
      </c>
      <c r="B45" s="66" t="s">
        <v>45</v>
      </c>
      <c r="C45" s="67" t="s">
        <v>46</v>
      </c>
      <c r="D45" s="68" t="s">
        <v>17</v>
      </c>
      <c r="E45" s="68">
        <v>13</v>
      </c>
      <c r="F45" s="52"/>
      <c r="G45" s="52"/>
      <c r="H45" s="53">
        <f t="shared" ref="H45:H50" si="28">F45*G45</f>
        <v>0</v>
      </c>
      <c r="I45" s="54"/>
      <c r="J45" s="54"/>
      <c r="K45" s="53">
        <f t="shared" ref="K45:K50" si="29">SUM(H45:J45)</f>
        <v>0</v>
      </c>
      <c r="L45" s="53">
        <f t="shared" ref="L45:L50" si="30">ROUND(E45*F45,2)</f>
        <v>0</v>
      </c>
      <c r="M45" s="53">
        <f t="shared" ref="M45:M50" si="31">ROUND(E45*H45,2)</f>
        <v>0</v>
      </c>
      <c r="N45" s="53">
        <f t="shared" ref="N45:N50" si="32">ROUND(E45*I45,2)</f>
        <v>0</v>
      </c>
      <c r="O45" s="53">
        <f t="shared" ref="O45:O50" si="33">ROUND(E45*J45,2)</f>
        <v>0</v>
      </c>
      <c r="P45" s="53">
        <f t="shared" ref="P45:P50" si="34">SUM(M45:O45)</f>
        <v>0</v>
      </c>
      <c r="Q45" s="70" t="s">
        <v>277</v>
      </c>
      <c r="R45" s="71"/>
    </row>
    <row r="46" spans="1:18">
      <c r="A46" s="65" t="s">
        <v>360</v>
      </c>
      <c r="B46" s="66" t="s">
        <v>33</v>
      </c>
      <c r="C46" s="67" t="s">
        <v>34</v>
      </c>
      <c r="D46" s="68" t="s">
        <v>35</v>
      </c>
      <c r="E46" s="68">
        <v>1</v>
      </c>
      <c r="F46" s="52"/>
      <c r="G46" s="52"/>
      <c r="H46" s="53">
        <f t="shared" si="28"/>
        <v>0</v>
      </c>
      <c r="I46" s="54"/>
      <c r="J46" s="54"/>
      <c r="K46" s="53">
        <f t="shared" si="29"/>
        <v>0</v>
      </c>
      <c r="L46" s="53">
        <f t="shared" si="30"/>
        <v>0</v>
      </c>
      <c r="M46" s="53">
        <f t="shared" si="31"/>
        <v>0</v>
      </c>
      <c r="N46" s="53">
        <f t="shared" si="32"/>
        <v>0</v>
      </c>
      <c r="O46" s="53">
        <f t="shared" si="33"/>
        <v>0</v>
      </c>
      <c r="P46" s="53">
        <f t="shared" si="34"/>
        <v>0</v>
      </c>
      <c r="Q46" s="70" t="s">
        <v>277</v>
      </c>
      <c r="R46" s="71"/>
    </row>
    <row r="47" spans="1:18">
      <c r="A47" s="65" t="s">
        <v>361</v>
      </c>
      <c r="B47" s="66" t="s">
        <v>36</v>
      </c>
      <c r="C47" s="67" t="s">
        <v>37</v>
      </c>
      <c r="D47" s="68" t="s">
        <v>35</v>
      </c>
      <c r="E47" s="68">
        <v>1</v>
      </c>
      <c r="F47" s="52"/>
      <c r="G47" s="52"/>
      <c r="H47" s="53">
        <f t="shared" si="28"/>
        <v>0</v>
      </c>
      <c r="I47" s="54"/>
      <c r="J47" s="54"/>
      <c r="K47" s="53">
        <f t="shared" si="29"/>
        <v>0</v>
      </c>
      <c r="L47" s="53">
        <f t="shared" si="30"/>
        <v>0</v>
      </c>
      <c r="M47" s="53">
        <f t="shared" si="31"/>
        <v>0</v>
      </c>
      <c r="N47" s="53">
        <f t="shared" si="32"/>
        <v>0</v>
      </c>
      <c r="O47" s="53">
        <f t="shared" si="33"/>
        <v>0</v>
      </c>
      <c r="P47" s="53">
        <f t="shared" si="34"/>
        <v>0</v>
      </c>
      <c r="Q47" s="70" t="s">
        <v>277</v>
      </c>
      <c r="R47" s="71"/>
    </row>
    <row r="48" spans="1:18">
      <c r="A48" s="65" t="s">
        <v>362</v>
      </c>
      <c r="B48" s="66" t="s">
        <v>47</v>
      </c>
      <c r="C48" s="67" t="s">
        <v>48</v>
      </c>
      <c r="D48" s="68" t="s">
        <v>17</v>
      </c>
      <c r="E48" s="68">
        <v>3</v>
      </c>
      <c r="F48" s="52"/>
      <c r="G48" s="52"/>
      <c r="H48" s="53">
        <f t="shared" si="28"/>
        <v>0</v>
      </c>
      <c r="I48" s="54"/>
      <c r="J48" s="54"/>
      <c r="K48" s="53">
        <f t="shared" si="29"/>
        <v>0</v>
      </c>
      <c r="L48" s="53">
        <f t="shared" si="30"/>
        <v>0</v>
      </c>
      <c r="M48" s="53">
        <f t="shared" si="31"/>
        <v>0</v>
      </c>
      <c r="N48" s="53">
        <f t="shared" si="32"/>
        <v>0</v>
      </c>
      <c r="O48" s="53">
        <f t="shared" si="33"/>
        <v>0</v>
      </c>
      <c r="P48" s="53">
        <f t="shared" si="34"/>
        <v>0</v>
      </c>
      <c r="Q48" s="70" t="s">
        <v>277</v>
      </c>
      <c r="R48" s="71"/>
    </row>
    <row r="49" spans="1:18">
      <c r="A49" s="65" t="s">
        <v>363</v>
      </c>
      <c r="B49" s="66" t="s">
        <v>38</v>
      </c>
      <c r="C49" s="67" t="s">
        <v>39</v>
      </c>
      <c r="D49" s="68" t="s">
        <v>17</v>
      </c>
      <c r="E49" s="68">
        <v>13</v>
      </c>
      <c r="F49" s="52"/>
      <c r="G49" s="52"/>
      <c r="H49" s="53">
        <f t="shared" si="28"/>
        <v>0</v>
      </c>
      <c r="I49" s="54"/>
      <c r="J49" s="54"/>
      <c r="K49" s="53">
        <f t="shared" si="29"/>
        <v>0</v>
      </c>
      <c r="L49" s="53">
        <f t="shared" si="30"/>
        <v>0</v>
      </c>
      <c r="M49" s="53">
        <f t="shared" si="31"/>
        <v>0</v>
      </c>
      <c r="N49" s="53">
        <f t="shared" si="32"/>
        <v>0</v>
      </c>
      <c r="O49" s="53">
        <f t="shared" si="33"/>
        <v>0</v>
      </c>
      <c r="P49" s="53">
        <f t="shared" si="34"/>
        <v>0</v>
      </c>
      <c r="Q49" s="70" t="s">
        <v>277</v>
      </c>
      <c r="R49" s="71"/>
    </row>
    <row r="50" spans="1:18">
      <c r="A50" s="65" t="s">
        <v>364</v>
      </c>
      <c r="B50" s="66" t="s">
        <v>40</v>
      </c>
      <c r="C50" s="67" t="s">
        <v>41</v>
      </c>
      <c r="D50" s="68" t="s">
        <v>42</v>
      </c>
      <c r="E50" s="68">
        <v>3</v>
      </c>
      <c r="F50" s="52"/>
      <c r="G50" s="52"/>
      <c r="H50" s="53">
        <f t="shared" si="28"/>
        <v>0</v>
      </c>
      <c r="I50" s="54"/>
      <c r="J50" s="54"/>
      <c r="K50" s="53">
        <f t="shared" si="29"/>
        <v>0</v>
      </c>
      <c r="L50" s="53">
        <f t="shared" si="30"/>
        <v>0</v>
      </c>
      <c r="M50" s="53">
        <f t="shared" si="31"/>
        <v>0</v>
      </c>
      <c r="N50" s="53">
        <f t="shared" si="32"/>
        <v>0</v>
      </c>
      <c r="O50" s="53">
        <f t="shared" si="33"/>
        <v>0</v>
      </c>
      <c r="P50" s="53">
        <f t="shared" si="34"/>
        <v>0</v>
      </c>
      <c r="Q50" s="70" t="s">
        <v>277</v>
      </c>
      <c r="R50" s="71"/>
    </row>
    <row r="51" spans="1:18">
      <c r="A51" s="69" t="s">
        <v>365</v>
      </c>
      <c r="B51" s="61" t="s">
        <v>308</v>
      </c>
      <c r="C51" s="62"/>
      <c r="D51" s="63"/>
      <c r="E51" s="63"/>
      <c r="F51" s="63"/>
      <c r="G51" s="64"/>
      <c r="H51" s="64"/>
      <c r="I51" s="64"/>
      <c r="J51" s="64"/>
      <c r="K51" s="64"/>
      <c r="L51" s="64"/>
      <c r="M51" s="64"/>
      <c r="N51" s="64"/>
      <c r="O51" s="64"/>
      <c r="P51" s="64"/>
      <c r="Q51" s="63"/>
      <c r="R51" s="64"/>
    </row>
    <row r="52" spans="1:18" ht="24">
      <c r="A52" s="65" t="s">
        <v>366</v>
      </c>
      <c r="B52" s="66" t="s">
        <v>15</v>
      </c>
      <c r="C52" s="67" t="s">
        <v>16</v>
      </c>
      <c r="D52" s="68" t="s">
        <v>17</v>
      </c>
      <c r="E52" s="68">
        <v>15</v>
      </c>
      <c r="F52" s="52"/>
      <c r="G52" s="52"/>
      <c r="H52" s="53">
        <f t="shared" ref="H52:H59" si="35">F52*G52</f>
        <v>0</v>
      </c>
      <c r="I52" s="54"/>
      <c r="J52" s="54"/>
      <c r="K52" s="53">
        <f t="shared" ref="K52:K59" si="36">SUM(H52:J52)</f>
        <v>0</v>
      </c>
      <c r="L52" s="53">
        <f t="shared" ref="L52:L59" si="37">ROUND(E52*F52,2)</f>
        <v>0</v>
      </c>
      <c r="M52" s="53">
        <f t="shared" ref="M52:M59" si="38">ROUND(E52*H52,2)</f>
        <v>0</v>
      </c>
      <c r="N52" s="53">
        <f t="shared" ref="N52:N59" si="39">ROUND(E52*I52,2)</f>
        <v>0</v>
      </c>
      <c r="O52" s="53">
        <f t="shared" ref="O52:O59" si="40">ROUND(E52*J52,2)</f>
        <v>0</v>
      </c>
      <c r="P52" s="53">
        <f t="shared" ref="P52:P59" si="41">SUM(M52:O52)</f>
        <v>0</v>
      </c>
      <c r="Q52" s="68"/>
      <c r="R52" s="66"/>
    </row>
    <row r="53" spans="1:18">
      <c r="A53" s="65" t="s">
        <v>367</v>
      </c>
      <c r="B53" s="66" t="s">
        <v>18</v>
      </c>
      <c r="C53" s="67" t="s">
        <v>19</v>
      </c>
      <c r="D53" s="68" t="s">
        <v>20</v>
      </c>
      <c r="E53" s="68">
        <v>1</v>
      </c>
      <c r="F53" s="52"/>
      <c r="G53" s="52"/>
      <c r="H53" s="53">
        <f t="shared" si="35"/>
        <v>0</v>
      </c>
      <c r="I53" s="54"/>
      <c r="J53" s="54"/>
      <c r="K53" s="53">
        <f t="shared" si="36"/>
        <v>0</v>
      </c>
      <c r="L53" s="53">
        <f t="shared" si="37"/>
        <v>0</v>
      </c>
      <c r="M53" s="53">
        <f t="shared" si="38"/>
        <v>0</v>
      </c>
      <c r="N53" s="53">
        <f t="shared" si="39"/>
        <v>0</v>
      </c>
      <c r="O53" s="53">
        <f t="shared" si="40"/>
        <v>0</v>
      </c>
      <c r="P53" s="53">
        <f t="shared" si="41"/>
        <v>0</v>
      </c>
      <c r="Q53" s="68"/>
      <c r="R53" s="66"/>
    </row>
    <row r="54" spans="1:18">
      <c r="A54" s="65" t="s">
        <v>368</v>
      </c>
      <c r="B54" s="66" t="s">
        <v>49</v>
      </c>
      <c r="C54" s="67" t="s">
        <v>50</v>
      </c>
      <c r="D54" s="68" t="s">
        <v>17</v>
      </c>
      <c r="E54" s="68">
        <v>10</v>
      </c>
      <c r="F54" s="52"/>
      <c r="G54" s="52"/>
      <c r="H54" s="53">
        <f t="shared" si="35"/>
        <v>0</v>
      </c>
      <c r="I54" s="54"/>
      <c r="J54" s="54"/>
      <c r="K54" s="53">
        <f t="shared" si="36"/>
        <v>0</v>
      </c>
      <c r="L54" s="53">
        <f t="shared" si="37"/>
        <v>0</v>
      </c>
      <c r="M54" s="53">
        <f t="shared" si="38"/>
        <v>0</v>
      </c>
      <c r="N54" s="53">
        <f t="shared" si="39"/>
        <v>0</v>
      </c>
      <c r="O54" s="53">
        <f t="shared" si="40"/>
        <v>0</v>
      </c>
      <c r="P54" s="53">
        <f t="shared" si="41"/>
        <v>0</v>
      </c>
      <c r="Q54" s="68"/>
      <c r="R54" s="66"/>
    </row>
    <row r="55" spans="1:18">
      <c r="A55" s="65" t="s">
        <v>329</v>
      </c>
      <c r="B55" s="66" t="s">
        <v>51</v>
      </c>
      <c r="C55" s="67" t="s">
        <v>52</v>
      </c>
      <c r="D55" s="68" t="s">
        <v>20</v>
      </c>
      <c r="E55" s="68">
        <v>1</v>
      </c>
      <c r="F55" s="52"/>
      <c r="G55" s="52"/>
      <c r="H55" s="53">
        <f t="shared" si="35"/>
        <v>0</v>
      </c>
      <c r="I55" s="54"/>
      <c r="J55" s="54"/>
      <c r="K55" s="53">
        <f t="shared" si="36"/>
        <v>0</v>
      </c>
      <c r="L55" s="53">
        <f t="shared" si="37"/>
        <v>0</v>
      </c>
      <c r="M55" s="53">
        <f t="shared" si="38"/>
        <v>0</v>
      </c>
      <c r="N55" s="53">
        <f t="shared" si="39"/>
        <v>0</v>
      </c>
      <c r="O55" s="53">
        <f t="shared" si="40"/>
        <v>0</v>
      </c>
      <c r="P55" s="53">
        <f t="shared" si="41"/>
        <v>0</v>
      </c>
      <c r="Q55" s="68"/>
      <c r="R55" s="66"/>
    </row>
    <row r="56" spans="1:18">
      <c r="A56" s="65" t="s">
        <v>369</v>
      </c>
      <c r="B56" s="66" t="s">
        <v>53</v>
      </c>
      <c r="C56" s="67" t="s">
        <v>54</v>
      </c>
      <c r="D56" s="68" t="s">
        <v>20</v>
      </c>
      <c r="E56" s="68">
        <v>1</v>
      </c>
      <c r="F56" s="52"/>
      <c r="G56" s="52"/>
      <c r="H56" s="53">
        <f t="shared" si="35"/>
        <v>0</v>
      </c>
      <c r="I56" s="54"/>
      <c r="J56" s="54"/>
      <c r="K56" s="53">
        <f t="shared" si="36"/>
        <v>0</v>
      </c>
      <c r="L56" s="53">
        <f t="shared" si="37"/>
        <v>0</v>
      </c>
      <c r="M56" s="53">
        <f t="shared" si="38"/>
        <v>0</v>
      </c>
      <c r="N56" s="53">
        <f t="shared" si="39"/>
        <v>0</v>
      </c>
      <c r="O56" s="53">
        <f t="shared" si="40"/>
        <v>0</v>
      </c>
      <c r="P56" s="53">
        <f t="shared" si="41"/>
        <v>0</v>
      </c>
      <c r="Q56" s="68"/>
      <c r="R56" s="66"/>
    </row>
    <row r="57" spans="1:18">
      <c r="A57" s="65" t="s">
        <v>370</v>
      </c>
      <c r="B57" s="66" t="s">
        <v>55</v>
      </c>
      <c r="C57" s="67" t="s">
        <v>56</v>
      </c>
      <c r="D57" s="68" t="s">
        <v>17</v>
      </c>
      <c r="E57" s="68">
        <v>5</v>
      </c>
      <c r="F57" s="52"/>
      <c r="G57" s="52"/>
      <c r="H57" s="53">
        <f t="shared" si="35"/>
        <v>0</v>
      </c>
      <c r="I57" s="54"/>
      <c r="J57" s="54"/>
      <c r="K57" s="53">
        <f t="shared" si="36"/>
        <v>0</v>
      </c>
      <c r="L57" s="53">
        <f t="shared" si="37"/>
        <v>0</v>
      </c>
      <c r="M57" s="53">
        <f t="shared" si="38"/>
        <v>0</v>
      </c>
      <c r="N57" s="53">
        <f t="shared" si="39"/>
        <v>0</v>
      </c>
      <c r="O57" s="53">
        <f t="shared" si="40"/>
        <v>0</v>
      </c>
      <c r="P57" s="53">
        <f t="shared" si="41"/>
        <v>0</v>
      </c>
      <c r="Q57" s="68"/>
      <c r="R57" s="66"/>
    </row>
    <row r="58" spans="1:18">
      <c r="A58" s="65" t="s">
        <v>371</v>
      </c>
      <c r="B58" s="66" t="s">
        <v>43</v>
      </c>
      <c r="C58" s="67" t="s">
        <v>44</v>
      </c>
      <c r="D58" s="68" t="s">
        <v>17</v>
      </c>
      <c r="E58" s="68">
        <v>3</v>
      </c>
      <c r="F58" s="52"/>
      <c r="G58" s="52"/>
      <c r="H58" s="53">
        <f t="shared" si="35"/>
        <v>0</v>
      </c>
      <c r="I58" s="54"/>
      <c r="J58" s="54"/>
      <c r="K58" s="53">
        <f t="shared" si="36"/>
        <v>0</v>
      </c>
      <c r="L58" s="53">
        <f t="shared" si="37"/>
        <v>0</v>
      </c>
      <c r="M58" s="53">
        <f t="shared" si="38"/>
        <v>0</v>
      </c>
      <c r="N58" s="53">
        <f t="shared" si="39"/>
        <v>0</v>
      </c>
      <c r="O58" s="53">
        <f t="shared" si="40"/>
        <v>0</v>
      </c>
      <c r="P58" s="53">
        <f t="shared" si="41"/>
        <v>0</v>
      </c>
      <c r="Q58" s="68"/>
      <c r="R58" s="66"/>
    </row>
    <row r="59" spans="1:18" ht="24">
      <c r="A59" s="65" t="s">
        <v>372</v>
      </c>
      <c r="B59" s="66" t="s">
        <v>29</v>
      </c>
      <c r="C59" s="67" t="s">
        <v>30</v>
      </c>
      <c r="D59" s="68" t="s">
        <v>17</v>
      </c>
      <c r="E59" s="68">
        <v>2</v>
      </c>
      <c r="F59" s="52"/>
      <c r="G59" s="52"/>
      <c r="H59" s="53">
        <f t="shared" si="35"/>
        <v>0</v>
      </c>
      <c r="I59" s="54"/>
      <c r="J59" s="54"/>
      <c r="K59" s="53">
        <f t="shared" si="36"/>
        <v>0</v>
      </c>
      <c r="L59" s="53">
        <f t="shared" si="37"/>
        <v>0</v>
      </c>
      <c r="M59" s="53">
        <f t="shared" si="38"/>
        <v>0</v>
      </c>
      <c r="N59" s="53">
        <f t="shared" si="39"/>
        <v>0</v>
      </c>
      <c r="O59" s="53">
        <f t="shared" si="40"/>
        <v>0</v>
      </c>
      <c r="P59" s="53">
        <f t="shared" si="41"/>
        <v>0</v>
      </c>
      <c r="Q59" s="68"/>
      <c r="R59" s="66"/>
    </row>
    <row r="60" spans="1:18">
      <c r="A60" s="60"/>
      <c r="B60" s="61" t="s">
        <v>309</v>
      </c>
      <c r="C60" s="62"/>
      <c r="D60" s="63"/>
      <c r="E60" s="63"/>
      <c r="F60" s="63"/>
      <c r="G60" s="64"/>
      <c r="H60" s="64"/>
      <c r="I60" s="64"/>
      <c r="J60" s="64"/>
      <c r="K60" s="64"/>
      <c r="L60" s="64"/>
      <c r="M60" s="64"/>
      <c r="N60" s="64"/>
      <c r="O60" s="64"/>
      <c r="P60" s="64"/>
      <c r="Q60" s="63"/>
      <c r="R60" s="64"/>
    </row>
    <row r="61" spans="1:18">
      <c r="A61" s="65" t="s">
        <v>373</v>
      </c>
      <c r="B61" s="66" t="s">
        <v>57</v>
      </c>
      <c r="C61" s="67" t="s">
        <v>58</v>
      </c>
      <c r="D61" s="68" t="s">
        <v>17</v>
      </c>
      <c r="E61" s="68">
        <v>18</v>
      </c>
      <c r="F61" s="52"/>
      <c r="G61" s="52"/>
      <c r="H61" s="53">
        <f t="shared" ref="H61:H66" si="42">F61*G61</f>
        <v>0</v>
      </c>
      <c r="I61" s="54"/>
      <c r="J61" s="54"/>
      <c r="K61" s="53">
        <f t="shared" ref="K61:K66" si="43">SUM(H61:J61)</f>
        <v>0</v>
      </c>
      <c r="L61" s="53">
        <f t="shared" ref="L61:L66" si="44">ROUND(E61*F61,2)</f>
        <v>0</v>
      </c>
      <c r="M61" s="53">
        <f t="shared" ref="M61:M66" si="45">ROUND(E61*H61,2)</f>
        <v>0</v>
      </c>
      <c r="N61" s="53">
        <f t="shared" ref="N61:N66" si="46">ROUND(E61*I61,2)</f>
        <v>0</v>
      </c>
      <c r="O61" s="53">
        <f t="shared" ref="O61:O66" si="47">ROUND(E61*J61,2)</f>
        <v>0</v>
      </c>
      <c r="P61" s="53">
        <f t="shared" ref="P61:P66" si="48">SUM(M61:O61)</f>
        <v>0</v>
      </c>
      <c r="Q61" s="70" t="s">
        <v>277</v>
      </c>
      <c r="R61" s="71"/>
    </row>
    <row r="62" spans="1:18">
      <c r="A62" s="65" t="s">
        <v>374</v>
      </c>
      <c r="B62" s="66" t="s">
        <v>33</v>
      </c>
      <c r="C62" s="67" t="s">
        <v>34</v>
      </c>
      <c r="D62" s="68" t="s">
        <v>35</v>
      </c>
      <c r="E62" s="68">
        <v>1</v>
      </c>
      <c r="F62" s="52"/>
      <c r="G62" s="52"/>
      <c r="H62" s="53">
        <f t="shared" si="42"/>
        <v>0</v>
      </c>
      <c r="I62" s="54"/>
      <c r="J62" s="54"/>
      <c r="K62" s="53">
        <f t="shared" si="43"/>
        <v>0</v>
      </c>
      <c r="L62" s="53">
        <f t="shared" si="44"/>
        <v>0</v>
      </c>
      <c r="M62" s="53">
        <f t="shared" si="45"/>
        <v>0</v>
      </c>
      <c r="N62" s="53">
        <f t="shared" si="46"/>
        <v>0</v>
      </c>
      <c r="O62" s="53">
        <f t="shared" si="47"/>
        <v>0</v>
      </c>
      <c r="P62" s="53">
        <f t="shared" si="48"/>
        <v>0</v>
      </c>
      <c r="Q62" s="70" t="s">
        <v>277</v>
      </c>
      <c r="R62" s="71"/>
    </row>
    <row r="63" spans="1:18">
      <c r="A63" s="65" t="s">
        <v>375</v>
      </c>
      <c r="B63" s="66" t="s">
        <v>36</v>
      </c>
      <c r="C63" s="67" t="s">
        <v>37</v>
      </c>
      <c r="D63" s="68" t="s">
        <v>35</v>
      </c>
      <c r="E63" s="68">
        <v>1</v>
      </c>
      <c r="F63" s="52"/>
      <c r="G63" s="52"/>
      <c r="H63" s="53">
        <f t="shared" si="42"/>
        <v>0</v>
      </c>
      <c r="I63" s="54"/>
      <c r="J63" s="54"/>
      <c r="K63" s="53">
        <f t="shared" si="43"/>
        <v>0</v>
      </c>
      <c r="L63" s="53">
        <f t="shared" si="44"/>
        <v>0</v>
      </c>
      <c r="M63" s="53">
        <f t="shared" si="45"/>
        <v>0</v>
      </c>
      <c r="N63" s="53">
        <f t="shared" si="46"/>
        <v>0</v>
      </c>
      <c r="O63" s="53">
        <f t="shared" si="47"/>
        <v>0</v>
      </c>
      <c r="P63" s="53">
        <f t="shared" si="48"/>
        <v>0</v>
      </c>
      <c r="Q63" s="70" t="s">
        <v>277</v>
      </c>
      <c r="R63" s="71"/>
    </row>
    <row r="64" spans="1:18">
      <c r="A64" s="65" t="s">
        <v>376</v>
      </c>
      <c r="B64" s="66" t="s">
        <v>47</v>
      </c>
      <c r="C64" s="67" t="s">
        <v>48</v>
      </c>
      <c r="D64" s="68" t="s">
        <v>17</v>
      </c>
      <c r="E64" s="68">
        <v>3</v>
      </c>
      <c r="F64" s="52"/>
      <c r="G64" s="52"/>
      <c r="H64" s="53">
        <f t="shared" si="42"/>
        <v>0</v>
      </c>
      <c r="I64" s="54"/>
      <c r="J64" s="54"/>
      <c r="K64" s="53">
        <f t="shared" si="43"/>
        <v>0</v>
      </c>
      <c r="L64" s="53">
        <f t="shared" si="44"/>
        <v>0</v>
      </c>
      <c r="M64" s="53">
        <f t="shared" si="45"/>
        <v>0</v>
      </c>
      <c r="N64" s="53">
        <f t="shared" si="46"/>
        <v>0</v>
      </c>
      <c r="O64" s="53">
        <f t="shared" si="47"/>
        <v>0</v>
      </c>
      <c r="P64" s="53">
        <f t="shared" si="48"/>
        <v>0</v>
      </c>
      <c r="Q64" s="70" t="s">
        <v>277</v>
      </c>
      <c r="R64" s="71"/>
    </row>
    <row r="65" spans="1:18">
      <c r="A65" s="65" t="s">
        <v>377</v>
      </c>
      <c r="B65" s="66" t="s">
        <v>38</v>
      </c>
      <c r="C65" s="67" t="s">
        <v>39</v>
      </c>
      <c r="D65" s="68" t="s">
        <v>17</v>
      </c>
      <c r="E65" s="68">
        <v>18</v>
      </c>
      <c r="F65" s="52"/>
      <c r="G65" s="52"/>
      <c r="H65" s="53">
        <f t="shared" si="42"/>
        <v>0</v>
      </c>
      <c r="I65" s="54"/>
      <c r="J65" s="54"/>
      <c r="K65" s="53">
        <f t="shared" si="43"/>
        <v>0</v>
      </c>
      <c r="L65" s="53">
        <f t="shared" si="44"/>
        <v>0</v>
      </c>
      <c r="M65" s="53">
        <f t="shared" si="45"/>
        <v>0</v>
      </c>
      <c r="N65" s="53">
        <f t="shared" si="46"/>
        <v>0</v>
      </c>
      <c r="O65" s="53">
        <f t="shared" si="47"/>
        <v>0</v>
      </c>
      <c r="P65" s="53">
        <f t="shared" si="48"/>
        <v>0</v>
      </c>
      <c r="Q65" s="70" t="s">
        <v>277</v>
      </c>
      <c r="R65" s="71"/>
    </row>
    <row r="66" spans="1:18">
      <c r="A66" s="65" t="s">
        <v>378</v>
      </c>
      <c r="B66" s="66" t="s">
        <v>40</v>
      </c>
      <c r="C66" s="67" t="s">
        <v>41</v>
      </c>
      <c r="D66" s="68" t="s">
        <v>42</v>
      </c>
      <c r="E66" s="68">
        <v>3</v>
      </c>
      <c r="F66" s="52"/>
      <c r="G66" s="52"/>
      <c r="H66" s="53">
        <f t="shared" si="42"/>
        <v>0</v>
      </c>
      <c r="I66" s="54"/>
      <c r="J66" s="54"/>
      <c r="K66" s="53">
        <f t="shared" si="43"/>
        <v>0</v>
      </c>
      <c r="L66" s="53">
        <f t="shared" si="44"/>
        <v>0</v>
      </c>
      <c r="M66" s="53">
        <f t="shared" si="45"/>
        <v>0</v>
      </c>
      <c r="N66" s="53">
        <f t="shared" si="46"/>
        <v>0</v>
      </c>
      <c r="O66" s="53">
        <f t="shared" si="47"/>
        <v>0</v>
      </c>
      <c r="P66" s="53">
        <f t="shared" si="48"/>
        <v>0</v>
      </c>
      <c r="Q66" s="70" t="s">
        <v>277</v>
      </c>
      <c r="R66" s="71"/>
    </row>
    <row r="67" spans="1:18">
      <c r="A67" s="69" t="s">
        <v>379</v>
      </c>
      <c r="B67" s="61" t="s">
        <v>310</v>
      </c>
      <c r="C67" s="62"/>
      <c r="D67" s="63"/>
      <c r="E67" s="63"/>
      <c r="F67" s="63"/>
      <c r="G67" s="64"/>
      <c r="H67" s="64"/>
      <c r="I67" s="64"/>
      <c r="J67" s="64"/>
      <c r="K67" s="64"/>
      <c r="L67" s="64"/>
      <c r="M67" s="64"/>
      <c r="N67" s="64"/>
      <c r="O67" s="64"/>
      <c r="P67" s="64"/>
      <c r="Q67" s="63"/>
      <c r="R67" s="64"/>
    </row>
    <row r="68" spans="1:18">
      <c r="A68" s="65" t="s">
        <v>380</v>
      </c>
      <c r="B68" s="66" t="s">
        <v>43</v>
      </c>
      <c r="C68" s="67" t="s">
        <v>44</v>
      </c>
      <c r="D68" s="68" t="s">
        <v>17</v>
      </c>
      <c r="E68" s="68">
        <v>15</v>
      </c>
      <c r="F68" s="52"/>
      <c r="G68" s="52"/>
      <c r="H68" s="53">
        <f t="shared" ref="H68:H90" si="49">F68*G68</f>
        <v>0</v>
      </c>
      <c r="I68" s="54"/>
      <c r="J68" s="54"/>
      <c r="K68" s="53">
        <f t="shared" ref="K68:K90" si="50">SUM(H68:J68)</f>
        <v>0</v>
      </c>
      <c r="L68" s="53">
        <f t="shared" ref="L68:L90" si="51">ROUND(E68*F68,2)</f>
        <v>0</v>
      </c>
      <c r="M68" s="53">
        <f t="shared" ref="M68:M90" si="52">ROUND(E68*H68,2)</f>
        <v>0</v>
      </c>
      <c r="N68" s="53">
        <f t="shared" ref="N68:N90" si="53">ROUND(E68*I68,2)</f>
        <v>0</v>
      </c>
      <c r="O68" s="53">
        <f t="shared" ref="O68:O90" si="54">ROUND(E68*J68,2)</f>
        <v>0</v>
      </c>
      <c r="P68" s="53">
        <f t="shared" ref="P68:P90" si="55">SUM(M68:O68)</f>
        <v>0</v>
      </c>
      <c r="Q68" s="68"/>
      <c r="R68" s="66"/>
    </row>
    <row r="69" spans="1:18">
      <c r="A69" s="65" t="s">
        <v>346</v>
      </c>
      <c r="B69" s="66" t="s">
        <v>59</v>
      </c>
      <c r="C69" s="67" t="s">
        <v>60</v>
      </c>
      <c r="D69" s="68" t="s">
        <v>61</v>
      </c>
      <c r="E69" s="68">
        <v>12</v>
      </c>
      <c r="F69" s="52"/>
      <c r="G69" s="52"/>
      <c r="H69" s="53">
        <f t="shared" si="49"/>
        <v>0</v>
      </c>
      <c r="I69" s="54"/>
      <c r="J69" s="54"/>
      <c r="K69" s="53">
        <f t="shared" si="50"/>
        <v>0</v>
      </c>
      <c r="L69" s="53">
        <f t="shared" si="51"/>
        <v>0</v>
      </c>
      <c r="M69" s="53">
        <f t="shared" si="52"/>
        <v>0</v>
      </c>
      <c r="N69" s="53">
        <f t="shared" si="53"/>
        <v>0</v>
      </c>
      <c r="O69" s="53">
        <f t="shared" si="54"/>
        <v>0</v>
      </c>
      <c r="P69" s="53">
        <f t="shared" si="55"/>
        <v>0</v>
      </c>
      <c r="Q69" s="68"/>
      <c r="R69" s="66"/>
    </row>
    <row r="70" spans="1:18">
      <c r="A70" s="65" t="s">
        <v>344</v>
      </c>
      <c r="B70" s="66" t="s">
        <v>62</v>
      </c>
      <c r="C70" s="67" t="s">
        <v>63</v>
      </c>
      <c r="D70" s="68" t="s">
        <v>17</v>
      </c>
      <c r="E70" s="68">
        <v>21</v>
      </c>
      <c r="F70" s="52"/>
      <c r="G70" s="52"/>
      <c r="H70" s="53">
        <f t="shared" si="49"/>
        <v>0</v>
      </c>
      <c r="I70" s="54"/>
      <c r="J70" s="54"/>
      <c r="K70" s="53">
        <f t="shared" si="50"/>
        <v>0</v>
      </c>
      <c r="L70" s="53">
        <f t="shared" si="51"/>
        <v>0</v>
      </c>
      <c r="M70" s="53">
        <f t="shared" si="52"/>
        <v>0</v>
      </c>
      <c r="N70" s="53">
        <f t="shared" si="53"/>
        <v>0</v>
      </c>
      <c r="O70" s="53">
        <f t="shared" si="54"/>
        <v>0</v>
      </c>
      <c r="P70" s="53">
        <f t="shared" si="55"/>
        <v>0</v>
      </c>
      <c r="Q70" s="68"/>
      <c r="R70" s="66"/>
    </row>
    <row r="71" spans="1:18">
      <c r="A71" s="65" t="s">
        <v>381</v>
      </c>
      <c r="B71" s="66" t="s">
        <v>64</v>
      </c>
      <c r="C71" s="67" t="s">
        <v>65</v>
      </c>
      <c r="D71" s="68" t="s">
        <v>61</v>
      </c>
      <c r="E71" s="68">
        <v>14</v>
      </c>
      <c r="F71" s="52"/>
      <c r="G71" s="52"/>
      <c r="H71" s="53">
        <f t="shared" si="49"/>
        <v>0</v>
      </c>
      <c r="I71" s="54"/>
      <c r="J71" s="54"/>
      <c r="K71" s="53">
        <f t="shared" si="50"/>
        <v>0</v>
      </c>
      <c r="L71" s="53">
        <f t="shared" si="51"/>
        <v>0</v>
      </c>
      <c r="M71" s="53">
        <f t="shared" si="52"/>
        <v>0</v>
      </c>
      <c r="N71" s="53">
        <f t="shared" si="53"/>
        <v>0</v>
      </c>
      <c r="O71" s="53">
        <f t="shared" si="54"/>
        <v>0</v>
      </c>
      <c r="P71" s="53">
        <f t="shared" si="55"/>
        <v>0</v>
      </c>
      <c r="Q71" s="68"/>
      <c r="R71" s="66"/>
    </row>
    <row r="72" spans="1:18">
      <c r="A72" s="65" t="s">
        <v>326</v>
      </c>
      <c r="B72" s="66" t="s">
        <v>66</v>
      </c>
      <c r="C72" s="67" t="s">
        <v>67</v>
      </c>
      <c r="D72" s="68" t="s">
        <v>20</v>
      </c>
      <c r="E72" s="68">
        <v>1</v>
      </c>
      <c r="F72" s="52"/>
      <c r="G72" s="52"/>
      <c r="H72" s="53">
        <f t="shared" si="49"/>
        <v>0</v>
      </c>
      <c r="I72" s="54"/>
      <c r="J72" s="54"/>
      <c r="K72" s="53">
        <f t="shared" si="50"/>
        <v>0</v>
      </c>
      <c r="L72" s="53">
        <f t="shared" si="51"/>
        <v>0</v>
      </c>
      <c r="M72" s="53">
        <f t="shared" si="52"/>
        <v>0</v>
      </c>
      <c r="N72" s="53">
        <f t="shared" si="53"/>
        <v>0</v>
      </c>
      <c r="O72" s="53">
        <f t="shared" si="54"/>
        <v>0</v>
      </c>
      <c r="P72" s="53">
        <f t="shared" si="55"/>
        <v>0</v>
      </c>
      <c r="Q72" s="68"/>
      <c r="R72" s="66"/>
    </row>
    <row r="73" spans="1:18">
      <c r="A73" s="65" t="s">
        <v>382</v>
      </c>
      <c r="B73" s="66" t="s">
        <v>68</v>
      </c>
      <c r="C73" s="67" t="s">
        <v>69</v>
      </c>
      <c r="D73" s="68" t="s">
        <v>70</v>
      </c>
      <c r="E73" s="68">
        <v>1</v>
      </c>
      <c r="F73" s="52"/>
      <c r="G73" s="52"/>
      <c r="H73" s="53">
        <f t="shared" si="49"/>
        <v>0</v>
      </c>
      <c r="I73" s="54"/>
      <c r="J73" s="54"/>
      <c r="K73" s="53">
        <f t="shared" si="50"/>
        <v>0</v>
      </c>
      <c r="L73" s="53">
        <f t="shared" si="51"/>
        <v>0</v>
      </c>
      <c r="M73" s="53">
        <f t="shared" si="52"/>
        <v>0</v>
      </c>
      <c r="N73" s="53">
        <f t="shared" si="53"/>
        <v>0</v>
      </c>
      <c r="O73" s="53">
        <f t="shared" si="54"/>
        <v>0</v>
      </c>
      <c r="P73" s="53">
        <f t="shared" si="55"/>
        <v>0</v>
      </c>
      <c r="Q73" s="68"/>
      <c r="R73" s="66"/>
    </row>
    <row r="74" spans="1:18">
      <c r="A74" s="65" t="s">
        <v>383</v>
      </c>
      <c r="B74" s="66" t="s">
        <v>71</v>
      </c>
      <c r="C74" s="67" t="s">
        <v>72</v>
      </c>
      <c r="D74" s="68" t="s">
        <v>17</v>
      </c>
      <c r="E74" s="68">
        <v>21</v>
      </c>
      <c r="F74" s="52"/>
      <c r="G74" s="52"/>
      <c r="H74" s="53">
        <f t="shared" si="49"/>
        <v>0</v>
      </c>
      <c r="I74" s="54"/>
      <c r="J74" s="54"/>
      <c r="K74" s="53">
        <f t="shared" si="50"/>
        <v>0</v>
      </c>
      <c r="L74" s="53">
        <f t="shared" si="51"/>
        <v>0</v>
      </c>
      <c r="M74" s="53">
        <f t="shared" si="52"/>
        <v>0</v>
      </c>
      <c r="N74" s="53">
        <f t="shared" si="53"/>
        <v>0</v>
      </c>
      <c r="O74" s="53">
        <f t="shared" si="54"/>
        <v>0</v>
      </c>
      <c r="P74" s="53">
        <f t="shared" si="55"/>
        <v>0</v>
      </c>
      <c r="Q74" s="68"/>
      <c r="R74" s="66"/>
    </row>
    <row r="75" spans="1:18">
      <c r="A75" s="65" t="s">
        <v>384</v>
      </c>
      <c r="B75" s="66" t="s">
        <v>73</v>
      </c>
      <c r="C75" s="67" t="s">
        <v>74</v>
      </c>
      <c r="D75" s="68" t="s">
        <v>20</v>
      </c>
      <c r="E75" s="68">
        <v>1</v>
      </c>
      <c r="F75" s="52"/>
      <c r="G75" s="52"/>
      <c r="H75" s="53">
        <f t="shared" si="49"/>
        <v>0</v>
      </c>
      <c r="I75" s="54"/>
      <c r="J75" s="54"/>
      <c r="K75" s="53">
        <f t="shared" si="50"/>
        <v>0</v>
      </c>
      <c r="L75" s="53">
        <f t="shared" si="51"/>
        <v>0</v>
      </c>
      <c r="M75" s="53">
        <f t="shared" si="52"/>
        <v>0</v>
      </c>
      <c r="N75" s="53">
        <f t="shared" si="53"/>
        <v>0</v>
      </c>
      <c r="O75" s="53">
        <f t="shared" si="54"/>
        <v>0</v>
      </c>
      <c r="P75" s="53">
        <f t="shared" si="55"/>
        <v>0</v>
      </c>
      <c r="Q75" s="68"/>
      <c r="R75" s="66"/>
    </row>
    <row r="76" spans="1:18">
      <c r="A76" s="65" t="s">
        <v>385</v>
      </c>
      <c r="B76" s="66" t="s">
        <v>75</v>
      </c>
      <c r="C76" s="67" t="s">
        <v>76</v>
      </c>
      <c r="D76" s="68" t="s">
        <v>77</v>
      </c>
      <c r="E76" s="68">
        <v>1</v>
      </c>
      <c r="F76" s="52"/>
      <c r="G76" s="52"/>
      <c r="H76" s="53">
        <f t="shared" si="49"/>
        <v>0</v>
      </c>
      <c r="I76" s="54"/>
      <c r="J76" s="54"/>
      <c r="K76" s="53">
        <f t="shared" si="50"/>
        <v>0</v>
      </c>
      <c r="L76" s="53">
        <f t="shared" si="51"/>
        <v>0</v>
      </c>
      <c r="M76" s="53">
        <f t="shared" si="52"/>
        <v>0</v>
      </c>
      <c r="N76" s="53">
        <f t="shared" si="53"/>
        <v>0</v>
      </c>
      <c r="O76" s="53">
        <f t="shared" si="54"/>
        <v>0</v>
      </c>
      <c r="P76" s="53">
        <f t="shared" si="55"/>
        <v>0</v>
      </c>
      <c r="Q76" s="68"/>
      <c r="R76" s="66"/>
    </row>
    <row r="77" spans="1:18">
      <c r="A77" s="65" t="s">
        <v>386</v>
      </c>
      <c r="B77" s="66" t="s">
        <v>78</v>
      </c>
      <c r="C77" s="67" t="s">
        <v>79</v>
      </c>
      <c r="D77" s="68" t="s">
        <v>17</v>
      </c>
      <c r="E77" s="68">
        <v>6</v>
      </c>
      <c r="F77" s="52"/>
      <c r="G77" s="52"/>
      <c r="H77" s="53">
        <f t="shared" si="49"/>
        <v>0</v>
      </c>
      <c r="I77" s="54"/>
      <c r="J77" s="54"/>
      <c r="K77" s="53">
        <f t="shared" si="50"/>
        <v>0</v>
      </c>
      <c r="L77" s="53">
        <f t="shared" si="51"/>
        <v>0</v>
      </c>
      <c r="M77" s="53">
        <f t="shared" si="52"/>
        <v>0</v>
      </c>
      <c r="N77" s="53">
        <f t="shared" si="53"/>
        <v>0</v>
      </c>
      <c r="O77" s="53">
        <f t="shared" si="54"/>
        <v>0</v>
      </c>
      <c r="P77" s="53">
        <f t="shared" si="55"/>
        <v>0</v>
      </c>
      <c r="Q77" s="68"/>
      <c r="R77" s="66"/>
    </row>
    <row r="78" spans="1:18">
      <c r="A78" s="65" t="s">
        <v>387</v>
      </c>
      <c r="B78" s="66" t="s">
        <v>80</v>
      </c>
      <c r="C78" s="67" t="s">
        <v>81</v>
      </c>
      <c r="D78" s="68" t="s">
        <v>20</v>
      </c>
      <c r="E78" s="68">
        <v>3</v>
      </c>
      <c r="F78" s="52"/>
      <c r="G78" s="52"/>
      <c r="H78" s="53">
        <f t="shared" si="49"/>
        <v>0</v>
      </c>
      <c r="I78" s="54"/>
      <c r="J78" s="54"/>
      <c r="K78" s="53">
        <f t="shared" si="50"/>
        <v>0</v>
      </c>
      <c r="L78" s="53">
        <f t="shared" si="51"/>
        <v>0</v>
      </c>
      <c r="M78" s="53">
        <f t="shared" si="52"/>
        <v>0</v>
      </c>
      <c r="N78" s="53">
        <f t="shared" si="53"/>
        <v>0</v>
      </c>
      <c r="O78" s="53">
        <f t="shared" si="54"/>
        <v>0</v>
      </c>
      <c r="P78" s="53">
        <f t="shared" si="55"/>
        <v>0</v>
      </c>
      <c r="Q78" s="68"/>
      <c r="R78" s="66"/>
    </row>
    <row r="79" spans="1:18">
      <c r="A79" s="65" t="s">
        <v>388</v>
      </c>
      <c r="B79" s="66" t="s">
        <v>82</v>
      </c>
      <c r="C79" s="67" t="s">
        <v>83</v>
      </c>
      <c r="D79" s="68" t="s">
        <v>17</v>
      </c>
      <c r="E79" s="68">
        <v>18</v>
      </c>
      <c r="F79" s="52"/>
      <c r="G79" s="52"/>
      <c r="H79" s="53">
        <f t="shared" si="49"/>
        <v>0</v>
      </c>
      <c r="I79" s="54"/>
      <c r="J79" s="54"/>
      <c r="K79" s="53">
        <f t="shared" si="50"/>
        <v>0</v>
      </c>
      <c r="L79" s="53">
        <f t="shared" si="51"/>
        <v>0</v>
      </c>
      <c r="M79" s="53">
        <f t="shared" si="52"/>
        <v>0</v>
      </c>
      <c r="N79" s="53">
        <f t="shared" si="53"/>
        <v>0</v>
      </c>
      <c r="O79" s="53">
        <f t="shared" si="54"/>
        <v>0</v>
      </c>
      <c r="P79" s="53">
        <f t="shared" si="55"/>
        <v>0</v>
      </c>
      <c r="Q79" s="68"/>
      <c r="R79" s="66"/>
    </row>
    <row r="80" spans="1:18">
      <c r="A80" s="65" t="s">
        <v>389</v>
      </c>
      <c r="B80" s="66" t="s">
        <v>84</v>
      </c>
      <c r="C80" s="67" t="s">
        <v>85</v>
      </c>
      <c r="D80" s="68" t="s">
        <v>70</v>
      </c>
      <c r="E80" s="68">
        <v>3</v>
      </c>
      <c r="F80" s="52"/>
      <c r="G80" s="52"/>
      <c r="H80" s="53">
        <f t="shared" si="49"/>
        <v>0</v>
      </c>
      <c r="I80" s="54"/>
      <c r="J80" s="54"/>
      <c r="K80" s="53">
        <f t="shared" si="50"/>
        <v>0</v>
      </c>
      <c r="L80" s="53">
        <f t="shared" si="51"/>
        <v>0</v>
      </c>
      <c r="M80" s="53">
        <f t="shared" si="52"/>
        <v>0</v>
      </c>
      <c r="N80" s="53">
        <f t="shared" si="53"/>
        <v>0</v>
      </c>
      <c r="O80" s="53">
        <f t="shared" si="54"/>
        <v>0</v>
      </c>
      <c r="P80" s="53">
        <f t="shared" si="55"/>
        <v>0</v>
      </c>
      <c r="Q80" s="68"/>
      <c r="R80" s="66"/>
    </row>
    <row r="81" spans="1:18">
      <c r="A81" s="65" t="s">
        <v>390</v>
      </c>
      <c r="B81" s="66" t="s">
        <v>86</v>
      </c>
      <c r="C81" s="67" t="s">
        <v>87</v>
      </c>
      <c r="D81" s="68" t="s">
        <v>70</v>
      </c>
      <c r="E81" s="68">
        <v>1</v>
      </c>
      <c r="F81" s="52"/>
      <c r="G81" s="52"/>
      <c r="H81" s="53">
        <f t="shared" si="49"/>
        <v>0</v>
      </c>
      <c r="I81" s="54"/>
      <c r="J81" s="54"/>
      <c r="K81" s="53">
        <f t="shared" si="50"/>
        <v>0</v>
      </c>
      <c r="L81" s="53">
        <f t="shared" si="51"/>
        <v>0</v>
      </c>
      <c r="M81" s="53">
        <f t="shared" si="52"/>
        <v>0</v>
      </c>
      <c r="N81" s="53">
        <f t="shared" si="53"/>
        <v>0</v>
      </c>
      <c r="O81" s="53">
        <f t="shared" si="54"/>
        <v>0</v>
      </c>
      <c r="P81" s="53">
        <f t="shared" si="55"/>
        <v>0</v>
      </c>
      <c r="Q81" s="68"/>
      <c r="R81" s="66"/>
    </row>
    <row r="82" spans="1:18">
      <c r="A82" s="65" t="s">
        <v>391</v>
      </c>
      <c r="B82" s="66" t="s">
        <v>88</v>
      </c>
      <c r="C82" s="67" t="s">
        <v>89</v>
      </c>
      <c r="D82" s="68" t="s">
        <v>61</v>
      </c>
      <c r="E82" s="68">
        <v>8</v>
      </c>
      <c r="F82" s="52"/>
      <c r="G82" s="52"/>
      <c r="H82" s="53">
        <f t="shared" si="49"/>
        <v>0</v>
      </c>
      <c r="I82" s="54"/>
      <c r="J82" s="54"/>
      <c r="K82" s="53">
        <f t="shared" si="50"/>
        <v>0</v>
      </c>
      <c r="L82" s="53">
        <f t="shared" si="51"/>
        <v>0</v>
      </c>
      <c r="M82" s="53">
        <f t="shared" si="52"/>
        <v>0</v>
      </c>
      <c r="N82" s="53">
        <f t="shared" si="53"/>
        <v>0</v>
      </c>
      <c r="O82" s="53">
        <f t="shared" si="54"/>
        <v>0</v>
      </c>
      <c r="P82" s="53">
        <f t="shared" si="55"/>
        <v>0</v>
      </c>
      <c r="Q82" s="68"/>
      <c r="R82" s="66"/>
    </row>
    <row r="83" spans="1:18">
      <c r="A83" s="65" t="s">
        <v>392</v>
      </c>
      <c r="B83" s="66" t="s">
        <v>90</v>
      </c>
      <c r="C83" s="67" t="s">
        <v>91</v>
      </c>
      <c r="D83" s="68" t="s">
        <v>20</v>
      </c>
      <c r="E83" s="68">
        <v>3</v>
      </c>
      <c r="F83" s="52"/>
      <c r="G83" s="52"/>
      <c r="H83" s="53">
        <f t="shared" si="49"/>
        <v>0</v>
      </c>
      <c r="I83" s="54"/>
      <c r="J83" s="54"/>
      <c r="K83" s="53">
        <f t="shared" si="50"/>
        <v>0</v>
      </c>
      <c r="L83" s="53">
        <f t="shared" si="51"/>
        <v>0</v>
      </c>
      <c r="M83" s="53">
        <f t="shared" si="52"/>
        <v>0</v>
      </c>
      <c r="N83" s="53">
        <f t="shared" si="53"/>
        <v>0</v>
      </c>
      <c r="O83" s="53">
        <f t="shared" si="54"/>
        <v>0</v>
      </c>
      <c r="P83" s="53">
        <f t="shared" si="55"/>
        <v>0</v>
      </c>
      <c r="Q83" s="68"/>
      <c r="R83" s="66"/>
    </row>
    <row r="84" spans="1:18" ht="24">
      <c r="A84" s="65" t="s">
        <v>393</v>
      </c>
      <c r="B84" s="66" t="s">
        <v>92</v>
      </c>
      <c r="C84" s="67" t="s">
        <v>93</v>
      </c>
      <c r="D84" s="68" t="s">
        <v>17</v>
      </c>
      <c r="E84" s="68">
        <v>2</v>
      </c>
      <c r="F84" s="52"/>
      <c r="G84" s="52"/>
      <c r="H84" s="53">
        <f t="shared" si="49"/>
        <v>0</v>
      </c>
      <c r="I84" s="54"/>
      <c r="J84" s="54"/>
      <c r="K84" s="53">
        <f t="shared" si="50"/>
        <v>0</v>
      </c>
      <c r="L84" s="53">
        <f t="shared" si="51"/>
        <v>0</v>
      </c>
      <c r="M84" s="53">
        <f t="shared" si="52"/>
        <v>0</v>
      </c>
      <c r="N84" s="53">
        <f t="shared" si="53"/>
        <v>0</v>
      </c>
      <c r="O84" s="53">
        <f t="shared" si="54"/>
        <v>0</v>
      </c>
      <c r="P84" s="53">
        <f t="shared" si="55"/>
        <v>0</v>
      </c>
      <c r="Q84" s="68"/>
      <c r="R84" s="66"/>
    </row>
    <row r="85" spans="1:18" ht="24">
      <c r="A85" s="65" t="s">
        <v>394</v>
      </c>
      <c r="B85" s="66" t="s">
        <v>94</v>
      </c>
      <c r="C85" s="67" t="s">
        <v>95</v>
      </c>
      <c r="D85" s="68" t="s">
        <v>17</v>
      </c>
      <c r="E85" s="68">
        <v>3</v>
      </c>
      <c r="F85" s="52"/>
      <c r="G85" s="52"/>
      <c r="H85" s="53">
        <f t="shared" si="49"/>
        <v>0</v>
      </c>
      <c r="I85" s="54"/>
      <c r="J85" s="54"/>
      <c r="K85" s="53">
        <f t="shared" si="50"/>
        <v>0</v>
      </c>
      <c r="L85" s="53">
        <f t="shared" si="51"/>
        <v>0</v>
      </c>
      <c r="M85" s="53">
        <f t="shared" si="52"/>
        <v>0</v>
      </c>
      <c r="N85" s="53">
        <f t="shared" si="53"/>
        <v>0</v>
      </c>
      <c r="O85" s="53">
        <f t="shared" si="54"/>
        <v>0</v>
      </c>
      <c r="P85" s="53">
        <f t="shared" si="55"/>
        <v>0</v>
      </c>
      <c r="Q85" s="68"/>
      <c r="R85" s="66"/>
    </row>
    <row r="86" spans="1:18">
      <c r="A86" s="65" t="s">
        <v>395</v>
      </c>
      <c r="B86" s="66" t="s">
        <v>96</v>
      </c>
      <c r="C86" s="67" t="s">
        <v>97</v>
      </c>
      <c r="D86" s="68" t="s">
        <v>61</v>
      </c>
      <c r="E86" s="68">
        <v>40</v>
      </c>
      <c r="F86" s="52"/>
      <c r="G86" s="52"/>
      <c r="H86" s="53">
        <f t="shared" si="49"/>
        <v>0</v>
      </c>
      <c r="I86" s="54"/>
      <c r="J86" s="54"/>
      <c r="K86" s="53">
        <f t="shared" si="50"/>
        <v>0</v>
      </c>
      <c r="L86" s="53">
        <f t="shared" si="51"/>
        <v>0</v>
      </c>
      <c r="M86" s="53">
        <f t="shared" si="52"/>
        <v>0</v>
      </c>
      <c r="N86" s="53">
        <f t="shared" si="53"/>
        <v>0</v>
      </c>
      <c r="O86" s="53">
        <f t="shared" si="54"/>
        <v>0</v>
      </c>
      <c r="P86" s="53">
        <f t="shared" si="55"/>
        <v>0</v>
      </c>
      <c r="Q86" s="68"/>
      <c r="R86" s="66"/>
    </row>
    <row r="87" spans="1:18">
      <c r="A87" s="65" t="s">
        <v>396</v>
      </c>
      <c r="B87" s="66" t="s">
        <v>98</v>
      </c>
      <c r="C87" s="67" t="s">
        <v>99</v>
      </c>
      <c r="D87" s="68" t="s">
        <v>17</v>
      </c>
      <c r="E87" s="68">
        <v>9</v>
      </c>
      <c r="F87" s="52"/>
      <c r="G87" s="52"/>
      <c r="H87" s="53">
        <f t="shared" si="49"/>
        <v>0</v>
      </c>
      <c r="I87" s="54"/>
      <c r="J87" s="54"/>
      <c r="K87" s="53">
        <f t="shared" si="50"/>
        <v>0</v>
      </c>
      <c r="L87" s="53">
        <f t="shared" si="51"/>
        <v>0</v>
      </c>
      <c r="M87" s="53">
        <f t="shared" si="52"/>
        <v>0</v>
      </c>
      <c r="N87" s="53">
        <f t="shared" si="53"/>
        <v>0</v>
      </c>
      <c r="O87" s="53">
        <f t="shared" si="54"/>
        <v>0</v>
      </c>
      <c r="P87" s="53">
        <f t="shared" si="55"/>
        <v>0</v>
      </c>
      <c r="Q87" s="68"/>
      <c r="R87" s="66"/>
    </row>
    <row r="88" spans="1:18" ht="24">
      <c r="A88" s="65" t="s">
        <v>397</v>
      </c>
      <c r="B88" s="66" t="s">
        <v>100</v>
      </c>
      <c r="C88" s="67" t="s">
        <v>101</v>
      </c>
      <c r="D88" s="68" t="s">
        <v>20</v>
      </c>
      <c r="E88" s="68">
        <v>3</v>
      </c>
      <c r="F88" s="52"/>
      <c r="G88" s="52"/>
      <c r="H88" s="53">
        <f t="shared" si="49"/>
        <v>0</v>
      </c>
      <c r="I88" s="54"/>
      <c r="J88" s="54"/>
      <c r="K88" s="53">
        <f t="shared" si="50"/>
        <v>0</v>
      </c>
      <c r="L88" s="53">
        <f t="shared" si="51"/>
        <v>0</v>
      </c>
      <c r="M88" s="53">
        <f t="shared" si="52"/>
        <v>0</v>
      </c>
      <c r="N88" s="53">
        <f t="shared" si="53"/>
        <v>0</v>
      </c>
      <c r="O88" s="53">
        <f t="shared" si="54"/>
        <v>0</v>
      </c>
      <c r="P88" s="53">
        <f t="shared" si="55"/>
        <v>0</v>
      </c>
      <c r="Q88" s="68"/>
      <c r="R88" s="66"/>
    </row>
    <row r="89" spans="1:18">
      <c r="A89" s="65" t="s">
        <v>398</v>
      </c>
      <c r="B89" s="66" t="s">
        <v>102</v>
      </c>
      <c r="C89" s="67" t="s">
        <v>103</v>
      </c>
      <c r="D89" s="68" t="s">
        <v>20</v>
      </c>
      <c r="E89" s="68">
        <v>3</v>
      </c>
      <c r="F89" s="52"/>
      <c r="G89" s="52"/>
      <c r="H89" s="53">
        <f t="shared" si="49"/>
        <v>0</v>
      </c>
      <c r="I89" s="54"/>
      <c r="J89" s="54"/>
      <c r="K89" s="53">
        <f t="shared" si="50"/>
        <v>0</v>
      </c>
      <c r="L89" s="53">
        <f t="shared" si="51"/>
        <v>0</v>
      </c>
      <c r="M89" s="53">
        <f t="shared" si="52"/>
        <v>0</v>
      </c>
      <c r="N89" s="53">
        <f t="shared" si="53"/>
        <v>0</v>
      </c>
      <c r="O89" s="53">
        <f t="shared" si="54"/>
        <v>0</v>
      </c>
      <c r="P89" s="53">
        <f t="shared" si="55"/>
        <v>0</v>
      </c>
      <c r="Q89" s="68"/>
      <c r="R89" s="66"/>
    </row>
    <row r="90" spans="1:18" ht="24">
      <c r="A90" s="65" t="s">
        <v>399</v>
      </c>
      <c r="B90" s="66" t="s">
        <v>104</v>
      </c>
      <c r="C90" s="67" t="s">
        <v>105</v>
      </c>
      <c r="D90" s="68" t="s">
        <v>42</v>
      </c>
      <c r="E90" s="68">
        <v>1</v>
      </c>
      <c r="F90" s="52"/>
      <c r="G90" s="52"/>
      <c r="H90" s="53">
        <f t="shared" si="49"/>
        <v>0</v>
      </c>
      <c r="I90" s="54"/>
      <c r="J90" s="54"/>
      <c r="K90" s="53">
        <f t="shared" si="50"/>
        <v>0</v>
      </c>
      <c r="L90" s="53">
        <f t="shared" si="51"/>
        <v>0</v>
      </c>
      <c r="M90" s="53">
        <f t="shared" si="52"/>
        <v>0</v>
      </c>
      <c r="N90" s="53">
        <f t="shared" si="53"/>
        <v>0</v>
      </c>
      <c r="O90" s="53">
        <f t="shared" si="54"/>
        <v>0</v>
      </c>
      <c r="P90" s="53">
        <f t="shared" si="55"/>
        <v>0</v>
      </c>
      <c r="Q90" s="68"/>
      <c r="R90" s="66"/>
    </row>
    <row r="91" spans="1:18">
      <c r="A91" s="60"/>
      <c r="B91" s="61" t="s">
        <v>311</v>
      </c>
      <c r="C91" s="62"/>
      <c r="D91" s="63"/>
      <c r="E91" s="63"/>
      <c r="F91" s="63"/>
      <c r="G91" s="64"/>
      <c r="H91" s="64"/>
      <c r="I91" s="64"/>
      <c r="J91" s="64"/>
      <c r="K91" s="64"/>
      <c r="L91" s="64"/>
      <c r="M91" s="64"/>
      <c r="N91" s="64"/>
      <c r="O91" s="64"/>
      <c r="P91" s="64"/>
      <c r="Q91" s="63"/>
      <c r="R91" s="64"/>
    </row>
    <row r="92" spans="1:18">
      <c r="A92" s="65" t="s">
        <v>400</v>
      </c>
      <c r="B92" s="66" t="s">
        <v>276</v>
      </c>
      <c r="C92" s="67" t="s">
        <v>106</v>
      </c>
      <c r="D92" s="68" t="s">
        <v>17</v>
      </c>
      <c r="E92" s="68">
        <v>18</v>
      </c>
      <c r="F92" s="52"/>
      <c r="G92" s="52"/>
      <c r="H92" s="53">
        <f t="shared" ref="H92:H116" si="56">F92*G92</f>
        <v>0</v>
      </c>
      <c r="I92" s="54"/>
      <c r="J92" s="54"/>
      <c r="K92" s="53">
        <f t="shared" ref="K92:K116" si="57">SUM(H92:J92)</f>
        <v>0</v>
      </c>
      <c r="L92" s="53">
        <f t="shared" ref="L92:L116" si="58">ROUND(E92*F92,2)</f>
        <v>0</v>
      </c>
      <c r="M92" s="53">
        <f t="shared" ref="M92:M116" si="59">ROUND(E92*H92,2)</f>
        <v>0</v>
      </c>
      <c r="N92" s="53">
        <f t="shared" ref="N92:N116" si="60">ROUND(E92*I92,2)</f>
        <v>0</v>
      </c>
      <c r="O92" s="53">
        <f t="shared" ref="O92:O116" si="61">ROUND(E92*J92,2)</f>
        <v>0</v>
      </c>
      <c r="P92" s="53">
        <f t="shared" ref="P92:P116" si="62">SUM(M92:O92)</f>
        <v>0</v>
      </c>
      <c r="Q92" s="68"/>
      <c r="R92" s="66"/>
    </row>
    <row r="93" spans="1:18">
      <c r="A93" s="65" t="s">
        <v>401</v>
      </c>
      <c r="B93" s="66" t="s">
        <v>276</v>
      </c>
      <c r="C93" s="67" t="s">
        <v>107</v>
      </c>
      <c r="D93" s="68" t="s">
        <v>42</v>
      </c>
      <c r="E93" s="68">
        <v>1</v>
      </c>
      <c r="F93" s="52"/>
      <c r="G93" s="52"/>
      <c r="H93" s="53">
        <f t="shared" si="56"/>
        <v>0</v>
      </c>
      <c r="I93" s="54"/>
      <c r="J93" s="54"/>
      <c r="K93" s="53">
        <f t="shared" si="57"/>
        <v>0</v>
      </c>
      <c r="L93" s="53">
        <f t="shared" si="58"/>
        <v>0</v>
      </c>
      <c r="M93" s="53">
        <f t="shared" si="59"/>
        <v>0</v>
      </c>
      <c r="N93" s="53">
        <f t="shared" si="60"/>
        <v>0</v>
      </c>
      <c r="O93" s="53">
        <f t="shared" si="61"/>
        <v>0</v>
      </c>
      <c r="P93" s="53">
        <f t="shared" si="62"/>
        <v>0</v>
      </c>
      <c r="Q93" s="68"/>
      <c r="R93" s="66"/>
    </row>
    <row r="94" spans="1:18">
      <c r="A94" s="65" t="s">
        <v>402</v>
      </c>
      <c r="B94" s="72" t="s">
        <v>108</v>
      </c>
      <c r="C94" s="73" t="s">
        <v>109</v>
      </c>
      <c r="D94" s="74" t="s">
        <v>17</v>
      </c>
      <c r="E94" s="74">
        <v>6</v>
      </c>
      <c r="F94" s="55"/>
      <c r="G94" s="55"/>
      <c r="H94" s="56">
        <f t="shared" si="56"/>
        <v>0</v>
      </c>
      <c r="I94" s="57" t="s">
        <v>323</v>
      </c>
      <c r="J94" s="57"/>
      <c r="K94" s="56">
        <f t="shared" si="57"/>
        <v>0</v>
      </c>
      <c r="L94" s="56">
        <f t="shared" si="58"/>
        <v>0</v>
      </c>
      <c r="M94" s="56">
        <f t="shared" si="59"/>
        <v>0</v>
      </c>
      <c r="N94" s="56" t="s">
        <v>323</v>
      </c>
      <c r="O94" s="56">
        <f t="shared" si="61"/>
        <v>0</v>
      </c>
      <c r="P94" s="56">
        <f t="shared" si="62"/>
        <v>0</v>
      </c>
      <c r="Q94" s="74"/>
      <c r="R94" s="72"/>
    </row>
    <row r="95" spans="1:18">
      <c r="A95" s="65" t="s">
        <v>403</v>
      </c>
      <c r="B95" s="66" t="s">
        <v>110</v>
      </c>
      <c r="C95" s="67" t="s">
        <v>111</v>
      </c>
      <c r="D95" s="68" t="s">
        <v>35</v>
      </c>
      <c r="E95" s="68">
        <v>1</v>
      </c>
      <c r="F95" s="52"/>
      <c r="G95" s="52"/>
      <c r="H95" s="53">
        <f t="shared" si="56"/>
        <v>0</v>
      </c>
      <c r="I95" s="54"/>
      <c r="J95" s="54"/>
      <c r="K95" s="53">
        <f t="shared" si="57"/>
        <v>0</v>
      </c>
      <c r="L95" s="53">
        <f t="shared" si="58"/>
        <v>0</v>
      </c>
      <c r="M95" s="53">
        <f t="shared" si="59"/>
        <v>0</v>
      </c>
      <c r="N95" s="53">
        <f t="shared" si="60"/>
        <v>0</v>
      </c>
      <c r="O95" s="53">
        <f t="shared" si="61"/>
        <v>0</v>
      </c>
      <c r="P95" s="53">
        <f t="shared" si="62"/>
        <v>0</v>
      </c>
      <c r="Q95" s="70" t="s">
        <v>277</v>
      </c>
      <c r="R95" s="71"/>
    </row>
    <row r="96" spans="1:18">
      <c r="A96" s="65" t="s">
        <v>404</v>
      </c>
      <c r="B96" s="66" t="s">
        <v>112</v>
      </c>
      <c r="C96" s="67" t="s">
        <v>113</v>
      </c>
      <c r="D96" s="68" t="s">
        <v>35</v>
      </c>
      <c r="E96" s="68">
        <v>1</v>
      </c>
      <c r="F96" s="52"/>
      <c r="G96" s="52"/>
      <c r="H96" s="53">
        <f t="shared" si="56"/>
        <v>0</v>
      </c>
      <c r="I96" s="54"/>
      <c r="J96" s="54"/>
      <c r="K96" s="53">
        <f t="shared" si="57"/>
        <v>0</v>
      </c>
      <c r="L96" s="53">
        <f t="shared" si="58"/>
        <v>0</v>
      </c>
      <c r="M96" s="53">
        <f t="shared" si="59"/>
        <v>0</v>
      </c>
      <c r="N96" s="53">
        <f t="shared" si="60"/>
        <v>0</v>
      </c>
      <c r="O96" s="53">
        <f t="shared" si="61"/>
        <v>0</v>
      </c>
      <c r="P96" s="53">
        <f t="shared" si="62"/>
        <v>0</v>
      </c>
      <c r="Q96" s="70" t="s">
        <v>277</v>
      </c>
      <c r="R96" s="71"/>
    </row>
    <row r="97" spans="1:18">
      <c r="A97" s="65" t="s">
        <v>405</v>
      </c>
      <c r="B97" s="66" t="s">
        <v>47</v>
      </c>
      <c r="C97" s="67" t="s">
        <v>48</v>
      </c>
      <c r="D97" s="68" t="s">
        <v>17</v>
      </c>
      <c r="E97" s="68">
        <v>24</v>
      </c>
      <c r="F97" s="52"/>
      <c r="G97" s="52"/>
      <c r="H97" s="53">
        <f t="shared" si="56"/>
        <v>0</v>
      </c>
      <c r="I97" s="54"/>
      <c r="J97" s="54"/>
      <c r="K97" s="53">
        <f t="shared" si="57"/>
        <v>0</v>
      </c>
      <c r="L97" s="53">
        <f t="shared" si="58"/>
        <v>0</v>
      </c>
      <c r="M97" s="53">
        <f t="shared" si="59"/>
        <v>0</v>
      </c>
      <c r="N97" s="53">
        <f t="shared" si="60"/>
        <v>0</v>
      </c>
      <c r="O97" s="53">
        <f t="shared" si="61"/>
        <v>0</v>
      </c>
      <c r="P97" s="53">
        <f t="shared" si="62"/>
        <v>0</v>
      </c>
      <c r="Q97" s="70" t="s">
        <v>277</v>
      </c>
      <c r="R97" s="71"/>
    </row>
    <row r="98" spans="1:18">
      <c r="A98" s="65" t="s">
        <v>406</v>
      </c>
      <c r="B98" s="66" t="s">
        <v>114</v>
      </c>
      <c r="C98" s="67" t="s">
        <v>115</v>
      </c>
      <c r="D98" s="68" t="s">
        <v>17</v>
      </c>
      <c r="E98" s="68">
        <v>9</v>
      </c>
      <c r="F98" s="52"/>
      <c r="G98" s="52"/>
      <c r="H98" s="53">
        <f t="shared" si="56"/>
        <v>0</v>
      </c>
      <c r="I98" s="54"/>
      <c r="J98" s="54"/>
      <c r="K98" s="53">
        <f t="shared" si="57"/>
        <v>0</v>
      </c>
      <c r="L98" s="53">
        <f t="shared" si="58"/>
        <v>0</v>
      </c>
      <c r="M98" s="53">
        <f t="shared" si="59"/>
        <v>0</v>
      </c>
      <c r="N98" s="53">
        <f t="shared" si="60"/>
        <v>0</v>
      </c>
      <c r="O98" s="53">
        <f t="shared" si="61"/>
        <v>0</v>
      </c>
      <c r="P98" s="53">
        <f t="shared" si="62"/>
        <v>0</v>
      </c>
      <c r="Q98" s="70" t="s">
        <v>277</v>
      </c>
      <c r="R98" s="71"/>
    </row>
    <row r="99" spans="1:18" ht="24">
      <c r="A99" s="65" t="s">
        <v>407</v>
      </c>
      <c r="B99" s="66" t="s">
        <v>116</v>
      </c>
      <c r="C99" s="67" t="s">
        <v>117</v>
      </c>
      <c r="D99" s="68" t="s">
        <v>35</v>
      </c>
      <c r="E99" s="68">
        <v>1</v>
      </c>
      <c r="F99" s="52"/>
      <c r="G99" s="52"/>
      <c r="H99" s="53">
        <f t="shared" si="56"/>
        <v>0</v>
      </c>
      <c r="I99" s="54"/>
      <c r="J99" s="54"/>
      <c r="K99" s="53">
        <f t="shared" si="57"/>
        <v>0</v>
      </c>
      <c r="L99" s="53">
        <f t="shared" si="58"/>
        <v>0</v>
      </c>
      <c r="M99" s="53">
        <f t="shared" si="59"/>
        <v>0</v>
      </c>
      <c r="N99" s="53">
        <f t="shared" si="60"/>
        <v>0</v>
      </c>
      <c r="O99" s="53">
        <f t="shared" si="61"/>
        <v>0</v>
      </c>
      <c r="P99" s="53">
        <f t="shared" si="62"/>
        <v>0</v>
      </c>
      <c r="Q99" s="70" t="s">
        <v>277</v>
      </c>
      <c r="R99" s="71"/>
    </row>
    <row r="100" spans="1:18">
      <c r="A100" s="65" t="s">
        <v>408</v>
      </c>
      <c r="B100" s="66" t="s">
        <v>38</v>
      </c>
      <c r="C100" s="67" t="s">
        <v>39</v>
      </c>
      <c r="D100" s="68" t="s">
        <v>17</v>
      </c>
      <c r="E100" s="68">
        <v>24</v>
      </c>
      <c r="F100" s="52"/>
      <c r="G100" s="52"/>
      <c r="H100" s="53">
        <f t="shared" si="56"/>
        <v>0</v>
      </c>
      <c r="I100" s="54"/>
      <c r="J100" s="54"/>
      <c r="K100" s="53">
        <f t="shared" si="57"/>
        <v>0</v>
      </c>
      <c r="L100" s="53">
        <f t="shared" si="58"/>
        <v>0</v>
      </c>
      <c r="M100" s="53">
        <f t="shared" si="59"/>
        <v>0</v>
      </c>
      <c r="N100" s="53">
        <f t="shared" si="60"/>
        <v>0</v>
      </c>
      <c r="O100" s="53">
        <f t="shared" si="61"/>
        <v>0</v>
      </c>
      <c r="P100" s="53">
        <f t="shared" si="62"/>
        <v>0</v>
      </c>
      <c r="Q100" s="70" t="s">
        <v>277</v>
      </c>
      <c r="R100" s="71"/>
    </row>
    <row r="101" spans="1:18">
      <c r="A101" s="65" t="s">
        <v>409</v>
      </c>
      <c r="B101" s="66" t="s">
        <v>118</v>
      </c>
      <c r="C101" s="67" t="s">
        <v>119</v>
      </c>
      <c r="D101" s="68" t="s">
        <v>42</v>
      </c>
      <c r="E101" s="68">
        <v>4</v>
      </c>
      <c r="F101" s="52"/>
      <c r="G101" s="52"/>
      <c r="H101" s="53">
        <f t="shared" si="56"/>
        <v>0</v>
      </c>
      <c r="I101" s="54"/>
      <c r="J101" s="54"/>
      <c r="K101" s="53">
        <f t="shared" si="57"/>
        <v>0</v>
      </c>
      <c r="L101" s="53">
        <f t="shared" si="58"/>
        <v>0</v>
      </c>
      <c r="M101" s="53">
        <f t="shared" si="59"/>
        <v>0</v>
      </c>
      <c r="N101" s="53">
        <f t="shared" si="60"/>
        <v>0</v>
      </c>
      <c r="O101" s="53">
        <f t="shared" si="61"/>
        <v>0</v>
      </c>
      <c r="P101" s="53">
        <f t="shared" si="62"/>
        <v>0</v>
      </c>
      <c r="Q101" s="70" t="s">
        <v>277</v>
      </c>
      <c r="R101" s="71"/>
    </row>
    <row r="102" spans="1:18">
      <c r="A102" s="65" t="s">
        <v>410</v>
      </c>
      <c r="B102" s="66" t="s">
        <v>120</v>
      </c>
      <c r="C102" s="67" t="s">
        <v>121</v>
      </c>
      <c r="D102" s="68" t="s">
        <v>42</v>
      </c>
      <c r="E102" s="68">
        <v>1</v>
      </c>
      <c r="F102" s="52"/>
      <c r="G102" s="52"/>
      <c r="H102" s="53">
        <f t="shared" si="56"/>
        <v>0</v>
      </c>
      <c r="I102" s="54"/>
      <c r="J102" s="54"/>
      <c r="K102" s="53">
        <f t="shared" si="57"/>
        <v>0</v>
      </c>
      <c r="L102" s="53">
        <f t="shared" si="58"/>
        <v>0</v>
      </c>
      <c r="M102" s="53">
        <f t="shared" si="59"/>
        <v>0</v>
      </c>
      <c r="N102" s="53">
        <f t="shared" si="60"/>
        <v>0</v>
      </c>
      <c r="O102" s="53">
        <f t="shared" si="61"/>
        <v>0</v>
      </c>
      <c r="P102" s="53">
        <f t="shared" si="62"/>
        <v>0</v>
      </c>
      <c r="Q102" s="70" t="s">
        <v>277</v>
      </c>
      <c r="R102" s="71"/>
    </row>
    <row r="103" spans="1:18">
      <c r="A103" s="65" t="s">
        <v>411</v>
      </c>
      <c r="B103" s="66" t="s">
        <v>122</v>
      </c>
      <c r="C103" s="67" t="s">
        <v>123</v>
      </c>
      <c r="D103" s="68" t="s">
        <v>42</v>
      </c>
      <c r="E103" s="68">
        <v>3</v>
      </c>
      <c r="F103" s="52"/>
      <c r="G103" s="52"/>
      <c r="H103" s="53">
        <f t="shared" si="56"/>
        <v>0</v>
      </c>
      <c r="I103" s="54"/>
      <c r="J103" s="54"/>
      <c r="K103" s="53">
        <f t="shared" si="57"/>
        <v>0</v>
      </c>
      <c r="L103" s="53">
        <f t="shared" si="58"/>
        <v>0</v>
      </c>
      <c r="M103" s="53">
        <f t="shared" si="59"/>
        <v>0</v>
      </c>
      <c r="N103" s="53">
        <f t="shared" si="60"/>
        <v>0</v>
      </c>
      <c r="O103" s="53">
        <f t="shared" si="61"/>
        <v>0</v>
      </c>
      <c r="P103" s="53">
        <f t="shared" si="62"/>
        <v>0</v>
      </c>
      <c r="Q103" s="70" t="s">
        <v>277</v>
      </c>
      <c r="R103" s="71"/>
    </row>
    <row r="104" spans="1:18">
      <c r="A104" s="65" t="s">
        <v>412</v>
      </c>
      <c r="B104" s="66" t="s">
        <v>124</v>
      </c>
      <c r="C104" s="67" t="s">
        <v>125</v>
      </c>
      <c r="D104" s="68" t="s">
        <v>42</v>
      </c>
      <c r="E104" s="68">
        <v>1</v>
      </c>
      <c r="F104" s="52"/>
      <c r="G104" s="52"/>
      <c r="H104" s="53">
        <f t="shared" si="56"/>
        <v>0</v>
      </c>
      <c r="I104" s="54"/>
      <c r="J104" s="54"/>
      <c r="K104" s="53">
        <f t="shared" si="57"/>
        <v>0</v>
      </c>
      <c r="L104" s="53">
        <f t="shared" si="58"/>
        <v>0</v>
      </c>
      <c r="M104" s="53">
        <f t="shared" si="59"/>
        <v>0</v>
      </c>
      <c r="N104" s="53">
        <f t="shared" si="60"/>
        <v>0</v>
      </c>
      <c r="O104" s="53">
        <f t="shared" si="61"/>
        <v>0</v>
      </c>
      <c r="P104" s="53">
        <f t="shared" si="62"/>
        <v>0</v>
      </c>
      <c r="Q104" s="70" t="s">
        <v>277</v>
      </c>
      <c r="R104" s="71"/>
    </row>
    <row r="105" spans="1:18">
      <c r="A105" s="65" t="s">
        <v>413</v>
      </c>
      <c r="B105" s="66" t="s">
        <v>126</v>
      </c>
      <c r="C105" s="67" t="s">
        <v>127</v>
      </c>
      <c r="D105" s="68" t="s">
        <v>42</v>
      </c>
      <c r="E105" s="68">
        <v>2</v>
      </c>
      <c r="F105" s="52"/>
      <c r="G105" s="52"/>
      <c r="H105" s="53">
        <f t="shared" si="56"/>
        <v>0</v>
      </c>
      <c r="I105" s="54"/>
      <c r="J105" s="54"/>
      <c r="K105" s="53">
        <f t="shared" si="57"/>
        <v>0</v>
      </c>
      <c r="L105" s="53">
        <f t="shared" si="58"/>
        <v>0</v>
      </c>
      <c r="M105" s="53">
        <f t="shared" si="59"/>
        <v>0</v>
      </c>
      <c r="N105" s="53">
        <f t="shared" si="60"/>
        <v>0</v>
      </c>
      <c r="O105" s="53">
        <f t="shared" si="61"/>
        <v>0</v>
      </c>
      <c r="P105" s="53">
        <f t="shared" si="62"/>
        <v>0</v>
      </c>
      <c r="Q105" s="70" t="s">
        <v>277</v>
      </c>
      <c r="R105" s="71"/>
    </row>
    <row r="106" spans="1:18">
      <c r="A106" s="65" t="s">
        <v>414</v>
      </c>
      <c r="B106" s="66" t="s">
        <v>128</v>
      </c>
      <c r="C106" s="67" t="s">
        <v>129</v>
      </c>
      <c r="D106" s="68" t="s">
        <v>42</v>
      </c>
      <c r="E106" s="68">
        <v>9</v>
      </c>
      <c r="F106" s="52"/>
      <c r="G106" s="52"/>
      <c r="H106" s="53">
        <f t="shared" si="56"/>
        <v>0</v>
      </c>
      <c r="I106" s="54"/>
      <c r="J106" s="54"/>
      <c r="K106" s="53">
        <f t="shared" si="57"/>
        <v>0</v>
      </c>
      <c r="L106" s="53">
        <f t="shared" si="58"/>
        <v>0</v>
      </c>
      <c r="M106" s="53">
        <f t="shared" si="59"/>
        <v>0</v>
      </c>
      <c r="N106" s="53">
        <f t="shared" si="60"/>
        <v>0</v>
      </c>
      <c r="O106" s="53">
        <f t="shared" si="61"/>
        <v>0</v>
      </c>
      <c r="P106" s="53">
        <f t="shared" si="62"/>
        <v>0</v>
      </c>
      <c r="Q106" s="68"/>
      <c r="R106" s="66"/>
    </row>
    <row r="107" spans="1:18">
      <c r="A107" s="65" t="s">
        <v>415</v>
      </c>
      <c r="B107" s="66" t="s">
        <v>130</v>
      </c>
      <c r="C107" s="67" t="s">
        <v>131</v>
      </c>
      <c r="D107" s="68" t="s">
        <v>17</v>
      </c>
      <c r="E107" s="68">
        <v>23</v>
      </c>
      <c r="F107" s="52"/>
      <c r="G107" s="52"/>
      <c r="H107" s="53">
        <f t="shared" si="56"/>
        <v>0</v>
      </c>
      <c r="I107" s="54"/>
      <c r="J107" s="54"/>
      <c r="K107" s="53">
        <f t="shared" si="57"/>
        <v>0</v>
      </c>
      <c r="L107" s="53">
        <f t="shared" si="58"/>
        <v>0</v>
      </c>
      <c r="M107" s="53">
        <f t="shared" si="59"/>
        <v>0</v>
      </c>
      <c r="N107" s="53">
        <f t="shared" si="60"/>
        <v>0</v>
      </c>
      <c r="O107" s="53">
        <f t="shared" si="61"/>
        <v>0</v>
      </c>
      <c r="P107" s="53">
        <f t="shared" si="62"/>
        <v>0</v>
      </c>
      <c r="Q107" s="70" t="s">
        <v>277</v>
      </c>
      <c r="R107" s="71"/>
    </row>
    <row r="108" spans="1:18" ht="24">
      <c r="A108" s="65" t="s">
        <v>416</v>
      </c>
      <c r="B108" s="66" t="s">
        <v>132</v>
      </c>
      <c r="C108" s="67" t="s">
        <v>133</v>
      </c>
      <c r="D108" s="68" t="s">
        <v>42</v>
      </c>
      <c r="E108" s="68">
        <v>8</v>
      </c>
      <c r="F108" s="52"/>
      <c r="G108" s="52"/>
      <c r="H108" s="53">
        <f t="shared" si="56"/>
        <v>0</v>
      </c>
      <c r="I108" s="54"/>
      <c r="J108" s="54"/>
      <c r="K108" s="53">
        <f t="shared" si="57"/>
        <v>0</v>
      </c>
      <c r="L108" s="53">
        <f t="shared" si="58"/>
        <v>0</v>
      </c>
      <c r="M108" s="53">
        <f t="shared" si="59"/>
        <v>0</v>
      </c>
      <c r="N108" s="53">
        <f t="shared" si="60"/>
        <v>0</v>
      </c>
      <c r="O108" s="53">
        <f t="shared" si="61"/>
        <v>0</v>
      </c>
      <c r="P108" s="53">
        <f t="shared" si="62"/>
        <v>0</v>
      </c>
      <c r="Q108" s="68"/>
      <c r="R108" s="66"/>
    </row>
    <row r="109" spans="1:18">
      <c r="A109" s="65" t="s">
        <v>417</v>
      </c>
      <c r="B109" s="66" t="s">
        <v>134</v>
      </c>
      <c r="C109" s="67" t="s">
        <v>135</v>
      </c>
      <c r="D109" s="68" t="s">
        <v>42</v>
      </c>
      <c r="E109" s="68">
        <v>6</v>
      </c>
      <c r="F109" s="52"/>
      <c r="G109" s="52"/>
      <c r="H109" s="53">
        <f t="shared" si="56"/>
        <v>0</v>
      </c>
      <c r="I109" s="54"/>
      <c r="J109" s="54"/>
      <c r="K109" s="53">
        <f t="shared" si="57"/>
        <v>0</v>
      </c>
      <c r="L109" s="53">
        <f t="shared" si="58"/>
        <v>0</v>
      </c>
      <c r="M109" s="53">
        <f t="shared" si="59"/>
        <v>0</v>
      </c>
      <c r="N109" s="53">
        <f t="shared" si="60"/>
        <v>0</v>
      </c>
      <c r="O109" s="53">
        <f t="shared" si="61"/>
        <v>0</v>
      </c>
      <c r="P109" s="53">
        <f t="shared" si="62"/>
        <v>0</v>
      </c>
      <c r="Q109" s="68"/>
      <c r="R109" s="66"/>
    </row>
    <row r="110" spans="1:18">
      <c r="A110" s="65" t="s">
        <v>418</v>
      </c>
      <c r="B110" s="66" t="s">
        <v>136</v>
      </c>
      <c r="C110" s="67" t="s">
        <v>137</v>
      </c>
      <c r="D110" s="68" t="s">
        <v>42</v>
      </c>
      <c r="E110" s="68">
        <v>3</v>
      </c>
      <c r="F110" s="52"/>
      <c r="G110" s="52"/>
      <c r="H110" s="53">
        <f t="shared" si="56"/>
        <v>0</v>
      </c>
      <c r="I110" s="54"/>
      <c r="J110" s="54"/>
      <c r="K110" s="53">
        <f t="shared" si="57"/>
        <v>0</v>
      </c>
      <c r="L110" s="53">
        <f t="shared" si="58"/>
        <v>0</v>
      </c>
      <c r="M110" s="53">
        <f t="shared" si="59"/>
        <v>0</v>
      </c>
      <c r="N110" s="53">
        <f t="shared" si="60"/>
        <v>0</v>
      </c>
      <c r="O110" s="53">
        <f t="shared" si="61"/>
        <v>0</v>
      </c>
      <c r="P110" s="53">
        <f t="shared" si="62"/>
        <v>0</v>
      </c>
      <c r="Q110" s="68"/>
      <c r="R110" s="66"/>
    </row>
    <row r="111" spans="1:18">
      <c r="A111" s="65" t="s">
        <v>419</v>
      </c>
      <c r="B111" s="66" t="s">
        <v>138</v>
      </c>
      <c r="C111" s="67" t="s">
        <v>139</v>
      </c>
      <c r="D111" s="68" t="s">
        <v>42</v>
      </c>
      <c r="E111" s="68">
        <v>8</v>
      </c>
      <c r="F111" s="52"/>
      <c r="G111" s="52"/>
      <c r="H111" s="53">
        <f t="shared" si="56"/>
        <v>0</v>
      </c>
      <c r="I111" s="54"/>
      <c r="J111" s="54"/>
      <c r="K111" s="53">
        <f t="shared" si="57"/>
        <v>0</v>
      </c>
      <c r="L111" s="53">
        <f t="shared" si="58"/>
        <v>0</v>
      </c>
      <c r="M111" s="53">
        <f t="shared" si="59"/>
        <v>0</v>
      </c>
      <c r="N111" s="53">
        <f t="shared" si="60"/>
        <v>0</v>
      </c>
      <c r="O111" s="53">
        <f t="shared" si="61"/>
        <v>0</v>
      </c>
      <c r="P111" s="53">
        <f t="shared" si="62"/>
        <v>0</v>
      </c>
      <c r="Q111" s="68"/>
      <c r="R111" s="66"/>
    </row>
    <row r="112" spans="1:18">
      <c r="A112" s="65" t="s">
        <v>420</v>
      </c>
      <c r="B112" s="66" t="s">
        <v>140</v>
      </c>
      <c r="C112" s="67" t="s">
        <v>141</v>
      </c>
      <c r="D112" s="68" t="s">
        <v>42</v>
      </c>
      <c r="E112" s="68">
        <v>4</v>
      </c>
      <c r="F112" s="52"/>
      <c r="G112" s="52"/>
      <c r="H112" s="53">
        <f t="shared" si="56"/>
        <v>0</v>
      </c>
      <c r="I112" s="54"/>
      <c r="J112" s="54"/>
      <c r="K112" s="53">
        <f t="shared" si="57"/>
        <v>0</v>
      </c>
      <c r="L112" s="53">
        <f t="shared" si="58"/>
        <v>0</v>
      </c>
      <c r="M112" s="53">
        <f t="shared" si="59"/>
        <v>0</v>
      </c>
      <c r="N112" s="53">
        <f t="shared" si="60"/>
        <v>0</v>
      </c>
      <c r="O112" s="53">
        <f t="shared" si="61"/>
        <v>0</v>
      </c>
      <c r="P112" s="53">
        <f t="shared" si="62"/>
        <v>0</v>
      </c>
      <c r="Q112" s="68"/>
      <c r="R112" s="66"/>
    </row>
    <row r="113" spans="1:18">
      <c r="A113" s="65" t="s">
        <v>421</v>
      </c>
      <c r="B113" s="66" t="s">
        <v>142</v>
      </c>
      <c r="C113" s="67" t="s">
        <v>143</v>
      </c>
      <c r="D113" s="68" t="s">
        <v>42</v>
      </c>
      <c r="E113" s="68">
        <v>4</v>
      </c>
      <c r="F113" s="52"/>
      <c r="G113" s="52"/>
      <c r="H113" s="53">
        <f t="shared" si="56"/>
        <v>0</v>
      </c>
      <c r="I113" s="54"/>
      <c r="J113" s="54"/>
      <c r="K113" s="53">
        <f t="shared" si="57"/>
        <v>0</v>
      </c>
      <c r="L113" s="53">
        <f t="shared" si="58"/>
        <v>0</v>
      </c>
      <c r="M113" s="53">
        <f t="shared" si="59"/>
        <v>0</v>
      </c>
      <c r="N113" s="53">
        <f t="shared" si="60"/>
        <v>0</v>
      </c>
      <c r="O113" s="53">
        <f t="shared" si="61"/>
        <v>0</v>
      </c>
      <c r="P113" s="53">
        <f t="shared" si="62"/>
        <v>0</v>
      </c>
      <c r="Q113" s="68"/>
      <c r="R113" s="66"/>
    </row>
    <row r="114" spans="1:18">
      <c r="A114" s="65" t="s">
        <v>422</v>
      </c>
      <c r="B114" s="66" t="s">
        <v>144</v>
      </c>
      <c r="C114" s="67" t="s">
        <v>145</v>
      </c>
      <c r="D114" s="68" t="s">
        <v>2</v>
      </c>
      <c r="E114" s="68">
        <v>1</v>
      </c>
      <c r="F114" s="52"/>
      <c r="G114" s="52"/>
      <c r="H114" s="53">
        <f t="shared" si="56"/>
        <v>0</v>
      </c>
      <c r="I114" s="54"/>
      <c r="J114" s="54"/>
      <c r="K114" s="53">
        <f t="shared" si="57"/>
        <v>0</v>
      </c>
      <c r="L114" s="53">
        <f t="shared" si="58"/>
        <v>0</v>
      </c>
      <c r="M114" s="53">
        <f t="shared" si="59"/>
        <v>0</v>
      </c>
      <c r="N114" s="53">
        <f t="shared" si="60"/>
        <v>0</v>
      </c>
      <c r="O114" s="53">
        <f t="shared" si="61"/>
        <v>0</v>
      </c>
      <c r="P114" s="53">
        <f t="shared" si="62"/>
        <v>0</v>
      </c>
      <c r="Q114" s="68"/>
      <c r="R114" s="66"/>
    </row>
    <row r="115" spans="1:18">
      <c r="A115" s="65" t="s">
        <v>423</v>
      </c>
      <c r="B115" s="66" t="s">
        <v>146</v>
      </c>
      <c r="C115" s="67" t="s">
        <v>147</v>
      </c>
      <c r="D115" s="68" t="s">
        <v>2</v>
      </c>
      <c r="E115" s="68">
        <v>6</v>
      </c>
      <c r="F115" s="52"/>
      <c r="G115" s="52"/>
      <c r="H115" s="53">
        <f t="shared" si="56"/>
        <v>0</v>
      </c>
      <c r="I115" s="54"/>
      <c r="J115" s="54"/>
      <c r="K115" s="53">
        <f t="shared" si="57"/>
        <v>0</v>
      </c>
      <c r="L115" s="53">
        <f t="shared" si="58"/>
        <v>0</v>
      </c>
      <c r="M115" s="53">
        <f t="shared" si="59"/>
        <v>0</v>
      </c>
      <c r="N115" s="53">
        <f t="shared" si="60"/>
        <v>0</v>
      </c>
      <c r="O115" s="53">
        <f t="shared" si="61"/>
        <v>0</v>
      </c>
      <c r="P115" s="53">
        <f t="shared" si="62"/>
        <v>0</v>
      </c>
      <c r="Q115" s="68"/>
      <c r="R115" s="66"/>
    </row>
    <row r="116" spans="1:18">
      <c r="A116" s="65" t="s">
        <v>424</v>
      </c>
      <c r="B116" s="66" t="s">
        <v>148</v>
      </c>
      <c r="C116" s="67" t="s">
        <v>149</v>
      </c>
      <c r="D116" s="68" t="s">
        <v>2</v>
      </c>
      <c r="E116" s="68">
        <v>1</v>
      </c>
      <c r="F116" s="52"/>
      <c r="G116" s="52"/>
      <c r="H116" s="53">
        <f t="shared" si="56"/>
        <v>0</v>
      </c>
      <c r="I116" s="54"/>
      <c r="J116" s="54"/>
      <c r="K116" s="53">
        <f t="shared" si="57"/>
        <v>0</v>
      </c>
      <c r="L116" s="53">
        <f t="shared" si="58"/>
        <v>0</v>
      </c>
      <c r="M116" s="53">
        <f t="shared" si="59"/>
        <v>0</v>
      </c>
      <c r="N116" s="53">
        <f t="shared" si="60"/>
        <v>0</v>
      </c>
      <c r="O116" s="53">
        <f t="shared" si="61"/>
        <v>0</v>
      </c>
      <c r="P116" s="53">
        <f t="shared" si="62"/>
        <v>0</v>
      </c>
      <c r="Q116" s="68"/>
      <c r="R116" s="66"/>
    </row>
    <row r="117" spans="1:18">
      <c r="A117" s="69" t="s">
        <v>425</v>
      </c>
      <c r="B117" s="61" t="s">
        <v>312</v>
      </c>
      <c r="C117" s="62"/>
      <c r="D117" s="63"/>
      <c r="E117" s="63"/>
      <c r="F117" s="63"/>
      <c r="G117" s="64"/>
      <c r="H117" s="64"/>
      <c r="I117" s="64"/>
      <c r="J117" s="64"/>
      <c r="K117" s="64"/>
      <c r="L117" s="64"/>
      <c r="M117" s="64"/>
      <c r="N117" s="64"/>
      <c r="O117" s="64"/>
      <c r="P117" s="64"/>
      <c r="Q117" s="63"/>
      <c r="R117" s="64"/>
    </row>
    <row r="118" spans="1:18">
      <c r="A118" s="65" t="s">
        <v>426</v>
      </c>
      <c r="B118" s="66" t="s">
        <v>150</v>
      </c>
      <c r="C118" s="67" t="s">
        <v>151</v>
      </c>
      <c r="D118" s="68" t="s">
        <v>20</v>
      </c>
      <c r="E118" s="68">
        <v>8</v>
      </c>
      <c r="F118" s="52"/>
      <c r="G118" s="52"/>
      <c r="H118" s="53">
        <f t="shared" ref="H118:H124" si="63">F118*G118</f>
        <v>0</v>
      </c>
      <c r="I118" s="54"/>
      <c r="J118" s="54"/>
      <c r="K118" s="53">
        <f t="shared" ref="K118:K124" si="64">SUM(H118:J118)</f>
        <v>0</v>
      </c>
      <c r="L118" s="53">
        <f t="shared" ref="L118:L124" si="65">ROUND(E118*F118,2)</f>
        <v>0</v>
      </c>
      <c r="M118" s="53">
        <f t="shared" ref="M118:M124" si="66">ROUND(E118*H118,2)</f>
        <v>0</v>
      </c>
      <c r="N118" s="53">
        <f t="shared" ref="N118:N124" si="67">ROUND(E118*I118,2)</f>
        <v>0</v>
      </c>
      <c r="O118" s="53">
        <f t="shared" ref="O118:O124" si="68">ROUND(E118*J118,2)</f>
        <v>0</v>
      </c>
      <c r="P118" s="53">
        <f t="shared" ref="P118:P124" si="69">SUM(M118:O118)</f>
        <v>0</v>
      </c>
      <c r="Q118" s="68"/>
      <c r="R118" s="66"/>
    </row>
    <row r="119" spans="1:18">
      <c r="A119" s="65" t="s">
        <v>429</v>
      </c>
      <c r="B119" s="66" t="s">
        <v>152</v>
      </c>
      <c r="C119" s="67" t="s">
        <v>153</v>
      </c>
      <c r="D119" s="68" t="s">
        <v>154</v>
      </c>
      <c r="E119" s="68">
        <v>1.9139999999999999</v>
      </c>
      <c r="F119" s="52"/>
      <c r="G119" s="52"/>
      <c r="H119" s="53">
        <f t="shared" si="63"/>
        <v>0</v>
      </c>
      <c r="I119" s="54"/>
      <c r="J119" s="54"/>
      <c r="K119" s="53">
        <f t="shared" si="64"/>
        <v>0</v>
      </c>
      <c r="L119" s="53">
        <f t="shared" si="65"/>
        <v>0</v>
      </c>
      <c r="M119" s="53">
        <f t="shared" si="66"/>
        <v>0</v>
      </c>
      <c r="N119" s="53">
        <f t="shared" si="67"/>
        <v>0</v>
      </c>
      <c r="O119" s="53">
        <f t="shared" si="68"/>
        <v>0</v>
      </c>
      <c r="P119" s="53">
        <f t="shared" si="69"/>
        <v>0</v>
      </c>
      <c r="Q119" s="68"/>
      <c r="R119" s="66"/>
    </row>
    <row r="120" spans="1:18">
      <c r="A120" s="65" t="s">
        <v>430</v>
      </c>
      <c r="B120" s="66" t="s">
        <v>155</v>
      </c>
      <c r="C120" s="67" t="s">
        <v>156</v>
      </c>
      <c r="D120" s="68" t="s">
        <v>20</v>
      </c>
      <c r="E120" s="68">
        <v>1</v>
      </c>
      <c r="F120" s="52"/>
      <c r="G120" s="52"/>
      <c r="H120" s="53">
        <f t="shared" si="63"/>
        <v>0</v>
      </c>
      <c r="I120" s="54"/>
      <c r="J120" s="54"/>
      <c r="K120" s="53">
        <f t="shared" si="64"/>
        <v>0</v>
      </c>
      <c r="L120" s="53">
        <f t="shared" si="65"/>
        <v>0</v>
      </c>
      <c r="M120" s="53">
        <f t="shared" si="66"/>
        <v>0</v>
      </c>
      <c r="N120" s="53">
        <f t="shared" si="67"/>
        <v>0</v>
      </c>
      <c r="O120" s="53">
        <f t="shared" si="68"/>
        <v>0</v>
      </c>
      <c r="P120" s="53">
        <f t="shared" si="69"/>
        <v>0</v>
      </c>
      <c r="Q120" s="68"/>
      <c r="R120" s="66"/>
    </row>
    <row r="121" spans="1:18">
      <c r="A121" s="65" t="s">
        <v>431</v>
      </c>
      <c r="B121" s="66" t="s">
        <v>157</v>
      </c>
      <c r="C121" s="67" t="s">
        <v>158</v>
      </c>
      <c r="D121" s="68" t="s">
        <v>20</v>
      </c>
      <c r="E121" s="68">
        <v>3</v>
      </c>
      <c r="F121" s="52"/>
      <c r="G121" s="52"/>
      <c r="H121" s="53">
        <f t="shared" si="63"/>
        <v>0</v>
      </c>
      <c r="I121" s="54"/>
      <c r="J121" s="54"/>
      <c r="K121" s="53">
        <f t="shared" si="64"/>
        <v>0</v>
      </c>
      <c r="L121" s="53">
        <f t="shared" si="65"/>
        <v>0</v>
      </c>
      <c r="M121" s="53">
        <f t="shared" si="66"/>
        <v>0</v>
      </c>
      <c r="N121" s="53">
        <f t="shared" si="67"/>
        <v>0</v>
      </c>
      <c r="O121" s="53">
        <f t="shared" si="68"/>
        <v>0</v>
      </c>
      <c r="P121" s="53">
        <f t="shared" si="69"/>
        <v>0</v>
      </c>
      <c r="Q121" s="68"/>
      <c r="R121" s="66"/>
    </row>
    <row r="122" spans="1:18">
      <c r="A122" s="65" t="s">
        <v>432</v>
      </c>
      <c r="B122" s="66" t="s">
        <v>159</v>
      </c>
      <c r="C122" s="67" t="s">
        <v>160</v>
      </c>
      <c r="D122" s="68" t="s">
        <v>20</v>
      </c>
      <c r="E122" s="68">
        <v>4</v>
      </c>
      <c r="F122" s="52"/>
      <c r="G122" s="52"/>
      <c r="H122" s="53">
        <f t="shared" si="63"/>
        <v>0</v>
      </c>
      <c r="I122" s="54"/>
      <c r="J122" s="54"/>
      <c r="K122" s="53">
        <f t="shared" si="64"/>
        <v>0</v>
      </c>
      <c r="L122" s="53">
        <f t="shared" si="65"/>
        <v>0</v>
      </c>
      <c r="M122" s="53">
        <f t="shared" si="66"/>
        <v>0</v>
      </c>
      <c r="N122" s="53">
        <f t="shared" si="67"/>
        <v>0</v>
      </c>
      <c r="O122" s="53">
        <f t="shared" si="68"/>
        <v>0</v>
      </c>
      <c r="P122" s="53">
        <f t="shared" si="69"/>
        <v>0</v>
      </c>
      <c r="Q122" s="68"/>
      <c r="R122" s="66"/>
    </row>
    <row r="123" spans="1:18">
      <c r="A123" s="65" t="s">
        <v>330</v>
      </c>
      <c r="B123" s="66" t="s">
        <v>161</v>
      </c>
      <c r="C123" s="67" t="s">
        <v>162</v>
      </c>
      <c r="D123" s="68" t="s">
        <v>163</v>
      </c>
      <c r="E123" s="68">
        <v>2</v>
      </c>
      <c r="F123" s="52"/>
      <c r="G123" s="52"/>
      <c r="H123" s="53">
        <f t="shared" si="63"/>
        <v>0</v>
      </c>
      <c r="I123" s="54"/>
      <c r="J123" s="54"/>
      <c r="K123" s="53">
        <f t="shared" si="64"/>
        <v>0</v>
      </c>
      <c r="L123" s="53">
        <f t="shared" si="65"/>
        <v>0</v>
      </c>
      <c r="M123" s="53">
        <f t="shared" si="66"/>
        <v>0</v>
      </c>
      <c r="N123" s="53">
        <f t="shared" si="67"/>
        <v>0</v>
      </c>
      <c r="O123" s="53">
        <f t="shared" si="68"/>
        <v>0</v>
      </c>
      <c r="P123" s="53">
        <f t="shared" si="69"/>
        <v>0</v>
      </c>
      <c r="Q123" s="68"/>
      <c r="R123" s="66"/>
    </row>
    <row r="124" spans="1:18">
      <c r="A124" s="65" t="s">
        <v>433</v>
      </c>
      <c r="B124" s="66" t="s">
        <v>164</v>
      </c>
      <c r="C124" s="67" t="s">
        <v>165</v>
      </c>
      <c r="D124" s="68" t="s">
        <v>20</v>
      </c>
      <c r="E124" s="68">
        <v>2</v>
      </c>
      <c r="F124" s="52"/>
      <c r="G124" s="52"/>
      <c r="H124" s="53">
        <f t="shared" si="63"/>
        <v>0</v>
      </c>
      <c r="I124" s="54"/>
      <c r="J124" s="54"/>
      <c r="K124" s="53">
        <f t="shared" si="64"/>
        <v>0</v>
      </c>
      <c r="L124" s="53">
        <f t="shared" si="65"/>
        <v>0</v>
      </c>
      <c r="M124" s="53">
        <f t="shared" si="66"/>
        <v>0</v>
      </c>
      <c r="N124" s="53">
        <f t="shared" si="67"/>
        <v>0</v>
      </c>
      <c r="O124" s="53">
        <f t="shared" si="68"/>
        <v>0</v>
      </c>
      <c r="P124" s="53">
        <f t="shared" si="69"/>
        <v>0</v>
      </c>
      <c r="Q124" s="68"/>
      <c r="R124" s="66"/>
    </row>
    <row r="125" spans="1:18">
      <c r="A125" s="69" t="s">
        <v>434</v>
      </c>
      <c r="B125" s="61" t="s">
        <v>313</v>
      </c>
      <c r="C125" s="62"/>
      <c r="D125" s="63"/>
      <c r="E125" s="63"/>
      <c r="F125" s="63"/>
      <c r="G125" s="64"/>
      <c r="H125" s="64"/>
      <c r="I125" s="64"/>
      <c r="J125" s="64"/>
      <c r="K125" s="64"/>
      <c r="L125" s="64"/>
      <c r="M125" s="64"/>
      <c r="N125" s="64"/>
      <c r="O125" s="64"/>
      <c r="P125" s="64"/>
      <c r="Q125" s="63"/>
      <c r="R125" s="64"/>
    </row>
    <row r="126" spans="1:18">
      <c r="A126" s="65" t="s">
        <v>427</v>
      </c>
      <c r="B126" s="66" t="s">
        <v>71</v>
      </c>
      <c r="C126" s="67" t="s">
        <v>72</v>
      </c>
      <c r="D126" s="68" t="s">
        <v>17</v>
      </c>
      <c r="E126" s="68">
        <v>17.399999999999999</v>
      </c>
      <c r="F126" s="52"/>
      <c r="G126" s="52"/>
      <c r="H126" s="53">
        <f t="shared" ref="H126:H133" si="70">F126*G126</f>
        <v>0</v>
      </c>
      <c r="I126" s="54"/>
      <c r="J126" s="54"/>
      <c r="K126" s="53">
        <f t="shared" ref="K126:K133" si="71">SUM(H126:J126)</f>
        <v>0</v>
      </c>
      <c r="L126" s="53">
        <f t="shared" ref="L126:L133" si="72">ROUND(E126*F126,2)</f>
        <v>0</v>
      </c>
      <c r="M126" s="53">
        <f t="shared" ref="M126:M133" si="73">ROUND(E126*H126,2)</f>
        <v>0</v>
      </c>
      <c r="N126" s="53">
        <f t="shared" ref="N126:N133" si="74">ROUND(E126*I126,2)</f>
        <v>0</v>
      </c>
      <c r="O126" s="53">
        <f t="shared" ref="O126:O133" si="75">ROUND(E126*J126,2)</f>
        <v>0</v>
      </c>
      <c r="P126" s="53">
        <f t="shared" ref="P126:P133" si="76">SUM(M126:O126)</f>
        <v>0</v>
      </c>
      <c r="Q126" s="68"/>
      <c r="R126" s="66"/>
    </row>
    <row r="127" spans="1:18">
      <c r="A127" s="65" t="s">
        <v>435</v>
      </c>
      <c r="B127" s="66" t="s">
        <v>166</v>
      </c>
      <c r="C127" s="67" t="s">
        <v>167</v>
      </c>
      <c r="D127" s="68" t="s">
        <v>168</v>
      </c>
      <c r="E127" s="68">
        <v>2</v>
      </c>
      <c r="F127" s="52"/>
      <c r="G127" s="52"/>
      <c r="H127" s="53">
        <f t="shared" si="70"/>
        <v>0</v>
      </c>
      <c r="I127" s="54"/>
      <c r="J127" s="54"/>
      <c r="K127" s="53">
        <f t="shared" si="71"/>
        <v>0</v>
      </c>
      <c r="L127" s="53">
        <f t="shared" si="72"/>
        <v>0</v>
      </c>
      <c r="M127" s="53">
        <f t="shared" si="73"/>
        <v>0</v>
      </c>
      <c r="N127" s="53">
        <f t="shared" si="74"/>
        <v>0</v>
      </c>
      <c r="O127" s="53">
        <f t="shared" si="75"/>
        <v>0</v>
      </c>
      <c r="P127" s="53">
        <f t="shared" si="76"/>
        <v>0</v>
      </c>
      <c r="Q127" s="68"/>
      <c r="R127" s="66"/>
    </row>
    <row r="128" spans="1:18">
      <c r="A128" s="65" t="s">
        <v>436</v>
      </c>
      <c r="B128" s="66" t="s">
        <v>102</v>
      </c>
      <c r="C128" s="67" t="s">
        <v>103</v>
      </c>
      <c r="D128" s="68" t="s">
        <v>20</v>
      </c>
      <c r="E128" s="68">
        <v>4</v>
      </c>
      <c r="F128" s="52"/>
      <c r="G128" s="52"/>
      <c r="H128" s="53">
        <f t="shared" si="70"/>
        <v>0</v>
      </c>
      <c r="I128" s="54"/>
      <c r="J128" s="54"/>
      <c r="K128" s="53">
        <f t="shared" si="71"/>
        <v>0</v>
      </c>
      <c r="L128" s="53">
        <f t="shared" si="72"/>
        <v>0</v>
      </c>
      <c r="M128" s="53">
        <f t="shared" si="73"/>
        <v>0</v>
      </c>
      <c r="N128" s="53">
        <f t="shared" si="74"/>
        <v>0</v>
      </c>
      <c r="O128" s="53">
        <f t="shared" si="75"/>
        <v>0</v>
      </c>
      <c r="P128" s="53">
        <f t="shared" si="76"/>
        <v>0</v>
      </c>
      <c r="Q128" s="68"/>
      <c r="R128" s="66"/>
    </row>
    <row r="129" spans="1:18">
      <c r="A129" s="65" t="s">
        <v>437</v>
      </c>
      <c r="B129" s="66" t="s">
        <v>169</v>
      </c>
      <c r="C129" s="67" t="s">
        <v>170</v>
      </c>
      <c r="D129" s="68" t="s">
        <v>20</v>
      </c>
      <c r="E129" s="68">
        <v>3</v>
      </c>
      <c r="F129" s="52"/>
      <c r="G129" s="52"/>
      <c r="H129" s="53">
        <f t="shared" si="70"/>
        <v>0</v>
      </c>
      <c r="I129" s="54"/>
      <c r="J129" s="54"/>
      <c r="K129" s="53">
        <f t="shared" si="71"/>
        <v>0</v>
      </c>
      <c r="L129" s="53">
        <f t="shared" si="72"/>
        <v>0</v>
      </c>
      <c r="M129" s="53">
        <f t="shared" si="73"/>
        <v>0</v>
      </c>
      <c r="N129" s="53">
        <f t="shared" si="74"/>
        <v>0</v>
      </c>
      <c r="O129" s="53">
        <f t="shared" si="75"/>
        <v>0</v>
      </c>
      <c r="P129" s="53">
        <f t="shared" si="76"/>
        <v>0</v>
      </c>
      <c r="Q129" s="68"/>
      <c r="R129" s="66"/>
    </row>
    <row r="130" spans="1:18">
      <c r="A130" s="65" t="s">
        <v>438</v>
      </c>
      <c r="B130" s="66" t="s">
        <v>171</v>
      </c>
      <c r="C130" s="67" t="s">
        <v>172</v>
      </c>
      <c r="D130" s="68" t="s">
        <v>20</v>
      </c>
      <c r="E130" s="68">
        <v>2</v>
      </c>
      <c r="F130" s="52"/>
      <c r="G130" s="52"/>
      <c r="H130" s="53">
        <f t="shared" si="70"/>
        <v>0</v>
      </c>
      <c r="I130" s="54"/>
      <c r="J130" s="54"/>
      <c r="K130" s="53">
        <f t="shared" si="71"/>
        <v>0</v>
      </c>
      <c r="L130" s="53">
        <f t="shared" si="72"/>
        <v>0</v>
      </c>
      <c r="M130" s="53">
        <f t="shared" si="73"/>
        <v>0</v>
      </c>
      <c r="N130" s="53">
        <f t="shared" si="74"/>
        <v>0</v>
      </c>
      <c r="O130" s="53">
        <f t="shared" si="75"/>
        <v>0</v>
      </c>
      <c r="P130" s="53">
        <f t="shared" si="76"/>
        <v>0</v>
      </c>
      <c r="Q130" s="68"/>
      <c r="R130" s="66"/>
    </row>
    <row r="131" spans="1:18">
      <c r="A131" s="65" t="s">
        <v>439</v>
      </c>
      <c r="B131" s="66" t="s">
        <v>62</v>
      </c>
      <c r="C131" s="67" t="s">
        <v>63</v>
      </c>
      <c r="D131" s="68" t="s">
        <v>17</v>
      </c>
      <c r="E131" s="68">
        <v>17.399999999999999</v>
      </c>
      <c r="F131" s="52"/>
      <c r="G131" s="52"/>
      <c r="H131" s="53">
        <f t="shared" si="70"/>
        <v>0</v>
      </c>
      <c r="I131" s="54"/>
      <c r="J131" s="54"/>
      <c r="K131" s="53">
        <f t="shared" si="71"/>
        <v>0</v>
      </c>
      <c r="L131" s="53">
        <f t="shared" si="72"/>
        <v>0</v>
      </c>
      <c r="M131" s="53">
        <f t="shared" si="73"/>
        <v>0</v>
      </c>
      <c r="N131" s="53">
        <f t="shared" si="74"/>
        <v>0</v>
      </c>
      <c r="O131" s="53">
        <f t="shared" si="75"/>
        <v>0</v>
      </c>
      <c r="P131" s="53">
        <f t="shared" si="76"/>
        <v>0</v>
      </c>
      <c r="Q131" s="68"/>
      <c r="R131" s="66"/>
    </row>
    <row r="132" spans="1:18">
      <c r="A132" s="65" t="s">
        <v>328</v>
      </c>
      <c r="B132" s="66" t="s">
        <v>173</v>
      </c>
      <c r="C132" s="67" t="s">
        <v>174</v>
      </c>
      <c r="D132" s="68" t="s">
        <v>20</v>
      </c>
      <c r="E132" s="68">
        <v>1</v>
      </c>
      <c r="F132" s="52"/>
      <c r="G132" s="52"/>
      <c r="H132" s="53">
        <f t="shared" si="70"/>
        <v>0</v>
      </c>
      <c r="I132" s="54"/>
      <c r="J132" s="54"/>
      <c r="K132" s="53">
        <f t="shared" si="71"/>
        <v>0</v>
      </c>
      <c r="L132" s="53">
        <f t="shared" si="72"/>
        <v>0</v>
      </c>
      <c r="M132" s="53">
        <f t="shared" si="73"/>
        <v>0</v>
      </c>
      <c r="N132" s="53">
        <f t="shared" si="74"/>
        <v>0</v>
      </c>
      <c r="O132" s="53">
        <f t="shared" si="75"/>
        <v>0</v>
      </c>
      <c r="P132" s="53">
        <f t="shared" si="76"/>
        <v>0</v>
      </c>
      <c r="Q132" s="68"/>
      <c r="R132" s="66"/>
    </row>
    <row r="133" spans="1:18">
      <c r="A133" s="65" t="s">
        <v>440</v>
      </c>
      <c r="B133" s="66" t="s">
        <v>175</v>
      </c>
      <c r="C133" s="67" t="s">
        <v>176</v>
      </c>
      <c r="D133" s="68" t="s">
        <v>20</v>
      </c>
      <c r="E133" s="68">
        <v>1</v>
      </c>
      <c r="F133" s="52"/>
      <c r="G133" s="52"/>
      <c r="H133" s="53">
        <f t="shared" si="70"/>
        <v>0</v>
      </c>
      <c r="I133" s="54"/>
      <c r="J133" s="54"/>
      <c r="K133" s="53">
        <f t="shared" si="71"/>
        <v>0</v>
      </c>
      <c r="L133" s="53">
        <f t="shared" si="72"/>
        <v>0</v>
      </c>
      <c r="M133" s="53">
        <f t="shared" si="73"/>
        <v>0</v>
      </c>
      <c r="N133" s="53">
        <f t="shared" si="74"/>
        <v>0</v>
      </c>
      <c r="O133" s="53">
        <f t="shared" si="75"/>
        <v>0</v>
      </c>
      <c r="P133" s="53">
        <f t="shared" si="76"/>
        <v>0</v>
      </c>
      <c r="Q133" s="68"/>
      <c r="R133" s="66"/>
    </row>
    <row r="134" spans="1:18">
      <c r="A134" s="60"/>
      <c r="B134" s="61" t="s">
        <v>314</v>
      </c>
      <c r="C134" s="62"/>
      <c r="D134" s="63"/>
      <c r="E134" s="63"/>
      <c r="F134" s="63"/>
      <c r="G134" s="64"/>
      <c r="H134" s="64"/>
      <c r="I134" s="64"/>
      <c r="J134" s="64"/>
      <c r="K134" s="64"/>
      <c r="L134" s="64"/>
      <c r="M134" s="64"/>
      <c r="N134" s="64"/>
      <c r="O134" s="64"/>
      <c r="P134" s="64"/>
      <c r="Q134" s="63"/>
      <c r="R134" s="64"/>
    </row>
    <row r="135" spans="1:18">
      <c r="A135" s="65" t="s">
        <v>359</v>
      </c>
      <c r="B135" s="66" t="s">
        <v>177</v>
      </c>
      <c r="C135" s="67" t="s">
        <v>178</v>
      </c>
      <c r="D135" s="68" t="s">
        <v>42</v>
      </c>
      <c r="E135" s="68">
        <v>1</v>
      </c>
      <c r="F135" s="52"/>
      <c r="G135" s="52"/>
      <c r="H135" s="53">
        <f t="shared" ref="H135:H160" si="77">F135*G135</f>
        <v>0</v>
      </c>
      <c r="I135" s="54"/>
      <c r="J135" s="54"/>
      <c r="K135" s="53">
        <f t="shared" ref="K135:K160" si="78">SUM(H135:J135)</f>
        <v>0</v>
      </c>
      <c r="L135" s="53">
        <f t="shared" ref="L135:L160" si="79">ROUND(E135*F135,2)</f>
        <v>0</v>
      </c>
      <c r="M135" s="53">
        <f t="shared" ref="M135:M160" si="80">ROUND(E135*H135,2)</f>
        <v>0</v>
      </c>
      <c r="N135" s="53">
        <f t="shared" ref="N135:N160" si="81">ROUND(E135*I135,2)</f>
        <v>0</v>
      </c>
      <c r="O135" s="53">
        <f t="shared" ref="O135:O160" si="82">ROUND(E135*J135,2)</f>
        <v>0</v>
      </c>
      <c r="P135" s="53">
        <f t="shared" ref="P135:P160" si="83">SUM(M135:O135)</f>
        <v>0</v>
      </c>
      <c r="Q135" s="70" t="s">
        <v>277</v>
      </c>
      <c r="R135" s="71"/>
    </row>
    <row r="136" spans="1:18">
      <c r="A136" s="65" t="s">
        <v>441</v>
      </c>
      <c r="B136" s="66" t="s">
        <v>179</v>
      </c>
      <c r="C136" s="67" t="s">
        <v>180</v>
      </c>
      <c r="D136" s="68" t="s">
        <v>42</v>
      </c>
      <c r="E136" s="68">
        <v>1</v>
      </c>
      <c r="F136" s="52"/>
      <c r="G136" s="52"/>
      <c r="H136" s="53">
        <f t="shared" si="77"/>
        <v>0</v>
      </c>
      <c r="I136" s="54"/>
      <c r="J136" s="54"/>
      <c r="K136" s="53">
        <f t="shared" si="78"/>
        <v>0</v>
      </c>
      <c r="L136" s="53">
        <f t="shared" si="79"/>
        <v>0</v>
      </c>
      <c r="M136" s="53">
        <f t="shared" si="80"/>
        <v>0</v>
      </c>
      <c r="N136" s="53">
        <f t="shared" si="81"/>
        <v>0</v>
      </c>
      <c r="O136" s="53">
        <f t="shared" si="82"/>
        <v>0</v>
      </c>
      <c r="P136" s="53">
        <f t="shared" si="83"/>
        <v>0</v>
      </c>
      <c r="Q136" s="68"/>
      <c r="R136" s="66"/>
    </row>
    <row r="137" spans="1:18">
      <c r="A137" s="65" t="s">
        <v>442</v>
      </c>
      <c r="B137" s="66" t="s">
        <v>181</v>
      </c>
      <c r="C137" s="67" t="s">
        <v>182</v>
      </c>
      <c r="D137" s="68" t="s">
        <v>42</v>
      </c>
      <c r="E137" s="68">
        <v>1</v>
      </c>
      <c r="F137" s="52"/>
      <c r="G137" s="52"/>
      <c r="H137" s="53">
        <f t="shared" si="77"/>
        <v>0</v>
      </c>
      <c r="I137" s="54"/>
      <c r="J137" s="54"/>
      <c r="K137" s="53">
        <f t="shared" si="78"/>
        <v>0</v>
      </c>
      <c r="L137" s="53">
        <f t="shared" si="79"/>
        <v>0</v>
      </c>
      <c r="M137" s="53">
        <f t="shared" si="80"/>
        <v>0</v>
      </c>
      <c r="N137" s="53">
        <f t="shared" si="81"/>
        <v>0</v>
      </c>
      <c r="O137" s="53">
        <f t="shared" si="82"/>
        <v>0</v>
      </c>
      <c r="P137" s="53">
        <f t="shared" si="83"/>
        <v>0</v>
      </c>
      <c r="Q137" s="68"/>
      <c r="R137" s="66"/>
    </row>
    <row r="138" spans="1:18">
      <c r="A138" s="65" t="s">
        <v>443</v>
      </c>
      <c r="B138" s="66" t="s">
        <v>183</v>
      </c>
      <c r="C138" s="67" t="s">
        <v>184</v>
      </c>
      <c r="D138" s="68" t="s">
        <v>42</v>
      </c>
      <c r="E138" s="68">
        <v>2</v>
      </c>
      <c r="F138" s="52"/>
      <c r="G138" s="52"/>
      <c r="H138" s="53">
        <f t="shared" si="77"/>
        <v>0</v>
      </c>
      <c r="I138" s="54"/>
      <c r="J138" s="54"/>
      <c r="K138" s="53">
        <f t="shared" si="78"/>
        <v>0</v>
      </c>
      <c r="L138" s="53">
        <f t="shared" si="79"/>
        <v>0</v>
      </c>
      <c r="M138" s="53">
        <f t="shared" si="80"/>
        <v>0</v>
      </c>
      <c r="N138" s="53">
        <f t="shared" si="81"/>
        <v>0</v>
      </c>
      <c r="O138" s="53">
        <f t="shared" si="82"/>
        <v>0</v>
      </c>
      <c r="P138" s="53">
        <f t="shared" si="83"/>
        <v>0</v>
      </c>
      <c r="Q138" s="68"/>
      <c r="R138" s="66"/>
    </row>
    <row r="139" spans="1:18">
      <c r="A139" s="65" t="s">
        <v>444</v>
      </c>
      <c r="B139" s="66" t="s">
        <v>185</v>
      </c>
      <c r="C139" s="67" t="s">
        <v>186</v>
      </c>
      <c r="D139" s="68" t="s">
        <v>42</v>
      </c>
      <c r="E139" s="68">
        <v>1</v>
      </c>
      <c r="F139" s="52"/>
      <c r="G139" s="52"/>
      <c r="H139" s="53">
        <f t="shared" si="77"/>
        <v>0</v>
      </c>
      <c r="I139" s="54"/>
      <c r="J139" s="54"/>
      <c r="K139" s="53">
        <f t="shared" si="78"/>
        <v>0</v>
      </c>
      <c r="L139" s="53">
        <f t="shared" si="79"/>
        <v>0</v>
      </c>
      <c r="M139" s="53">
        <f t="shared" si="80"/>
        <v>0</v>
      </c>
      <c r="N139" s="53">
        <f t="shared" si="81"/>
        <v>0</v>
      </c>
      <c r="O139" s="53">
        <f t="shared" si="82"/>
        <v>0</v>
      </c>
      <c r="P139" s="53">
        <f t="shared" si="83"/>
        <v>0</v>
      </c>
      <c r="Q139" s="70" t="s">
        <v>277</v>
      </c>
      <c r="R139" s="71"/>
    </row>
    <row r="140" spans="1:18">
      <c r="A140" s="65" t="s">
        <v>445</v>
      </c>
      <c r="B140" s="66" t="s">
        <v>187</v>
      </c>
      <c r="C140" s="67" t="s">
        <v>188</v>
      </c>
      <c r="D140" s="68" t="s">
        <v>42</v>
      </c>
      <c r="E140" s="68">
        <v>2</v>
      </c>
      <c r="F140" s="52"/>
      <c r="G140" s="52"/>
      <c r="H140" s="53">
        <f t="shared" si="77"/>
        <v>0</v>
      </c>
      <c r="I140" s="54"/>
      <c r="J140" s="54"/>
      <c r="K140" s="53">
        <f t="shared" si="78"/>
        <v>0</v>
      </c>
      <c r="L140" s="53">
        <f t="shared" si="79"/>
        <v>0</v>
      </c>
      <c r="M140" s="53">
        <f t="shared" si="80"/>
        <v>0</v>
      </c>
      <c r="N140" s="53">
        <f t="shared" si="81"/>
        <v>0</v>
      </c>
      <c r="O140" s="53">
        <f t="shared" si="82"/>
        <v>0</v>
      </c>
      <c r="P140" s="53">
        <f t="shared" si="83"/>
        <v>0</v>
      </c>
      <c r="Q140" s="70" t="s">
        <v>277</v>
      </c>
      <c r="R140" s="71"/>
    </row>
    <row r="141" spans="1:18">
      <c r="A141" s="65" t="s">
        <v>446</v>
      </c>
      <c r="B141" s="66" t="s">
        <v>189</v>
      </c>
      <c r="C141" s="67" t="s">
        <v>190</v>
      </c>
      <c r="D141" s="68" t="s">
        <v>42</v>
      </c>
      <c r="E141" s="68">
        <v>9</v>
      </c>
      <c r="F141" s="52"/>
      <c r="G141" s="52"/>
      <c r="H141" s="53">
        <f t="shared" si="77"/>
        <v>0</v>
      </c>
      <c r="I141" s="54"/>
      <c r="J141" s="54"/>
      <c r="K141" s="53">
        <f t="shared" si="78"/>
        <v>0</v>
      </c>
      <c r="L141" s="53">
        <f t="shared" si="79"/>
        <v>0</v>
      </c>
      <c r="M141" s="53">
        <f t="shared" si="80"/>
        <v>0</v>
      </c>
      <c r="N141" s="53">
        <f t="shared" si="81"/>
        <v>0</v>
      </c>
      <c r="O141" s="53">
        <f t="shared" si="82"/>
        <v>0</v>
      </c>
      <c r="P141" s="53">
        <f t="shared" si="83"/>
        <v>0</v>
      </c>
      <c r="Q141" s="70" t="s">
        <v>277</v>
      </c>
      <c r="R141" s="71"/>
    </row>
    <row r="142" spans="1:18">
      <c r="A142" s="65" t="s">
        <v>447</v>
      </c>
      <c r="B142" s="66" t="s">
        <v>191</v>
      </c>
      <c r="C142" s="67" t="s">
        <v>192</v>
      </c>
      <c r="D142" s="68" t="s">
        <v>42</v>
      </c>
      <c r="E142" s="68">
        <v>1</v>
      </c>
      <c r="F142" s="52"/>
      <c r="G142" s="52"/>
      <c r="H142" s="53">
        <f t="shared" si="77"/>
        <v>0</v>
      </c>
      <c r="I142" s="54"/>
      <c r="J142" s="54"/>
      <c r="K142" s="53">
        <f t="shared" si="78"/>
        <v>0</v>
      </c>
      <c r="L142" s="53">
        <f t="shared" si="79"/>
        <v>0</v>
      </c>
      <c r="M142" s="53">
        <f t="shared" si="80"/>
        <v>0</v>
      </c>
      <c r="N142" s="53">
        <f t="shared" si="81"/>
        <v>0</v>
      </c>
      <c r="O142" s="53">
        <f t="shared" si="82"/>
        <v>0</v>
      </c>
      <c r="P142" s="53">
        <f t="shared" si="83"/>
        <v>0</v>
      </c>
      <c r="Q142" s="70" t="s">
        <v>277</v>
      </c>
      <c r="R142" s="71"/>
    </row>
    <row r="143" spans="1:18">
      <c r="A143" s="65" t="s">
        <v>448</v>
      </c>
      <c r="B143" s="66" t="s">
        <v>193</v>
      </c>
      <c r="C143" s="67" t="s">
        <v>194</v>
      </c>
      <c r="D143" s="68" t="s">
        <v>42</v>
      </c>
      <c r="E143" s="68">
        <v>2</v>
      </c>
      <c r="F143" s="52"/>
      <c r="G143" s="52"/>
      <c r="H143" s="53">
        <f t="shared" si="77"/>
        <v>0</v>
      </c>
      <c r="I143" s="54"/>
      <c r="J143" s="54"/>
      <c r="K143" s="53">
        <f t="shared" si="78"/>
        <v>0</v>
      </c>
      <c r="L143" s="53">
        <f t="shared" si="79"/>
        <v>0</v>
      </c>
      <c r="M143" s="53">
        <f t="shared" si="80"/>
        <v>0</v>
      </c>
      <c r="N143" s="53">
        <f t="shared" si="81"/>
        <v>0</v>
      </c>
      <c r="O143" s="53">
        <f t="shared" si="82"/>
        <v>0</v>
      </c>
      <c r="P143" s="53">
        <f t="shared" si="83"/>
        <v>0</v>
      </c>
      <c r="Q143" s="70" t="s">
        <v>277</v>
      </c>
      <c r="R143" s="71"/>
    </row>
    <row r="144" spans="1:18">
      <c r="A144" s="65" t="s">
        <v>449</v>
      </c>
      <c r="B144" s="66" t="s">
        <v>195</v>
      </c>
      <c r="C144" s="67" t="s">
        <v>196</v>
      </c>
      <c r="D144" s="68" t="s">
        <v>42</v>
      </c>
      <c r="E144" s="68">
        <v>3</v>
      </c>
      <c r="F144" s="52"/>
      <c r="G144" s="52"/>
      <c r="H144" s="53">
        <f t="shared" si="77"/>
        <v>0</v>
      </c>
      <c r="I144" s="54"/>
      <c r="J144" s="54"/>
      <c r="K144" s="53">
        <f t="shared" si="78"/>
        <v>0</v>
      </c>
      <c r="L144" s="53">
        <f t="shared" si="79"/>
        <v>0</v>
      </c>
      <c r="M144" s="53">
        <f t="shared" si="80"/>
        <v>0</v>
      </c>
      <c r="N144" s="53">
        <f t="shared" si="81"/>
        <v>0</v>
      </c>
      <c r="O144" s="53">
        <f t="shared" si="82"/>
        <v>0</v>
      </c>
      <c r="P144" s="53">
        <f t="shared" si="83"/>
        <v>0</v>
      </c>
      <c r="Q144" s="70" t="s">
        <v>277</v>
      </c>
      <c r="R144" s="71"/>
    </row>
    <row r="145" spans="1:18">
      <c r="A145" s="65" t="s">
        <v>450</v>
      </c>
      <c r="B145" s="66" t="s">
        <v>197</v>
      </c>
      <c r="C145" s="67" t="s">
        <v>198</v>
      </c>
      <c r="D145" s="68" t="s">
        <v>42</v>
      </c>
      <c r="E145" s="68">
        <v>4</v>
      </c>
      <c r="F145" s="52"/>
      <c r="G145" s="52"/>
      <c r="H145" s="53">
        <f t="shared" si="77"/>
        <v>0</v>
      </c>
      <c r="I145" s="54"/>
      <c r="J145" s="54"/>
      <c r="K145" s="53">
        <f t="shared" si="78"/>
        <v>0</v>
      </c>
      <c r="L145" s="53">
        <f t="shared" si="79"/>
        <v>0</v>
      </c>
      <c r="M145" s="53">
        <f t="shared" si="80"/>
        <v>0</v>
      </c>
      <c r="N145" s="53">
        <f t="shared" si="81"/>
        <v>0</v>
      </c>
      <c r="O145" s="53">
        <f t="shared" si="82"/>
        <v>0</v>
      </c>
      <c r="P145" s="53">
        <f t="shared" si="83"/>
        <v>0</v>
      </c>
      <c r="Q145" s="70" t="s">
        <v>277</v>
      </c>
      <c r="R145" s="71"/>
    </row>
    <row r="146" spans="1:18">
      <c r="A146" s="65" t="s">
        <v>451</v>
      </c>
      <c r="B146" s="66" t="s">
        <v>199</v>
      </c>
      <c r="C146" s="67" t="s">
        <v>200</v>
      </c>
      <c r="D146" s="68" t="s">
        <v>42</v>
      </c>
      <c r="E146" s="68">
        <v>3</v>
      </c>
      <c r="F146" s="52"/>
      <c r="G146" s="52"/>
      <c r="H146" s="53">
        <f t="shared" si="77"/>
        <v>0</v>
      </c>
      <c r="I146" s="54"/>
      <c r="J146" s="54"/>
      <c r="K146" s="53">
        <f t="shared" si="78"/>
        <v>0</v>
      </c>
      <c r="L146" s="53">
        <f t="shared" si="79"/>
        <v>0</v>
      </c>
      <c r="M146" s="53">
        <f t="shared" si="80"/>
        <v>0</v>
      </c>
      <c r="N146" s="53">
        <f t="shared" si="81"/>
        <v>0</v>
      </c>
      <c r="O146" s="53">
        <f t="shared" si="82"/>
        <v>0</v>
      </c>
      <c r="P146" s="53">
        <f t="shared" si="83"/>
        <v>0</v>
      </c>
      <c r="Q146" s="70" t="s">
        <v>277</v>
      </c>
      <c r="R146" s="71"/>
    </row>
    <row r="147" spans="1:18">
      <c r="A147" s="65" t="s">
        <v>452</v>
      </c>
      <c r="B147" s="66" t="s">
        <v>201</v>
      </c>
      <c r="C147" s="67" t="s">
        <v>202</v>
      </c>
      <c r="D147" s="68" t="s">
        <v>42</v>
      </c>
      <c r="E147" s="68">
        <v>1</v>
      </c>
      <c r="F147" s="52"/>
      <c r="G147" s="52"/>
      <c r="H147" s="53">
        <f t="shared" si="77"/>
        <v>0</v>
      </c>
      <c r="I147" s="54"/>
      <c r="J147" s="54"/>
      <c r="K147" s="53">
        <f t="shared" si="78"/>
        <v>0</v>
      </c>
      <c r="L147" s="53">
        <f t="shared" si="79"/>
        <v>0</v>
      </c>
      <c r="M147" s="53">
        <f t="shared" si="80"/>
        <v>0</v>
      </c>
      <c r="N147" s="53">
        <f t="shared" si="81"/>
        <v>0</v>
      </c>
      <c r="O147" s="53">
        <f t="shared" si="82"/>
        <v>0</v>
      </c>
      <c r="P147" s="53">
        <f t="shared" si="83"/>
        <v>0</v>
      </c>
      <c r="Q147" s="70" t="s">
        <v>277</v>
      </c>
      <c r="R147" s="71"/>
    </row>
    <row r="148" spans="1:18">
      <c r="A148" s="65" t="s">
        <v>453</v>
      </c>
      <c r="B148" s="66" t="s">
        <v>203</v>
      </c>
      <c r="C148" s="67" t="s">
        <v>204</v>
      </c>
      <c r="D148" s="68" t="s">
        <v>42</v>
      </c>
      <c r="E148" s="68">
        <v>3</v>
      </c>
      <c r="F148" s="52"/>
      <c r="G148" s="52"/>
      <c r="H148" s="53">
        <f t="shared" si="77"/>
        <v>0</v>
      </c>
      <c r="I148" s="54"/>
      <c r="J148" s="54"/>
      <c r="K148" s="53">
        <f t="shared" si="78"/>
        <v>0</v>
      </c>
      <c r="L148" s="53">
        <f t="shared" si="79"/>
        <v>0</v>
      </c>
      <c r="M148" s="53">
        <f t="shared" si="80"/>
        <v>0</v>
      </c>
      <c r="N148" s="53">
        <f t="shared" si="81"/>
        <v>0</v>
      </c>
      <c r="O148" s="53">
        <f t="shared" si="82"/>
        <v>0</v>
      </c>
      <c r="P148" s="53">
        <f t="shared" si="83"/>
        <v>0</v>
      </c>
      <c r="Q148" s="70" t="s">
        <v>277</v>
      </c>
      <c r="R148" s="71"/>
    </row>
    <row r="149" spans="1:18">
      <c r="A149" s="65" t="s">
        <v>454</v>
      </c>
      <c r="B149" s="66" t="s">
        <v>205</v>
      </c>
      <c r="C149" s="67" t="s">
        <v>206</v>
      </c>
      <c r="D149" s="68" t="s">
        <v>42</v>
      </c>
      <c r="E149" s="68">
        <v>3</v>
      </c>
      <c r="F149" s="52"/>
      <c r="G149" s="52"/>
      <c r="H149" s="53">
        <f t="shared" si="77"/>
        <v>0</v>
      </c>
      <c r="I149" s="54"/>
      <c r="J149" s="54"/>
      <c r="K149" s="53">
        <f t="shared" si="78"/>
        <v>0</v>
      </c>
      <c r="L149" s="53">
        <f t="shared" si="79"/>
        <v>0</v>
      </c>
      <c r="M149" s="53">
        <f t="shared" si="80"/>
        <v>0</v>
      </c>
      <c r="N149" s="53">
        <f t="shared" si="81"/>
        <v>0</v>
      </c>
      <c r="O149" s="53">
        <f t="shared" si="82"/>
        <v>0</v>
      </c>
      <c r="P149" s="53">
        <f t="shared" si="83"/>
        <v>0</v>
      </c>
      <c r="Q149" s="70" t="s">
        <v>277</v>
      </c>
      <c r="R149" s="71"/>
    </row>
    <row r="150" spans="1:18">
      <c r="A150" s="65" t="s">
        <v>455</v>
      </c>
      <c r="B150" s="72" t="s">
        <v>207</v>
      </c>
      <c r="C150" s="73" t="s">
        <v>208</v>
      </c>
      <c r="D150" s="74" t="s">
        <v>42</v>
      </c>
      <c r="E150" s="74">
        <v>2</v>
      </c>
      <c r="F150" s="55"/>
      <c r="G150" s="55"/>
      <c r="H150" s="56">
        <f t="shared" si="77"/>
        <v>0</v>
      </c>
      <c r="I150" s="57" t="s">
        <v>323</v>
      </c>
      <c r="J150" s="57"/>
      <c r="K150" s="56">
        <f t="shared" si="78"/>
        <v>0</v>
      </c>
      <c r="L150" s="56">
        <f t="shared" si="79"/>
        <v>0</v>
      </c>
      <c r="M150" s="56">
        <f t="shared" si="80"/>
        <v>0</v>
      </c>
      <c r="N150" s="56" t="s">
        <v>323</v>
      </c>
      <c r="O150" s="56">
        <f t="shared" si="82"/>
        <v>0</v>
      </c>
      <c r="P150" s="56">
        <f t="shared" si="83"/>
        <v>0</v>
      </c>
      <c r="Q150" s="74"/>
      <c r="R150" s="72"/>
    </row>
    <row r="151" spans="1:18">
      <c r="A151" s="65" t="s">
        <v>456</v>
      </c>
      <c r="B151" s="66" t="s">
        <v>126</v>
      </c>
      <c r="C151" s="67" t="s">
        <v>127</v>
      </c>
      <c r="D151" s="68" t="s">
        <v>42</v>
      </c>
      <c r="E151" s="68">
        <v>2</v>
      </c>
      <c r="F151" s="52"/>
      <c r="G151" s="52"/>
      <c r="H151" s="53">
        <f t="shared" si="77"/>
        <v>0</v>
      </c>
      <c r="I151" s="54"/>
      <c r="J151" s="54"/>
      <c r="K151" s="53">
        <f t="shared" si="78"/>
        <v>0</v>
      </c>
      <c r="L151" s="53">
        <f t="shared" si="79"/>
        <v>0</v>
      </c>
      <c r="M151" s="53">
        <f t="shared" si="80"/>
        <v>0</v>
      </c>
      <c r="N151" s="53">
        <f t="shared" si="81"/>
        <v>0</v>
      </c>
      <c r="O151" s="53">
        <f t="shared" si="82"/>
        <v>0</v>
      </c>
      <c r="P151" s="53">
        <f t="shared" si="83"/>
        <v>0</v>
      </c>
      <c r="Q151" s="70" t="s">
        <v>277</v>
      </c>
      <c r="R151" s="71"/>
    </row>
    <row r="152" spans="1:18">
      <c r="A152" s="65" t="s">
        <v>457</v>
      </c>
      <c r="B152" s="66" t="s">
        <v>128</v>
      </c>
      <c r="C152" s="67" t="s">
        <v>129</v>
      </c>
      <c r="D152" s="68" t="s">
        <v>42</v>
      </c>
      <c r="E152" s="68">
        <v>12</v>
      </c>
      <c r="F152" s="52"/>
      <c r="G152" s="52"/>
      <c r="H152" s="53">
        <f t="shared" si="77"/>
        <v>0</v>
      </c>
      <c r="I152" s="54"/>
      <c r="J152" s="54"/>
      <c r="K152" s="53">
        <f t="shared" si="78"/>
        <v>0</v>
      </c>
      <c r="L152" s="53">
        <f t="shared" si="79"/>
        <v>0</v>
      </c>
      <c r="M152" s="53">
        <f t="shared" si="80"/>
        <v>0</v>
      </c>
      <c r="N152" s="53">
        <f t="shared" si="81"/>
        <v>0</v>
      </c>
      <c r="O152" s="53">
        <f t="shared" si="82"/>
        <v>0</v>
      </c>
      <c r="P152" s="53">
        <f t="shared" si="83"/>
        <v>0</v>
      </c>
      <c r="Q152" s="68"/>
      <c r="R152" s="66"/>
    </row>
    <row r="153" spans="1:18">
      <c r="A153" s="65" t="s">
        <v>458</v>
      </c>
      <c r="B153" s="66" t="s">
        <v>130</v>
      </c>
      <c r="C153" s="67" t="s">
        <v>131</v>
      </c>
      <c r="D153" s="68" t="s">
        <v>17</v>
      </c>
      <c r="E153" s="68">
        <v>17.399999999999999</v>
      </c>
      <c r="F153" s="52"/>
      <c r="G153" s="52"/>
      <c r="H153" s="53">
        <f t="shared" si="77"/>
        <v>0</v>
      </c>
      <c r="I153" s="54"/>
      <c r="J153" s="54"/>
      <c r="K153" s="53">
        <f t="shared" si="78"/>
        <v>0</v>
      </c>
      <c r="L153" s="53">
        <f t="shared" si="79"/>
        <v>0</v>
      </c>
      <c r="M153" s="53">
        <f t="shared" si="80"/>
        <v>0</v>
      </c>
      <c r="N153" s="53">
        <f t="shared" si="81"/>
        <v>0</v>
      </c>
      <c r="O153" s="53">
        <f t="shared" si="82"/>
        <v>0</v>
      </c>
      <c r="P153" s="53">
        <f t="shared" si="83"/>
        <v>0</v>
      </c>
      <c r="Q153" s="70" t="s">
        <v>277</v>
      </c>
      <c r="R153" s="71"/>
    </row>
    <row r="154" spans="1:18" ht="24">
      <c r="A154" s="65" t="s">
        <v>459</v>
      </c>
      <c r="B154" s="66" t="s">
        <v>132</v>
      </c>
      <c r="C154" s="67" t="s">
        <v>133</v>
      </c>
      <c r="D154" s="68" t="s">
        <v>42</v>
      </c>
      <c r="E154" s="68">
        <v>8</v>
      </c>
      <c r="F154" s="52"/>
      <c r="G154" s="52"/>
      <c r="H154" s="53">
        <f t="shared" si="77"/>
        <v>0</v>
      </c>
      <c r="I154" s="54"/>
      <c r="J154" s="54"/>
      <c r="K154" s="53">
        <f t="shared" si="78"/>
        <v>0</v>
      </c>
      <c r="L154" s="53">
        <f t="shared" si="79"/>
        <v>0</v>
      </c>
      <c r="M154" s="53">
        <f t="shared" si="80"/>
        <v>0</v>
      </c>
      <c r="N154" s="53">
        <f t="shared" si="81"/>
        <v>0</v>
      </c>
      <c r="O154" s="53">
        <f t="shared" si="82"/>
        <v>0</v>
      </c>
      <c r="P154" s="53">
        <f t="shared" si="83"/>
        <v>0</v>
      </c>
      <c r="Q154" s="68"/>
      <c r="R154" s="66"/>
    </row>
    <row r="155" spans="1:18">
      <c r="A155" s="65" t="s">
        <v>460</v>
      </c>
      <c r="B155" s="66" t="s">
        <v>209</v>
      </c>
      <c r="C155" s="67" t="s">
        <v>210</v>
      </c>
      <c r="D155" s="68" t="s">
        <v>42</v>
      </c>
      <c r="E155" s="68">
        <v>2</v>
      </c>
      <c r="F155" s="52"/>
      <c r="G155" s="52"/>
      <c r="H155" s="53">
        <f t="shared" si="77"/>
        <v>0</v>
      </c>
      <c r="I155" s="54"/>
      <c r="J155" s="54"/>
      <c r="K155" s="53">
        <f t="shared" si="78"/>
        <v>0</v>
      </c>
      <c r="L155" s="53">
        <f t="shared" si="79"/>
        <v>0</v>
      </c>
      <c r="M155" s="53">
        <f t="shared" si="80"/>
        <v>0</v>
      </c>
      <c r="N155" s="53">
        <f t="shared" si="81"/>
        <v>0</v>
      </c>
      <c r="O155" s="53">
        <f t="shared" si="82"/>
        <v>0</v>
      </c>
      <c r="P155" s="53">
        <f t="shared" si="83"/>
        <v>0</v>
      </c>
      <c r="Q155" s="68"/>
      <c r="R155" s="66"/>
    </row>
    <row r="156" spans="1:18">
      <c r="A156" s="65" t="s">
        <v>461</v>
      </c>
      <c r="B156" s="66" t="s">
        <v>134</v>
      </c>
      <c r="C156" s="67" t="s">
        <v>135</v>
      </c>
      <c r="D156" s="68" t="s">
        <v>42</v>
      </c>
      <c r="E156" s="68">
        <v>8</v>
      </c>
      <c r="F156" s="52"/>
      <c r="G156" s="52"/>
      <c r="H156" s="53">
        <f t="shared" si="77"/>
        <v>0</v>
      </c>
      <c r="I156" s="54"/>
      <c r="J156" s="54"/>
      <c r="K156" s="53">
        <f t="shared" si="78"/>
        <v>0</v>
      </c>
      <c r="L156" s="53">
        <f t="shared" si="79"/>
        <v>0</v>
      </c>
      <c r="M156" s="53">
        <f t="shared" si="80"/>
        <v>0</v>
      </c>
      <c r="N156" s="53">
        <f t="shared" si="81"/>
        <v>0</v>
      </c>
      <c r="O156" s="53">
        <f t="shared" si="82"/>
        <v>0</v>
      </c>
      <c r="P156" s="53">
        <f t="shared" si="83"/>
        <v>0</v>
      </c>
      <c r="Q156" s="68"/>
      <c r="R156" s="66"/>
    </row>
    <row r="157" spans="1:18">
      <c r="A157" s="65" t="s">
        <v>462</v>
      </c>
      <c r="B157" s="66" t="s">
        <v>136</v>
      </c>
      <c r="C157" s="67" t="s">
        <v>137</v>
      </c>
      <c r="D157" s="68" t="s">
        <v>42</v>
      </c>
      <c r="E157" s="68">
        <v>4</v>
      </c>
      <c r="F157" s="52"/>
      <c r="G157" s="52"/>
      <c r="H157" s="53">
        <f t="shared" si="77"/>
        <v>0</v>
      </c>
      <c r="I157" s="54"/>
      <c r="J157" s="54"/>
      <c r="K157" s="53">
        <f t="shared" si="78"/>
        <v>0</v>
      </c>
      <c r="L157" s="53">
        <f t="shared" si="79"/>
        <v>0</v>
      </c>
      <c r="M157" s="53">
        <f t="shared" si="80"/>
        <v>0</v>
      </c>
      <c r="N157" s="53">
        <f t="shared" si="81"/>
        <v>0</v>
      </c>
      <c r="O157" s="53">
        <f t="shared" si="82"/>
        <v>0</v>
      </c>
      <c r="P157" s="53">
        <f t="shared" si="83"/>
        <v>0</v>
      </c>
      <c r="Q157" s="68"/>
      <c r="R157" s="66"/>
    </row>
    <row r="158" spans="1:18">
      <c r="A158" s="65" t="s">
        <v>463</v>
      </c>
      <c r="B158" s="66" t="s">
        <v>138</v>
      </c>
      <c r="C158" s="67" t="s">
        <v>139</v>
      </c>
      <c r="D158" s="68" t="s">
        <v>42</v>
      </c>
      <c r="E158" s="68">
        <v>8</v>
      </c>
      <c r="F158" s="52"/>
      <c r="G158" s="52"/>
      <c r="H158" s="53">
        <f t="shared" si="77"/>
        <v>0</v>
      </c>
      <c r="I158" s="54"/>
      <c r="J158" s="54"/>
      <c r="K158" s="53">
        <f t="shared" si="78"/>
        <v>0</v>
      </c>
      <c r="L158" s="53">
        <f t="shared" si="79"/>
        <v>0</v>
      </c>
      <c r="M158" s="53">
        <f t="shared" si="80"/>
        <v>0</v>
      </c>
      <c r="N158" s="53">
        <f t="shared" si="81"/>
        <v>0</v>
      </c>
      <c r="O158" s="53">
        <f t="shared" si="82"/>
        <v>0</v>
      </c>
      <c r="P158" s="53">
        <f t="shared" si="83"/>
        <v>0</v>
      </c>
      <c r="Q158" s="68"/>
      <c r="R158" s="66"/>
    </row>
    <row r="159" spans="1:18">
      <c r="A159" s="65" t="s">
        <v>464</v>
      </c>
      <c r="B159" s="66" t="s">
        <v>211</v>
      </c>
      <c r="C159" s="67" t="s">
        <v>212</v>
      </c>
      <c r="D159" s="68" t="s">
        <v>17</v>
      </c>
      <c r="E159" s="68">
        <v>18</v>
      </c>
      <c r="F159" s="52"/>
      <c r="G159" s="52"/>
      <c r="H159" s="53">
        <f t="shared" si="77"/>
        <v>0</v>
      </c>
      <c r="I159" s="54"/>
      <c r="J159" s="54"/>
      <c r="K159" s="53">
        <f t="shared" si="78"/>
        <v>0</v>
      </c>
      <c r="L159" s="53">
        <f t="shared" si="79"/>
        <v>0</v>
      </c>
      <c r="M159" s="53">
        <f t="shared" si="80"/>
        <v>0</v>
      </c>
      <c r="N159" s="53">
        <f t="shared" si="81"/>
        <v>0</v>
      </c>
      <c r="O159" s="53">
        <f t="shared" si="82"/>
        <v>0</v>
      </c>
      <c r="P159" s="53">
        <f t="shared" si="83"/>
        <v>0</v>
      </c>
      <c r="Q159" s="68"/>
      <c r="R159" s="66"/>
    </row>
    <row r="160" spans="1:18">
      <c r="A160" s="65" t="s">
        <v>465</v>
      </c>
      <c r="B160" s="66" t="s">
        <v>213</v>
      </c>
      <c r="C160" s="67" t="s">
        <v>214</v>
      </c>
      <c r="D160" s="68" t="s">
        <v>215</v>
      </c>
      <c r="E160" s="68">
        <v>1</v>
      </c>
      <c r="F160" s="52"/>
      <c r="G160" s="52"/>
      <c r="H160" s="53">
        <f t="shared" si="77"/>
        <v>0</v>
      </c>
      <c r="I160" s="54"/>
      <c r="J160" s="54"/>
      <c r="K160" s="53">
        <f t="shared" si="78"/>
        <v>0</v>
      </c>
      <c r="L160" s="53">
        <f t="shared" si="79"/>
        <v>0</v>
      </c>
      <c r="M160" s="53">
        <f t="shared" si="80"/>
        <v>0</v>
      </c>
      <c r="N160" s="53">
        <f t="shared" si="81"/>
        <v>0</v>
      </c>
      <c r="O160" s="53">
        <f t="shared" si="82"/>
        <v>0</v>
      </c>
      <c r="P160" s="53">
        <f t="shared" si="83"/>
        <v>0</v>
      </c>
      <c r="Q160" s="70" t="s">
        <v>277</v>
      </c>
      <c r="R160" s="71"/>
    </row>
    <row r="161" spans="1:18">
      <c r="A161" s="69" t="s">
        <v>466</v>
      </c>
      <c r="B161" s="61" t="s">
        <v>315</v>
      </c>
      <c r="C161" s="62"/>
      <c r="D161" s="63"/>
      <c r="E161" s="63"/>
      <c r="F161" s="63"/>
      <c r="G161" s="64"/>
      <c r="H161" s="64"/>
      <c r="I161" s="64"/>
      <c r="J161" s="64"/>
      <c r="K161" s="64"/>
      <c r="L161" s="64"/>
      <c r="M161" s="64"/>
      <c r="N161" s="64"/>
      <c r="O161" s="64"/>
      <c r="P161" s="64"/>
      <c r="Q161" s="63"/>
      <c r="R161" s="64"/>
    </row>
    <row r="162" spans="1:18" ht="24">
      <c r="A162" s="65" t="s">
        <v>467</v>
      </c>
      <c r="B162" s="66" t="s">
        <v>15</v>
      </c>
      <c r="C162" s="67" t="s">
        <v>16</v>
      </c>
      <c r="D162" s="68" t="s">
        <v>17</v>
      </c>
      <c r="E162" s="68">
        <v>20</v>
      </c>
      <c r="F162" s="52"/>
      <c r="G162" s="52"/>
      <c r="H162" s="53">
        <f t="shared" ref="H162:H168" si="84">F162*G162</f>
        <v>0</v>
      </c>
      <c r="I162" s="54"/>
      <c r="J162" s="54"/>
      <c r="K162" s="53">
        <f t="shared" ref="K162:K168" si="85">SUM(H162:J162)</f>
        <v>0</v>
      </c>
      <c r="L162" s="53">
        <f t="shared" ref="L162:L168" si="86">ROUND(E162*F162,2)</f>
        <v>0</v>
      </c>
      <c r="M162" s="53">
        <f t="shared" ref="M162:M168" si="87">ROUND(E162*H162,2)</f>
        <v>0</v>
      </c>
      <c r="N162" s="53">
        <f t="shared" ref="N162:N168" si="88">ROUND(E162*I162,2)</f>
        <v>0</v>
      </c>
      <c r="O162" s="53">
        <f t="shared" ref="O162:O168" si="89">ROUND(E162*J162,2)</f>
        <v>0</v>
      </c>
      <c r="P162" s="53">
        <f t="shared" ref="P162:P168" si="90">SUM(M162:O162)</f>
        <v>0</v>
      </c>
      <c r="Q162" s="68"/>
      <c r="R162" s="66"/>
    </row>
    <row r="163" spans="1:18">
      <c r="A163" s="65" t="s">
        <v>468</v>
      </c>
      <c r="B163" s="66" t="s">
        <v>98</v>
      </c>
      <c r="C163" s="67" t="s">
        <v>99</v>
      </c>
      <c r="D163" s="68" t="s">
        <v>17</v>
      </c>
      <c r="E163" s="68">
        <v>5</v>
      </c>
      <c r="F163" s="52"/>
      <c r="G163" s="52"/>
      <c r="H163" s="53">
        <f t="shared" si="84"/>
        <v>0</v>
      </c>
      <c r="I163" s="54"/>
      <c r="J163" s="54"/>
      <c r="K163" s="53">
        <f t="shared" si="85"/>
        <v>0</v>
      </c>
      <c r="L163" s="53">
        <f t="shared" si="86"/>
        <v>0</v>
      </c>
      <c r="M163" s="53">
        <f t="shared" si="87"/>
        <v>0</v>
      </c>
      <c r="N163" s="53">
        <f t="shared" si="88"/>
        <v>0</v>
      </c>
      <c r="O163" s="53">
        <f t="shared" si="89"/>
        <v>0</v>
      </c>
      <c r="P163" s="53">
        <f t="shared" si="90"/>
        <v>0</v>
      </c>
      <c r="Q163" s="68"/>
      <c r="R163" s="66"/>
    </row>
    <row r="164" spans="1:18">
      <c r="A164" s="65" t="s">
        <v>469</v>
      </c>
      <c r="B164" s="66" t="s">
        <v>90</v>
      </c>
      <c r="C164" s="67" t="s">
        <v>91</v>
      </c>
      <c r="D164" s="68" t="s">
        <v>20</v>
      </c>
      <c r="E164" s="68">
        <v>3</v>
      </c>
      <c r="F164" s="52"/>
      <c r="G164" s="52"/>
      <c r="H164" s="53">
        <f t="shared" si="84"/>
        <v>0</v>
      </c>
      <c r="I164" s="54"/>
      <c r="J164" s="54"/>
      <c r="K164" s="53">
        <f t="shared" si="85"/>
        <v>0</v>
      </c>
      <c r="L164" s="53">
        <f t="shared" si="86"/>
        <v>0</v>
      </c>
      <c r="M164" s="53">
        <f t="shared" si="87"/>
        <v>0</v>
      </c>
      <c r="N164" s="53">
        <f t="shared" si="88"/>
        <v>0</v>
      </c>
      <c r="O164" s="53">
        <f t="shared" si="89"/>
        <v>0</v>
      </c>
      <c r="P164" s="53">
        <f t="shared" si="90"/>
        <v>0</v>
      </c>
      <c r="Q164" s="68"/>
      <c r="R164" s="66"/>
    </row>
    <row r="165" spans="1:18">
      <c r="A165" s="65" t="s">
        <v>470</v>
      </c>
      <c r="B165" s="66" t="s">
        <v>216</v>
      </c>
      <c r="C165" s="67" t="s">
        <v>217</v>
      </c>
      <c r="D165" s="68" t="s">
        <v>17</v>
      </c>
      <c r="E165" s="68">
        <v>15</v>
      </c>
      <c r="F165" s="52"/>
      <c r="G165" s="52"/>
      <c r="H165" s="53">
        <f t="shared" si="84"/>
        <v>0</v>
      </c>
      <c r="I165" s="54"/>
      <c r="J165" s="54"/>
      <c r="K165" s="53">
        <f t="shared" si="85"/>
        <v>0</v>
      </c>
      <c r="L165" s="53">
        <f t="shared" si="86"/>
        <v>0</v>
      </c>
      <c r="M165" s="53">
        <f t="shared" si="87"/>
        <v>0</v>
      </c>
      <c r="N165" s="53">
        <f t="shared" si="88"/>
        <v>0</v>
      </c>
      <c r="O165" s="53">
        <f t="shared" si="89"/>
        <v>0</v>
      </c>
      <c r="P165" s="53">
        <f t="shared" si="90"/>
        <v>0</v>
      </c>
      <c r="Q165" s="68"/>
      <c r="R165" s="66"/>
    </row>
    <row r="166" spans="1:18">
      <c r="A166" s="65" t="s">
        <v>471</v>
      </c>
      <c r="B166" s="66" t="s">
        <v>218</v>
      </c>
      <c r="C166" s="67" t="s">
        <v>219</v>
      </c>
      <c r="D166" s="68" t="s">
        <v>17</v>
      </c>
      <c r="E166" s="68">
        <v>8</v>
      </c>
      <c r="F166" s="52"/>
      <c r="G166" s="52"/>
      <c r="H166" s="53">
        <f t="shared" si="84"/>
        <v>0</v>
      </c>
      <c r="I166" s="54"/>
      <c r="J166" s="54"/>
      <c r="K166" s="53">
        <f t="shared" si="85"/>
        <v>0</v>
      </c>
      <c r="L166" s="53">
        <f t="shared" si="86"/>
        <v>0</v>
      </c>
      <c r="M166" s="53">
        <f t="shared" si="87"/>
        <v>0</v>
      </c>
      <c r="N166" s="53">
        <f t="shared" si="88"/>
        <v>0</v>
      </c>
      <c r="O166" s="53">
        <f t="shared" si="89"/>
        <v>0</v>
      </c>
      <c r="P166" s="53">
        <f t="shared" si="90"/>
        <v>0</v>
      </c>
      <c r="Q166" s="68"/>
      <c r="R166" s="66"/>
    </row>
    <row r="167" spans="1:18">
      <c r="A167" s="65" t="s">
        <v>472</v>
      </c>
      <c r="B167" s="66" t="s">
        <v>220</v>
      </c>
      <c r="C167" s="67" t="s">
        <v>221</v>
      </c>
      <c r="D167" s="68" t="s">
        <v>20</v>
      </c>
      <c r="E167" s="68">
        <v>3</v>
      </c>
      <c r="F167" s="52"/>
      <c r="G167" s="52"/>
      <c r="H167" s="53">
        <f t="shared" si="84"/>
        <v>0</v>
      </c>
      <c r="I167" s="54"/>
      <c r="J167" s="54"/>
      <c r="K167" s="53">
        <f t="shared" si="85"/>
        <v>0</v>
      </c>
      <c r="L167" s="53">
        <f t="shared" si="86"/>
        <v>0</v>
      </c>
      <c r="M167" s="53">
        <f t="shared" si="87"/>
        <v>0</v>
      </c>
      <c r="N167" s="53">
        <f t="shared" si="88"/>
        <v>0</v>
      </c>
      <c r="O167" s="53">
        <f t="shared" si="89"/>
        <v>0</v>
      </c>
      <c r="P167" s="53">
        <f t="shared" si="90"/>
        <v>0</v>
      </c>
      <c r="Q167" s="68"/>
      <c r="R167" s="66"/>
    </row>
    <row r="168" spans="1:18">
      <c r="A168" s="65" t="s">
        <v>473</v>
      </c>
      <c r="B168" s="66" t="s">
        <v>222</v>
      </c>
      <c r="C168" s="67" t="s">
        <v>223</v>
      </c>
      <c r="D168" s="68" t="s">
        <v>163</v>
      </c>
      <c r="E168" s="68">
        <v>1</v>
      </c>
      <c r="F168" s="52"/>
      <c r="G168" s="52"/>
      <c r="H168" s="53">
        <f t="shared" si="84"/>
        <v>0</v>
      </c>
      <c r="I168" s="54"/>
      <c r="J168" s="54"/>
      <c r="K168" s="53">
        <f t="shared" si="85"/>
        <v>0</v>
      </c>
      <c r="L168" s="53">
        <f t="shared" si="86"/>
        <v>0</v>
      </c>
      <c r="M168" s="53">
        <f t="shared" si="87"/>
        <v>0</v>
      </c>
      <c r="N168" s="53">
        <f t="shared" si="88"/>
        <v>0</v>
      </c>
      <c r="O168" s="53">
        <f t="shared" si="89"/>
        <v>0</v>
      </c>
      <c r="P168" s="53">
        <f t="shared" si="90"/>
        <v>0</v>
      </c>
      <c r="Q168" s="68"/>
      <c r="R168" s="66"/>
    </row>
    <row r="169" spans="1:18">
      <c r="A169" s="60"/>
      <c r="B169" s="61" t="s">
        <v>316</v>
      </c>
      <c r="C169" s="62"/>
      <c r="D169" s="63"/>
      <c r="E169" s="63"/>
      <c r="F169" s="63"/>
      <c r="G169" s="64"/>
      <c r="H169" s="64"/>
      <c r="I169" s="64"/>
      <c r="J169" s="64"/>
      <c r="K169" s="64"/>
      <c r="L169" s="64"/>
      <c r="M169" s="64"/>
      <c r="N169" s="64"/>
      <c r="O169" s="64"/>
      <c r="P169" s="64"/>
      <c r="Q169" s="63"/>
      <c r="R169" s="64"/>
    </row>
    <row r="170" spans="1:18">
      <c r="A170" s="65" t="s">
        <v>475</v>
      </c>
      <c r="B170" s="72" t="s">
        <v>224</v>
      </c>
      <c r="C170" s="73" t="s">
        <v>225</v>
      </c>
      <c r="D170" s="74" t="s">
        <v>17</v>
      </c>
      <c r="E170" s="74">
        <v>36</v>
      </c>
      <c r="F170" s="55"/>
      <c r="G170" s="55"/>
      <c r="H170" s="56">
        <f t="shared" ref="H170:H177" si="91">F170*G170</f>
        <v>0</v>
      </c>
      <c r="I170" s="57" t="s">
        <v>323</v>
      </c>
      <c r="J170" s="57"/>
      <c r="K170" s="56">
        <f t="shared" ref="K170:K177" si="92">SUM(H170:J170)</f>
        <v>0</v>
      </c>
      <c r="L170" s="56">
        <f t="shared" ref="L170:L177" si="93">ROUND(E170*F170,2)</f>
        <v>0</v>
      </c>
      <c r="M170" s="56">
        <f t="shared" ref="M170:M177" si="94">ROUND(E170*H170,2)</f>
        <v>0</v>
      </c>
      <c r="N170" s="56" t="s">
        <v>323</v>
      </c>
      <c r="O170" s="56">
        <f t="shared" ref="O170:O177" si="95">ROUND(E170*J170,2)</f>
        <v>0</v>
      </c>
      <c r="P170" s="56">
        <f t="shared" ref="P170:P177" si="96">SUM(M170:O170)</f>
        <v>0</v>
      </c>
      <c r="Q170" s="74"/>
      <c r="R170" s="72"/>
    </row>
    <row r="171" spans="1:18">
      <c r="A171" s="65" t="s">
        <v>474</v>
      </c>
      <c r="B171" s="66" t="s">
        <v>226</v>
      </c>
      <c r="C171" s="67" t="s">
        <v>227</v>
      </c>
      <c r="D171" s="68" t="s">
        <v>35</v>
      </c>
      <c r="E171" s="68">
        <v>1</v>
      </c>
      <c r="F171" s="52"/>
      <c r="G171" s="52"/>
      <c r="H171" s="53">
        <f t="shared" si="91"/>
        <v>0</v>
      </c>
      <c r="I171" s="54"/>
      <c r="J171" s="54"/>
      <c r="K171" s="53">
        <f t="shared" si="92"/>
        <v>0</v>
      </c>
      <c r="L171" s="53">
        <f t="shared" si="93"/>
        <v>0</v>
      </c>
      <c r="M171" s="53">
        <f t="shared" si="94"/>
        <v>0</v>
      </c>
      <c r="N171" s="53">
        <f t="shared" ref="N171:N177" si="97">ROUND(E171*I171,2)</f>
        <v>0</v>
      </c>
      <c r="O171" s="53">
        <f t="shared" si="95"/>
        <v>0</v>
      </c>
      <c r="P171" s="53">
        <f t="shared" si="96"/>
        <v>0</v>
      </c>
      <c r="Q171" s="70" t="s">
        <v>277</v>
      </c>
      <c r="R171" s="71"/>
    </row>
    <row r="172" spans="1:18">
      <c r="A172" s="65" t="s">
        <v>476</v>
      </c>
      <c r="B172" s="66" t="s">
        <v>228</v>
      </c>
      <c r="C172" s="67" t="s">
        <v>229</v>
      </c>
      <c r="D172" s="68" t="s">
        <v>35</v>
      </c>
      <c r="E172" s="68">
        <v>1</v>
      </c>
      <c r="F172" s="52"/>
      <c r="G172" s="52"/>
      <c r="H172" s="53">
        <f t="shared" si="91"/>
        <v>0</v>
      </c>
      <c r="I172" s="54"/>
      <c r="J172" s="54"/>
      <c r="K172" s="53">
        <f t="shared" si="92"/>
        <v>0</v>
      </c>
      <c r="L172" s="53">
        <f t="shared" si="93"/>
        <v>0</v>
      </c>
      <c r="M172" s="53">
        <f t="shared" si="94"/>
        <v>0</v>
      </c>
      <c r="N172" s="53">
        <f t="shared" si="97"/>
        <v>0</v>
      </c>
      <c r="O172" s="53">
        <f t="shared" si="95"/>
        <v>0</v>
      </c>
      <c r="P172" s="53">
        <f t="shared" si="96"/>
        <v>0</v>
      </c>
      <c r="Q172" s="70" t="s">
        <v>277</v>
      </c>
      <c r="R172" s="71"/>
    </row>
    <row r="173" spans="1:18">
      <c r="A173" s="65" t="s">
        <v>477</v>
      </c>
      <c r="B173" s="66" t="s">
        <v>230</v>
      </c>
      <c r="C173" s="67" t="s">
        <v>231</v>
      </c>
      <c r="D173" s="68" t="s">
        <v>17</v>
      </c>
      <c r="E173" s="68">
        <v>15</v>
      </c>
      <c r="F173" s="52"/>
      <c r="G173" s="52"/>
      <c r="H173" s="53">
        <f t="shared" si="91"/>
        <v>0</v>
      </c>
      <c r="I173" s="54"/>
      <c r="J173" s="54"/>
      <c r="K173" s="53">
        <f t="shared" si="92"/>
        <v>0</v>
      </c>
      <c r="L173" s="53">
        <f t="shared" si="93"/>
        <v>0</v>
      </c>
      <c r="M173" s="53">
        <f t="shared" si="94"/>
        <v>0</v>
      </c>
      <c r="N173" s="53">
        <f t="shared" si="97"/>
        <v>0</v>
      </c>
      <c r="O173" s="53">
        <f t="shared" si="95"/>
        <v>0</v>
      </c>
      <c r="P173" s="53">
        <f t="shared" si="96"/>
        <v>0</v>
      </c>
      <c r="Q173" s="70" t="s">
        <v>277</v>
      </c>
      <c r="R173" s="71"/>
    </row>
    <row r="174" spans="1:18">
      <c r="A174" s="65" t="s">
        <v>478</v>
      </c>
      <c r="B174" s="66" t="s">
        <v>232</v>
      </c>
      <c r="C174" s="67" t="s">
        <v>233</v>
      </c>
      <c r="D174" s="68" t="s">
        <v>42</v>
      </c>
      <c r="E174" s="68">
        <v>1</v>
      </c>
      <c r="F174" s="52"/>
      <c r="G174" s="52"/>
      <c r="H174" s="53">
        <f t="shared" si="91"/>
        <v>0</v>
      </c>
      <c r="I174" s="54"/>
      <c r="J174" s="54"/>
      <c r="K174" s="53">
        <f t="shared" si="92"/>
        <v>0</v>
      </c>
      <c r="L174" s="53">
        <f t="shared" si="93"/>
        <v>0</v>
      </c>
      <c r="M174" s="53">
        <f t="shared" si="94"/>
        <v>0</v>
      </c>
      <c r="N174" s="53">
        <f t="shared" si="97"/>
        <v>0</v>
      </c>
      <c r="O174" s="53">
        <f t="shared" si="95"/>
        <v>0</v>
      </c>
      <c r="P174" s="53">
        <f t="shared" si="96"/>
        <v>0</v>
      </c>
      <c r="Q174" s="70" t="s">
        <v>277</v>
      </c>
      <c r="R174" s="71"/>
    </row>
    <row r="175" spans="1:18">
      <c r="A175" s="65" t="s">
        <v>479</v>
      </c>
      <c r="B175" s="66" t="s">
        <v>114</v>
      </c>
      <c r="C175" s="67" t="s">
        <v>115</v>
      </c>
      <c r="D175" s="68" t="s">
        <v>17</v>
      </c>
      <c r="E175" s="68">
        <v>5</v>
      </c>
      <c r="F175" s="52"/>
      <c r="G175" s="52"/>
      <c r="H175" s="53">
        <f t="shared" si="91"/>
        <v>0</v>
      </c>
      <c r="I175" s="54"/>
      <c r="J175" s="54"/>
      <c r="K175" s="53">
        <f t="shared" si="92"/>
        <v>0</v>
      </c>
      <c r="L175" s="53">
        <f t="shared" si="93"/>
        <v>0</v>
      </c>
      <c r="M175" s="53">
        <f t="shared" si="94"/>
        <v>0</v>
      </c>
      <c r="N175" s="53">
        <f t="shared" si="97"/>
        <v>0</v>
      </c>
      <c r="O175" s="53">
        <f t="shared" si="95"/>
        <v>0</v>
      </c>
      <c r="P175" s="53">
        <f t="shared" si="96"/>
        <v>0</v>
      </c>
      <c r="Q175" s="70" t="s">
        <v>277</v>
      </c>
      <c r="R175" s="71"/>
    </row>
    <row r="176" spans="1:18">
      <c r="A176" s="65" t="s">
        <v>480</v>
      </c>
      <c r="B176" s="66" t="s">
        <v>38</v>
      </c>
      <c r="C176" s="67" t="s">
        <v>39</v>
      </c>
      <c r="D176" s="68" t="s">
        <v>17</v>
      </c>
      <c r="E176" s="68">
        <v>23</v>
      </c>
      <c r="F176" s="52"/>
      <c r="G176" s="52"/>
      <c r="H176" s="53">
        <f t="shared" si="91"/>
        <v>0</v>
      </c>
      <c r="I176" s="54"/>
      <c r="J176" s="54"/>
      <c r="K176" s="53">
        <f t="shared" si="92"/>
        <v>0</v>
      </c>
      <c r="L176" s="53">
        <f t="shared" si="93"/>
        <v>0</v>
      </c>
      <c r="M176" s="53">
        <f t="shared" si="94"/>
        <v>0</v>
      </c>
      <c r="N176" s="53">
        <f t="shared" si="97"/>
        <v>0</v>
      </c>
      <c r="O176" s="53">
        <f t="shared" si="95"/>
        <v>0</v>
      </c>
      <c r="P176" s="53">
        <f t="shared" si="96"/>
        <v>0</v>
      </c>
      <c r="Q176" s="70" t="s">
        <v>277</v>
      </c>
      <c r="R176" s="71"/>
    </row>
    <row r="177" spans="1:18">
      <c r="A177" s="65" t="s">
        <v>481</v>
      </c>
      <c r="B177" s="66" t="s">
        <v>40</v>
      </c>
      <c r="C177" s="67" t="s">
        <v>41</v>
      </c>
      <c r="D177" s="68" t="s">
        <v>42</v>
      </c>
      <c r="E177" s="68">
        <v>2</v>
      </c>
      <c r="F177" s="52"/>
      <c r="G177" s="52"/>
      <c r="H177" s="53">
        <f t="shared" si="91"/>
        <v>0</v>
      </c>
      <c r="I177" s="54"/>
      <c r="J177" s="54"/>
      <c r="K177" s="53">
        <f t="shared" si="92"/>
        <v>0</v>
      </c>
      <c r="L177" s="53">
        <f t="shared" si="93"/>
        <v>0</v>
      </c>
      <c r="M177" s="53">
        <f t="shared" si="94"/>
        <v>0</v>
      </c>
      <c r="N177" s="53">
        <f t="shared" si="97"/>
        <v>0</v>
      </c>
      <c r="O177" s="53">
        <f t="shared" si="95"/>
        <v>0</v>
      </c>
      <c r="P177" s="53">
        <f t="shared" si="96"/>
        <v>0</v>
      </c>
      <c r="Q177" s="70" t="s">
        <v>277</v>
      </c>
      <c r="R177" s="71"/>
    </row>
    <row r="178" spans="1:18">
      <c r="A178" s="69" t="s">
        <v>482</v>
      </c>
      <c r="B178" s="61" t="s">
        <v>317</v>
      </c>
      <c r="C178" s="62"/>
      <c r="D178" s="63"/>
      <c r="E178" s="63"/>
      <c r="F178" s="63"/>
      <c r="G178" s="64"/>
      <c r="H178" s="64"/>
      <c r="I178" s="64"/>
      <c r="J178" s="64"/>
      <c r="K178" s="64"/>
      <c r="L178" s="64"/>
      <c r="M178" s="64"/>
      <c r="N178" s="64"/>
      <c r="O178" s="64"/>
      <c r="P178" s="64"/>
      <c r="Q178" s="63"/>
      <c r="R178" s="64"/>
    </row>
    <row r="179" spans="1:18">
      <c r="A179" s="65" t="s">
        <v>428</v>
      </c>
      <c r="B179" s="66" t="s">
        <v>234</v>
      </c>
      <c r="C179" s="67" t="s">
        <v>235</v>
      </c>
      <c r="D179" s="68" t="s">
        <v>20</v>
      </c>
      <c r="E179" s="68">
        <v>1</v>
      </c>
      <c r="F179" s="52"/>
      <c r="G179" s="52"/>
      <c r="H179" s="53">
        <f t="shared" ref="H179:H185" si="98">F179*G179</f>
        <v>0</v>
      </c>
      <c r="I179" s="54"/>
      <c r="J179" s="54"/>
      <c r="K179" s="53">
        <f t="shared" ref="K179:K185" si="99">SUM(H179:J179)</f>
        <v>0</v>
      </c>
      <c r="L179" s="53">
        <f t="shared" ref="L179:L185" si="100">ROUND(E179*F179,2)</f>
        <v>0</v>
      </c>
      <c r="M179" s="53">
        <f t="shared" ref="M179:M185" si="101">ROUND(E179*H179,2)</f>
        <v>0</v>
      </c>
      <c r="N179" s="53">
        <f t="shared" ref="N179:N185" si="102">ROUND(E179*I179,2)</f>
        <v>0</v>
      </c>
      <c r="O179" s="53">
        <f t="shared" ref="O179:O185" si="103">ROUND(E179*J179,2)</f>
        <v>0</v>
      </c>
      <c r="P179" s="53">
        <f t="shared" ref="P179:P185" si="104">SUM(M179:O179)</f>
        <v>0</v>
      </c>
      <c r="Q179" s="68"/>
      <c r="R179" s="66"/>
    </row>
    <row r="180" spans="1:18">
      <c r="A180" s="65" t="s">
        <v>487</v>
      </c>
      <c r="B180" s="66" t="s">
        <v>98</v>
      </c>
      <c r="C180" s="67" t="s">
        <v>99</v>
      </c>
      <c r="D180" s="68" t="s">
        <v>17</v>
      </c>
      <c r="E180" s="68">
        <v>8</v>
      </c>
      <c r="F180" s="52"/>
      <c r="G180" s="52"/>
      <c r="H180" s="53">
        <f t="shared" si="98"/>
        <v>0</v>
      </c>
      <c r="I180" s="54"/>
      <c r="J180" s="54"/>
      <c r="K180" s="53">
        <f t="shared" si="99"/>
        <v>0</v>
      </c>
      <c r="L180" s="53">
        <f t="shared" si="100"/>
        <v>0</v>
      </c>
      <c r="M180" s="53">
        <f t="shared" si="101"/>
        <v>0</v>
      </c>
      <c r="N180" s="53">
        <f t="shared" si="102"/>
        <v>0</v>
      </c>
      <c r="O180" s="53">
        <f t="shared" si="103"/>
        <v>0</v>
      </c>
      <c r="P180" s="53">
        <f t="shared" si="104"/>
        <v>0</v>
      </c>
      <c r="Q180" s="68"/>
      <c r="R180" s="66"/>
    </row>
    <row r="181" spans="1:18">
      <c r="A181" s="65" t="s">
        <v>484</v>
      </c>
      <c r="B181" s="66" t="s">
        <v>90</v>
      </c>
      <c r="C181" s="67" t="s">
        <v>91</v>
      </c>
      <c r="D181" s="68" t="s">
        <v>20</v>
      </c>
      <c r="E181" s="68">
        <v>3</v>
      </c>
      <c r="F181" s="52"/>
      <c r="G181" s="52"/>
      <c r="H181" s="53">
        <f t="shared" si="98"/>
        <v>0</v>
      </c>
      <c r="I181" s="54"/>
      <c r="J181" s="54"/>
      <c r="K181" s="53">
        <f t="shared" si="99"/>
        <v>0</v>
      </c>
      <c r="L181" s="53">
        <f t="shared" si="100"/>
        <v>0</v>
      </c>
      <c r="M181" s="53">
        <f t="shared" si="101"/>
        <v>0</v>
      </c>
      <c r="N181" s="53">
        <f t="shared" si="102"/>
        <v>0</v>
      </c>
      <c r="O181" s="53">
        <f t="shared" si="103"/>
        <v>0</v>
      </c>
      <c r="P181" s="53">
        <f t="shared" si="104"/>
        <v>0</v>
      </c>
      <c r="Q181" s="68"/>
      <c r="R181" s="66"/>
    </row>
    <row r="182" spans="1:18">
      <c r="A182" s="65" t="s">
        <v>486</v>
      </c>
      <c r="B182" s="66" t="s">
        <v>216</v>
      </c>
      <c r="C182" s="67" t="s">
        <v>217</v>
      </c>
      <c r="D182" s="68" t="s">
        <v>17</v>
      </c>
      <c r="E182" s="68">
        <v>44</v>
      </c>
      <c r="F182" s="52"/>
      <c r="G182" s="52"/>
      <c r="H182" s="53">
        <f t="shared" si="98"/>
        <v>0</v>
      </c>
      <c r="I182" s="54"/>
      <c r="J182" s="54"/>
      <c r="K182" s="53">
        <f t="shared" si="99"/>
        <v>0</v>
      </c>
      <c r="L182" s="53">
        <f t="shared" si="100"/>
        <v>0</v>
      </c>
      <c r="M182" s="53">
        <f t="shared" si="101"/>
        <v>0</v>
      </c>
      <c r="N182" s="53">
        <f t="shared" si="102"/>
        <v>0</v>
      </c>
      <c r="O182" s="53">
        <f t="shared" si="103"/>
        <v>0</v>
      </c>
      <c r="P182" s="53">
        <f t="shared" si="104"/>
        <v>0</v>
      </c>
      <c r="Q182" s="68"/>
      <c r="R182" s="66"/>
    </row>
    <row r="183" spans="1:18">
      <c r="A183" s="65" t="s">
        <v>488</v>
      </c>
      <c r="B183" s="66" t="s">
        <v>218</v>
      </c>
      <c r="C183" s="67" t="s">
        <v>219</v>
      </c>
      <c r="D183" s="68" t="s">
        <v>17</v>
      </c>
      <c r="E183" s="68">
        <v>11</v>
      </c>
      <c r="F183" s="52"/>
      <c r="G183" s="52"/>
      <c r="H183" s="53">
        <f t="shared" si="98"/>
        <v>0</v>
      </c>
      <c r="I183" s="54"/>
      <c r="J183" s="54"/>
      <c r="K183" s="53">
        <f t="shared" si="99"/>
        <v>0</v>
      </c>
      <c r="L183" s="53">
        <f t="shared" si="100"/>
        <v>0</v>
      </c>
      <c r="M183" s="53">
        <f t="shared" si="101"/>
        <v>0</v>
      </c>
      <c r="N183" s="53">
        <f t="shared" si="102"/>
        <v>0</v>
      </c>
      <c r="O183" s="53">
        <f t="shared" si="103"/>
        <v>0</v>
      </c>
      <c r="P183" s="53">
        <f t="shared" si="104"/>
        <v>0</v>
      </c>
      <c r="Q183" s="68"/>
      <c r="R183" s="66"/>
    </row>
    <row r="184" spans="1:18" ht="24">
      <c r="A184" s="65" t="s">
        <v>489</v>
      </c>
      <c r="B184" s="66" t="s">
        <v>236</v>
      </c>
      <c r="C184" s="67" t="s">
        <v>237</v>
      </c>
      <c r="D184" s="68" t="s">
        <v>20</v>
      </c>
      <c r="E184" s="68">
        <v>1</v>
      </c>
      <c r="F184" s="52"/>
      <c r="G184" s="52"/>
      <c r="H184" s="53">
        <f t="shared" si="98"/>
        <v>0</v>
      </c>
      <c r="I184" s="54"/>
      <c r="J184" s="54"/>
      <c r="K184" s="53">
        <f t="shared" si="99"/>
        <v>0</v>
      </c>
      <c r="L184" s="53">
        <f t="shared" si="100"/>
        <v>0</v>
      </c>
      <c r="M184" s="53">
        <f t="shared" si="101"/>
        <v>0</v>
      </c>
      <c r="N184" s="53">
        <f t="shared" si="102"/>
        <v>0</v>
      </c>
      <c r="O184" s="53">
        <f t="shared" si="103"/>
        <v>0</v>
      </c>
      <c r="P184" s="53">
        <f t="shared" si="104"/>
        <v>0</v>
      </c>
      <c r="Q184" s="68"/>
      <c r="R184" s="66"/>
    </row>
    <row r="185" spans="1:18" ht="24">
      <c r="A185" s="65" t="s">
        <v>490</v>
      </c>
      <c r="B185" s="66" t="s">
        <v>238</v>
      </c>
      <c r="C185" s="67" t="s">
        <v>239</v>
      </c>
      <c r="D185" s="68" t="s">
        <v>17</v>
      </c>
      <c r="E185" s="68">
        <v>4</v>
      </c>
      <c r="F185" s="52"/>
      <c r="G185" s="52"/>
      <c r="H185" s="53">
        <f t="shared" si="98"/>
        <v>0</v>
      </c>
      <c r="I185" s="54"/>
      <c r="J185" s="54"/>
      <c r="K185" s="53">
        <f t="shared" si="99"/>
        <v>0</v>
      </c>
      <c r="L185" s="53">
        <f t="shared" si="100"/>
        <v>0</v>
      </c>
      <c r="M185" s="53">
        <f t="shared" si="101"/>
        <v>0</v>
      </c>
      <c r="N185" s="53">
        <f t="shared" si="102"/>
        <v>0</v>
      </c>
      <c r="O185" s="53">
        <f t="shared" si="103"/>
        <v>0</v>
      </c>
      <c r="P185" s="53">
        <f t="shared" si="104"/>
        <v>0</v>
      </c>
      <c r="Q185" s="68"/>
      <c r="R185" s="66"/>
    </row>
    <row r="186" spans="1:18">
      <c r="A186" s="60"/>
      <c r="B186" s="61" t="s">
        <v>318</v>
      </c>
      <c r="C186" s="62"/>
      <c r="D186" s="63"/>
      <c r="E186" s="63"/>
      <c r="F186" s="63"/>
      <c r="G186" s="64"/>
      <c r="H186" s="64"/>
      <c r="I186" s="64"/>
      <c r="J186" s="64"/>
      <c r="K186" s="64"/>
      <c r="L186" s="64"/>
      <c r="M186" s="64"/>
      <c r="N186" s="64"/>
      <c r="O186" s="64"/>
      <c r="P186" s="64"/>
      <c r="Q186" s="63"/>
      <c r="R186" s="64"/>
    </row>
    <row r="187" spans="1:18">
      <c r="A187" s="65" t="s">
        <v>483</v>
      </c>
      <c r="B187" s="72" t="s">
        <v>240</v>
      </c>
      <c r="C187" s="73" t="s">
        <v>241</v>
      </c>
      <c r="D187" s="74" t="s">
        <v>17</v>
      </c>
      <c r="E187" s="74">
        <v>60</v>
      </c>
      <c r="F187" s="55"/>
      <c r="G187" s="55"/>
      <c r="H187" s="56">
        <f t="shared" ref="H187:H193" si="105">F187*G187</f>
        <v>0</v>
      </c>
      <c r="I187" s="57" t="s">
        <v>323</v>
      </c>
      <c r="J187" s="57"/>
      <c r="K187" s="56">
        <f t="shared" ref="K187:K193" si="106">SUM(H187:J187)</f>
        <v>0</v>
      </c>
      <c r="L187" s="56">
        <f t="shared" ref="L187:L193" si="107">ROUND(E187*F187,2)</f>
        <v>0</v>
      </c>
      <c r="M187" s="56">
        <f t="shared" ref="M187:M193" si="108">ROUND(E187*H187,2)</f>
        <v>0</v>
      </c>
      <c r="N187" s="56" t="s">
        <v>323</v>
      </c>
      <c r="O187" s="56">
        <f t="shared" ref="O187:O193" si="109">ROUND(E187*J187,2)</f>
        <v>0</v>
      </c>
      <c r="P187" s="56">
        <f t="shared" ref="P187:P193" si="110">SUM(M187:O187)</f>
        <v>0</v>
      </c>
      <c r="Q187" s="74"/>
      <c r="R187" s="72"/>
    </row>
    <row r="188" spans="1:18">
      <c r="A188" s="65" t="s">
        <v>358</v>
      </c>
      <c r="B188" s="66" t="s">
        <v>228</v>
      </c>
      <c r="C188" s="67" t="s">
        <v>229</v>
      </c>
      <c r="D188" s="68" t="s">
        <v>35</v>
      </c>
      <c r="E188" s="68">
        <v>1</v>
      </c>
      <c r="F188" s="52"/>
      <c r="G188" s="52"/>
      <c r="H188" s="53">
        <f t="shared" si="105"/>
        <v>0</v>
      </c>
      <c r="I188" s="54"/>
      <c r="J188" s="54"/>
      <c r="K188" s="53">
        <f t="shared" si="106"/>
        <v>0</v>
      </c>
      <c r="L188" s="53">
        <f t="shared" si="107"/>
        <v>0</v>
      </c>
      <c r="M188" s="53">
        <f t="shared" si="108"/>
        <v>0</v>
      </c>
      <c r="N188" s="53">
        <f t="shared" ref="N188:N193" si="111">ROUND(E188*I188,2)</f>
        <v>0</v>
      </c>
      <c r="O188" s="53">
        <f t="shared" si="109"/>
        <v>0</v>
      </c>
      <c r="P188" s="53">
        <f t="shared" si="110"/>
        <v>0</v>
      </c>
      <c r="Q188" s="70" t="s">
        <v>277</v>
      </c>
      <c r="R188" s="71"/>
    </row>
    <row r="189" spans="1:18">
      <c r="A189" s="65" t="s">
        <v>491</v>
      </c>
      <c r="B189" s="66" t="s">
        <v>230</v>
      </c>
      <c r="C189" s="67" t="s">
        <v>231</v>
      </c>
      <c r="D189" s="68" t="s">
        <v>17</v>
      </c>
      <c r="E189" s="68">
        <v>44</v>
      </c>
      <c r="F189" s="52"/>
      <c r="G189" s="52"/>
      <c r="H189" s="53">
        <f t="shared" si="105"/>
        <v>0</v>
      </c>
      <c r="I189" s="54"/>
      <c r="J189" s="54"/>
      <c r="K189" s="53">
        <f t="shared" si="106"/>
        <v>0</v>
      </c>
      <c r="L189" s="53">
        <f t="shared" si="107"/>
        <v>0</v>
      </c>
      <c r="M189" s="53">
        <f t="shared" si="108"/>
        <v>0</v>
      </c>
      <c r="N189" s="53">
        <f t="shared" si="111"/>
        <v>0</v>
      </c>
      <c r="O189" s="53">
        <f t="shared" si="109"/>
        <v>0</v>
      </c>
      <c r="P189" s="53">
        <f t="shared" si="110"/>
        <v>0</v>
      </c>
      <c r="Q189" s="70" t="s">
        <v>277</v>
      </c>
      <c r="R189" s="71"/>
    </row>
    <row r="190" spans="1:18">
      <c r="A190" s="65" t="s">
        <v>485</v>
      </c>
      <c r="B190" s="66" t="s">
        <v>242</v>
      </c>
      <c r="C190" s="67" t="s">
        <v>243</v>
      </c>
      <c r="D190" s="68" t="s">
        <v>35</v>
      </c>
      <c r="E190" s="68">
        <v>1</v>
      </c>
      <c r="F190" s="52"/>
      <c r="G190" s="52"/>
      <c r="H190" s="53">
        <f t="shared" si="105"/>
        <v>0</v>
      </c>
      <c r="I190" s="54"/>
      <c r="J190" s="54"/>
      <c r="K190" s="53">
        <f t="shared" si="106"/>
        <v>0</v>
      </c>
      <c r="L190" s="53">
        <f t="shared" si="107"/>
        <v>0</v>
      </c>
      <c r="M190" s="53">
        <f t="shared" si="108"/>
        <v>0</v>
      </c>
      <c r="N190" s="53">
        <f t="shared" si="111"/>
        <v>0</v>
      </c>
      <c r="O190" s="53">
        <f t="shared" si="109"/>
        <v>0</v>
      </c>
      <c r="P190" s="53">
        <f t="shared" si="110"/>
        <v>0</v>
      </c>
      <c r="Q190" s="70" t="s">
        <v>277</v>
      </c>
      <c r="R190" s="71"/>
    </row>
    <row r="191" spans="1:18">
      <c r="A191" s="65" t="s">
        <v>492</v>
      </c>
      <c r="B191" s="66" t="s">
        <v>114</v>
      </c>
      <c r="C191" s="67" t="s">
        <v>115</v>
      </c>
      <c r="D191" s="68" t="s">
        <v>17</v>
      </c>
      <c r="E191" s="68">
        <v>8</v>
      </c>
      <c r="F191" s="52"/>
      <c r="G191" s="52"/>
      <c r="H191" s="53">
        <f t="shared" si="105"/>
        <v>0</v>
      </c>
      <c r="I191" s="54"/>
      <c r="J191" s="54"/>
      <c r="K191" s="53">
        <f t="shared" si="106"/>
        <v>0</v>
      </c>
      <c r="L191" s="53">
        <f t="shared" si="107"/>
        <v>0</v>
      </c>
      <c r="M191" s="53">
        <f t="shared" si="108"/>
        <v>0</v>
      </c>
      <c r="N191" s="53">
        <f t="shared" si="111"/>
        <v>0</v>
      </c>
      <c r="O191" s="53">
        <f t="shared" si="109"/>
        <v>0</v>
      </c>
      <c r="P191" s="53">
        <f t="shared" si="110"/>
        <v>0</v>
      </c>
      <c r="Q191" s="70" t="s">
        <v>277</v>
      </c>
      <c r="R191" s="71"/>
    </row>
    <row r="192" spans="1:18">
      <c r="A192" s="65" t="s">
        <v>493</v>
      </c>
      <c r="B192" s="66" t="s">
        <v>38</v>
      </c>
      <c r="C192" s="67" t="s">
        <v>39</v>
      </c>
      <c r="D192" s="68" t="s">
        <v>17</v>
      </c>
      <c r="E192" s="68">
        <v>55</v>
      </c>
      <c r="F192" s="52"/>
      <c r="G192" s="52"/>
      <c r="H192" s="53">
        <f t="shared" si="105"/>
        <v>0</v>
      </c>
      <c r="I192" s="54"/>
      <c r="J192" s="54"/>
      <c r="K192" s="53">
        <f t="shared" si="106"/>
        <v>0</v>
      </c>
      <c r="L192" s="53">
        <f t="shared" si="107"/>
        <v>0</v>
      </c>
      <c r="M192" s="53">
        <f t="shared" si="108"/>
        <v>0</v>
      </c>
      <c r="N192" s="53">
        <f t="shared" si="111"/>
        <v>0</v>
      </c>
      <c r="O192" s="53">
        <f t="shared" si="109"/>
        <v>0</v>
      </c>
      <c r="P192" s="53">
        <f t="shared" si="110"/>
        <v>0</v>
      </c>
      <c r="Q192" s="70" t="s">
        <v>277</v>
      </c>
      <c r="R192" s="71"/>
    </row>
    <row r="193" spans="1:18">
      <c r="A193" s="65" t="s">
        <v>494</v>
      </c>
      <c r="B193" s="66" t="s">
        <v>40</v>
      </c>
      <c r="C193" s="67" t="s">
        <v>41</v>
      </c>
      <c r="D193" s="68" t="s">
        <v>42</v>
      </c>
      <c r="E193" s="68">
        <v>3</v>
      </c>
      <c r="F193" s="52"/>
      <c r="G193" s="52"/>
      <c r="H193" s="53">
        <f t="shared" si="105"/>
        <v>0</v>
      </c>
      <c r="I193" s="54"/>
      <c r="J193" s="54"/>
      <c r="K193" s="53">
        <f t="shared" si="106"/>
        <v>0</v>
      </c>
      <c r="L193" s="53">
        <f t="shared" si="107"/>
        <v>0</v>
      </c>
      <c r="M193" s="53">
        <f t="shared" si="108"/>
        <v>0</v>
      </c>
      <c r="N193" s="53">
        <f t="shared" si="111"/>
        <v>0</v>
      </c>
      <c r="O193" s="53">
        <f t="shared" si="109"/>
        <v>0</v>
      </c>
      <c r="P193" s="53">
        <f t="shared" si="110"/>
        <v>0</v>
      </c>
      <c r="Q193" s="70" t="s">
        <v>277</v>
      </c>
      <c r="R193" s="71"/>
    </row>
    <row r="194" spans="1:18">
      <c r="A194" s="69" t="s">
        <v>495</v>
      </c>
      <c r="B194" s="61" t="s">
        <v>319</v>
      </c>
      <c r="C194" s="62"/>
      <c r="D194" s="63"/>
      <c r="E194" s="63"/>
      <c r="F194" s="63"/>
      <c r="G194" s="64"/>
      <c r="H194" s="64"/>
      <c r="I194" s="64"/>
      <c r="J194" s="64"/>
      <c r="K194" s="64"/>
      <c r="L194" s="64"/>
      <c r="M194" s="64"/>
      <c r="N194" s="64"/>
      <c r="O194" s="64"/>
      <c r="P194" s="64"/>
      <c r="Q194" s="63"/>
      <c r="R194" s="64"/>
    </row>
    <row r="195" spans="1:18" ht="24">
      <c r="A195" s="65" t="s">
        <v>496</v>
      </c>
      <c r="B195" s="66" t="s">
        <v>244</v>
      </c>
      <c r="C195" s="67" t="s">
        <v>245</v>
      </c>
      <c r="D195" s="68" t="s">
        <v>20</v>
      </c>
      <c r="E195" s="68">
        <v>2</v>
      </c>
      <c r="F195" s="52"/>
      <c r="G195" s="52"/>
      <c r="H195" s="53">
        <f t="shared" ref="H195:H212" si="112">F195*G195</f>
        <v>0</v>
      </c>
      <c r="I195" s="54"/>
      <c r="J195" s="54"/>
      <c r="K195" s="53">
        <f t="shared" ref="K195:K212" si="113">SUM(H195:J195)</f>
        <v>0</v>
      </c>
      <c r="L195" s="53">
        <f t="shared" ref="L195:L212" si="114">ROUND(E195*F195,2)</f>
        <v>0</v>
      </c>
      <c r="M195" s="53">
        <f t="shared" ref="M195:M212" si="115">ROUND(E195*H195,2)</f>
        <v>0</v>
      </c>
      <c r="N195" s="53">
        <f t="shared" ref="N195:N212" si="116">ROUND(E195*I195,2)</f>
        <v>0</v>
      </c>
      <c r="O195" s="53">
        <f t="shared" ref="O195:O212" si="117">ROUND(E195*J195,2)</f>
        <v>0</v>
      </c>
      <c r="P195" s="53">
        <f t="shared" ref="P195:P212" si="118">SUM(M195:O195)</f>
        <v>0</v>
      </c>
      <c r="Q195" s="68"/>
      <c r="R195" s="66"/>
    </row>
    <row r="196" spans="1:18">
      <c r="A196" s="65" t="s">
        <v>497</v>
      </c>
      <c r="B196" s="66" t="s">
        <v>234</v>
      </c>
      <c r="C196" s="67" t="s">
        <v>235</v>
      </c>
      <c r="D196" s="68" t="s">
        <v>20</v>
      </c>
      <c r="E196" s="68">
        <v>2</v>
      </c>
      <c r="F196" s="52"/>
      <c r="G196" s="52"/>
      <c r="H196" s="53">
        <f t="shared" si="112"/>
        <v>0</v>
      </c>
      <c r="I196" s="54"/>
      <c r="J196" s="54"/>
      <c r="K196" s="53">
        <f t="shared" si="113"/>
        <v>0</v>
      </c>
      <c r="L196" s="53">
        <f t="shared" si="114"/>
        <v>0</v>
      </c>
      <c r="M196" s="53">
        <f t="shared" si="115"/>
        <v>0</v>
      </c>
      <c r="N196" s="53">
        <f t="shared" si="116"/>
        <v>0</v>
      </c>
      <c r="O196" s="53">
        <f t="shared" si="117"/>
        <v>0</v>
      </c>
      <c r="P196" s="53">
        <f t="shared" si="118"/>
        <v>0</v>
      </c>
      <c r="Q196" s="68"/>
      <c r="R196" s="66"/>
    </row>
    <row r="197" spans="1:18">
      <c r="A197" s="65" t="s">
        <v>498</v>
      </c>
      <c r="B197" s="66" t="s">
        <v>98</v>
      </c>
      <c r="C197" s="67" t="s">
        <v>99</v>
      </c>
      <c r="D197" s="68" t="s">
        <v>17</v>
      </c>
      <c r="E197" s="68">
        <v>192</v>
      </c>
      <c r="F197" s="52"/>
      <c r="G197" s="52"/>
      <c r="H197" s="53">
        <f t="shared" si="112"/>
        <v>0</v>
      </c>
      <c r="I197" s="54"/>
      <c r="J197" s="54"/>
      <c r="K197" s="53">
        <f t="shared" si="113"/>
        <v>0</v>
      </c>
      <c r="L197" s="53">
        <f t="shared" si="114"/>
        <v>0</v>
      </c>
      <c r="M197" s="53">
        <f t="shared" si="115"/>
        <v>0</v>
      </c>
      <c r="N197" s="53">
        <f t="shared" si="116"/>
        <v>0</v>
      </c>
      <c r="O197" s="53">
        <f t="shared" si="117"/>
        <v>0</v>
      </c>
      <c r="P197" s="53">
        <f t="shared" si="118"/>
        <v>0</v>
      </c>
      <c r="Q197" s="68"/>
      <c r="R197" s="66"/>
    </row>
    <row r="198" spans="1:18">
      <c r="A198" s="65" t="s">
        <v>499</v>
      </c>
      <c r="B198" s="66" t="s">
        <v>246</v>
      </c>
      <c r="C198" s="67" t="s">
        <v>247</v>
      </c>
      <c r="D198" s="68" t="s">
        <v>61</v>
      </c>
      <c r="E198" s="68">
        <v>4</v>
      </c>
      <c r="F198" s="52"/>
      <c r="G198" s="52"/>
      <c r="H198" s="53">
        <f t="shared" si="112"/>
        <v>0</v>
      </c>
      <c r="I198" s="54"/>
      <c r="J198" s="54"/>
      <c r="K198" s="53">
        <f t="shared" si="113"/>
        <v>0</v>
      </c>
      <c r="L198" s="53">
        <f t="shared" si="114"/>
        <v>0</v>
      </c>
      <c r="M198" s="53">
        <f t="shared" si="115"/>
        <v>0</v>
      </c>
      <c r="N198" s="53">
        <f t="shared" si="116"/>
        <v>0</v>
      </c>
      <c r="O198" s="53">
        <f t="shared" si="117"/>
        <v>0</v>
      </c>
      <c r="P198" s="53">
        <f t="shared" si="118"/>
        <v>0</v>
      </c>
      <c r="Q198" s="68"/>
      <c r="R198" s="66"/>
    </row>
    <row r="199" spans="1:18">
      <c r="A199" s="65" t="s">
        <v>500</v>
      </c>
      <c r="B199" s="66" t="s">
        <v>248</v>
      </c>
      <c r="C199" s="67" t="s">
        <v>249</v>
      </c>
      <c r="D199" s="68" t="s">
        <v>61</v>
      </c>
      <c r="E199" s="68">
        <v>10</v>
      </c>
      <c r="F199" s="52"/>
      <c r="G199" s="52"/>
      <c r="H199" s="53">
        <f t="shared" si="112"/>
        <v>0</v>
      </c>
      <c r="I199" s="54"/>
      <c r="J199" s="54"/>
      <c r="K199" s="53">
        <f t="shared" si="113"/>
        <v>0</v>
      </c>
      <c r="L199" s="53">
        <f t="shared" si="114"/>
        <v>0</v>
      </c>
      <c r="M199" s="53">
        <f t="shared" si="115"/>
        <v>0</v>
      </c>
      <c r="N199" s="53">
        <f t="shared" si="116"/>
        <v>0</v>
      </c>
      <c r="O199" s="53">
        <f t="shared" si="117"/>
        <v>0</v>
      </c>
      <c r="P199" s="53">
        <f t="shared" si="118"/>
        <v>0</v>
      </c>
      <c r="Q199" s="68"/>
      <c r="R199" s="66"/>
    </row>
    <row r="200" spans="1:18" ht="24">
      <c r="A200" s="65" t="s">
        <v>501</v>
      </c>
      <c r="B200" s="66" t="s">
        <v>250</v>
      </c>
      <c r="C200" s="67" t="s">
        <v>251</v>
      </c>
      <c r="D200" s="68" t="s">
        <v>20</v>
      </c>
      <c r="E200" s="68">
        <v>2</v>
      </c>
      <c r="F200" s="52"/>
      <c r="G200" s="52"/>
      <c r="H200" s="53">
        <f t="shared" si="112"/>
        <v>0</v>
      </c>
      <c r="I200" s="54"/>
      <c r="J200" s="54"/>
      <c r="K200" s="53">
        <f t="shared" si="113"/>
        <v>0</v>
      </c>
      <c r="L200" s="53">
        <f t="shared" si="114"/>
        <v>0</v>
      </c>
      <c r="M200" s="53">
        <f t="shared" si="115"/>
        <v>0</v>
      </c>
      <c r="N200" s="53">
        <f t="shared" si="116"/>
        <v>0</v>
      </c>
      <c r="O200" s="53">
        <f t="shared" si="117"/>
        <v>0</v>
      </c>
      <c r="P200" s="53">
        <f t="shared" si="118"/>
        <v>0</v>
      </c>
      <c r="Q200" s="68"/>
      <c r="R200" s="66"/>
    </row>
    <row r="201" spans="1:18">
      <c r="A201" s="65" t="s">
        <v>502</v>
      </c>
      <c r="B201" s="66" t="s">
        <v>90</v>
      </c>
      <c r="C201" s="67" t="s">
        <v>91</v>
      </c>
      <c r="D201" s="68" t="s">
        <v>20</v>
      </c>
      <c r="E201" s="68">
        <v>3</v>
      </c>
      <c r="F201" s="52"/>
      <c r="G201" s="52"/>
      <c r="H201" s="53">
        <f t="shared" si="112"/>
        <v>0</v>
      </c>
      <c r="I201" s="54"/>
      <c r="J201" s="54"/>
      <c r="K201" s="53">
        <f t="shared" si="113"/>
        <v>0</v>
      </c>
      <c r="L201" s="53">
        <f t="shared" si="114"/>
        <v>0</v>
      </c>
      <c r="M201" s="53">
        <f t="shared" si="115"/>
        <v>0</v>
      </c>
      <c r="N201" s="53">
        <f t="shared" si="116"/>
        <v>0</v>
      </c>
      <c r="O201" s="53">
        <f t="shared" si="117"/>
        <v>0</v>
      </c>
      <c r="P201" s="53">
        <f t="shared" si="118"/>
        <v>0</v>
      </c>
      <c r="Q201" s="68"/>
      <c r="R201" s="66"/>
    </row>
    <row r="202" spans="1:18">
      <c r="A202" s="65" t="s">
        <v>503</v>
      </c>
      <c r="B202" s="66" t="s">
        <v>216</v>
      </c>
      <c r="C202" s="67" t="s">
        <v>217</v>
      </c>
      <c r="D202" s="68" t="s">
        <v>17</v>
      </c>
      <c r="E202" s="68">
        <v>453</v>
      </c>
      <c r="F202" s="52"/>
      <c r="G202" s="52"/>
      <c r="H202" s="53">
        <f t="shared" si="112"/>
        <v>0</v>
      </c>
      <c r="I202" s="54"/>
      <c r="J202" s="54"/>
      <c r="K202" s="53">
        <f t="shared" si="113"/>
        <v>0</v>
      </c>
      <c r="L202" s="53">
        <f t="shared" si="114"/>
        <v>0</v>
      </c>
      <c r="M202" s="53">
        <f t="shared" si="115"/>
        <v>0</v>
      </c>
      <c r="N202" s="53">
        <f t="shared" si="116"/>
        <v>0</v>
      </c>
      <c r="O202" s="53">
        <f t="shared" si="117"/>
        <v>0</v>
      </c>
      <c r="P202" s="53">
        <f t="shared" si="118"/>
        <v>0</v>
      </c>
      <c r="Q202" s="68"/>
      <c r="R202" s="66"/>
    </row>
    <row r="203" spans="1:18">
      <c r="A203" s="65" t="s">
        <v>504</v>
      </c>
      <c r="B203" s="66" t="s">
        <v>218</v>
      </c>
      <c r="C203" s="67" t="s">
        <v>219</v>
      </c>
      <c r="D203" s="68" t="s">
        <v>17</v>
      </c>
      <c r="E203" s="68">
        <v>192</v>
      </c>
      <c r="F203" s="52"/>
      <c r="G203" s="52"/>
      <c r="H203" s="53">
        <f t="shared" si="112"/>
        <v>0</v>
      </c>
      <c r="I203" s="54"/>
      <c r="J203" s="54"/>
      <c r="K203" s="53">
        <f t="shared" si="113"/>
        <v>0</v>
      </c>
      <c r="L203" s="53">
        <f t="shared" si="114"/>
        <v>0</v>
      </c>
      <c r="M203" s="53">
        <f t="shared" si="115"/>
        <v>0</v>
      </c>
      <c r="N203" s="53">
        <f t="shared" si="116"/>
        <v>0</v>
      </c>
      <c r="O203" s="53">
        <f t="shared" si="117"/>
        <v>0</v>
      </c>
      <c r="P203" s="53">
        <f t="shared" si="118"/>
        <v>0</v>
      </c>
      <c r="Q203" s="68"/>
      <c r="R203" s="66"/>
    </row>
    <row r="204" spans="1:18" ht="24">
      <c r="A204" s="65" t="s">
        <v>505</v>
      </c>
      <c r="B204" s="66" t="s">
        <v>252</v>
      </c>
      <c r="C204" s="67" t="s">
        <v>253</v>
      </c>
      <c r="D204" s="68" t="s">
        <v>17</v>
      </c>
      <c r="E204" s="68">
        <v>445</v>
      </c>
      <c r="F204" s="52"/>
      <c r="G204" s="52"/>
      <c r="H204" s="53">
        <f t="shared" si="112"/>
        <v>0</v>
      </c>
      <c r="I204" s="54"/>
      <c r="J204" s="54"/>
      <c r="K204" s="53">
        <f t="shared" si="113"/>
        <v>0</v>
      </c>
      <c r="L204" s="53">
        <f t="shared" si="114"/>
        <v>0</v>
      </c>
      <c r="M204" s="53">
        <f t="shared" si="115"/>
        <v>0</v>
      </c>
      <c r="N204" s="53">
        <f t="shared" si="116"/>
        <v>0</v>
      </c>
      <c r="O204" s="53">
        <f t="shared" si="117"/>
        <v>0</v>
      </c>
      <c r="P204" s="53">
        <f t="shared" si="118"/>
        <v>0</v>
      </c>
      <c r="Q204" s="68"/>
      <c r="R204" s="66"/>
    </row>
    <row r="205" spans="1:18" ht="24">
      <c r="A205" s="65" t="s">
        <v>506</v>
      </c>
      <c r="B205" s="66" t="s">
        <v>29</v>
      </c>
      <c r="C205" s="67" t="s">
        <v>30</v>
      </c>
      <c r="D205" s="68" t="s">
        <v>17</v>
      </c>
      <c r="E205" s="68">
        <v>42</v>
      </c>
      <c r="F205" s="52"/>
      <c r="G205" s="52"/>
      <c r="H205" s="53">
        <f t="shared" si="112"/>
        <v>0</v>
      </c>
      <c r="I205" s="54"/>
      <c r="J205" s="54"/>
      <c r="K205" s="53">
        <f t="shared" si="113"/>
        <v>0</v>
      </c>
      <c r="L205" s="53">
        <f t="shared" si="114"/>
        <v>0</v>
      </c>
      <c r="M205" s="53">
        <f t="shared" si="115"/>
        <v>0</v>
      </c>
      <c r="N205" s="53">
        <f t="shared" si="116"/>
        <v>0</v>
      </c>
      <c r="O205" s="53">
        <f t="shared" si="117"/>
        <v>0</v>
      </c>
      <c r="P205" s="53">
        <f t="shared" si="118"/>
        <v>0</v>
      </c>
      <c r="Q205" s="68"/>
      <c r="R205" s="66"/>
    </row>
    <row r="206" spans="1:18" ht="24">
      <c r="A206" s="65" t="s">
        <v>507</v>
      </c>
      <c r="B206" s="66" t="s">
        <v>254</v>
      </c>
      <c r="C206" s="67" t="s">
        <v>255</v>
      </c>
      <c r="D206" s="68" t="s">
        <v>61</v>
      </c>
      <c r="E206" s="68">
        <v>10</v>
      </c>
      <c r="F206" s="52"/>
      <c r="G206" s="52"/>
      <c r="H206" s="53">
        <f t="shared" si="112"/>
        <v>0</v>
      </c>
      <c r="I206" s="54"/>
      <c r="J206" s="54"/>
      <c r="K206" s="53">
        <f t="shared" si="113"/>
        <v>0</v>
      </c>
      <c r="L206" s="53">
        <f t="shared" si="114"/>
        <v>0</v>
      </c>
      <c r="M206" s="53">
        <f t="shared" si="115"/>
        <v>0</v>
      </c>
      <c r="N206" s="53">
        <f t="shared" si="116"/>
        <v>0</v>
      </c>
      <c r="O206" s="53">
        <f t="shared" si="117"/>
        <v>0</v>
      </c>
      <c r="P206" s="53">
        <f t="shared" si="118"/>
        <v>0</v>
      </c>
      <c r="Q206" s="68"/>
      <c r="R206" s="66"/>
    </row>
    <row r="207" spans="1:18">
      <c r="A207" s="65" t="s">
        <v>508</v>
      </c>
      <c r="B207" s="66" t="s">
        <v>256</v>
      </c>
      <c r="C207" s="67" t="s">
        <v>257</v>
      </c>
      <c r="D207" s="68" t="s">
        <v>20</v>
      </c>
      <c r="E207" s="68">
        <v>5</v>
      </c>
      <c r="F207" s="52"/>
      <c r="G207" s="52"/>
      <c r="H207" s="53">
        <f t="shared" si="112"/>
        <v>0</v>
      </c>
      <c r="I207" s="54"/>
      <c r="J207" s="54"/>
      <c r="K207" s="53">
        <f t="shared" si="113"/>
        <v>0</v>
      </c>
      <c r="L207" s="53">
        <f t="shared" si="114"/>
        <v>0</v>
      </c>
      <c r="M207" s="53">
        <f t="shared" si="115"/>
        <v>0</v>
      </c>
      <c r="N207" s="53">
        <f t="shared" si="116"/>
        <v>0</v>
      </c>
      <c r="O207" s="53">
        <f t="shared" si="117"/>
        <v>0</v>
      </c>
      <c r="P207" s="53">
        <f t="shared" si="118"/>
        <v>0</v>
      </c>
      <c r="Q207" s="68"/>
      <c r="R207" s="66"/>
    </row>
    <row r="208" spans="1:18" ht="24">
      <c r="A208" s="65" t="s">
        <v>509</v>
      </c>
      <c r="B208" s="66" t="s">
        <v>258</v>
      </c>
      <c r="C208" s="67" t="s">
        <v>259</v>
      </c>
      <c r="D208" s="68" t="s">
        <v>61</v>
      </c>
      <c r="E208" s="68">
        <v>10</v>
      </c>
      <c r="F208" s="52"/>
      <c r="G208" s="52"/>
      <c r="H208" s="53">
        <f t="shared" si="112"/>
        <v>0</v>
      </c>
      <c r="I208" s="54"/>
      <c r="J208" s="54"/>
      <c r="K208" s="53">
        <f t="shared" si="113"/>
        <v>0</v>
      </c>
      <c r="L208" s="53">
        <f t="shared" si="114"/>
        <v>0</v>
      </c>
      <c r="M208" s="53">
        <f t="shared" si="115"/>
        <v>0</v>
      </c>
      <c r="N208" s="53">
        <f t="shared" si="116"/>
        <v>0</v>
      </c>
      <c r="O208" s="53">
        <f t="shared" si="117"/>
        <v>0</v>
      </c>
      <c r="P208" s="53">
        <f t="shared" si="118"/>
        <v>0</v>
      </c>
      <c r="Q208" s="68"/>
      <c r="R208" s="66"/>
    </row>
    <row r="209" spans="1:18">
      <c r="A209" s="65" t="s">
        <v>510</v>
      </c>
      <c r="B209" s="66" t="s">
        <v>260</v>
      </c>
      <c r="C209" s="67" t="s">
        <v>261</v>
      </c>
      <c r="D209" s="68" t="s">
        <v>61</v>
      </c>
      <c r="E209" s="68">
        <v>980</v>
      </c>
      <c r="F209" s="52"/>
      <c r="G209" s="52"/>
      <c r="H209" s="53">
        <f t="shared" si="112"/>
        <v>0</v>
      </c>
      <c r="I209" s="54"/>
      <c r="J209" s="54"/>
      <c r="K209" s="53">
        <f t="shared" si="113"/>
        <v>0</v>
      </c>
      <c r="L209" s="53">
        <f t="shared" si="114"/>
        <v>0</v>
      </c>
      <c r="M209" s="53">
        <f t="shared" si="115"/>
        <v>0</v>
      </c>
      <c r="N209" s="53">
        <f t="shared" si="116"/>
        <v>0</v>
      </c>
      <c r="O209" s="53">
        <f t="shared" si="117"/>
        <v>0</v>
      </c>
      <c r="P209" s="53">
        <f t="shared" si="118"/>
        <v>0</v>
      </c>
      <c r="Q209" s="68"/>
      <c r="R209" s="66"/>
    </row>
    <row r="210" spans="1:18">
      <c r="A210" s="65" t="s">
        <v>511</v>
      </c>
      <c r="B210" s="66" t="s">
        <v>262</v>
      </c>
      <c r="C210" s="67" t="s">
        <v>263</v>
      </c>
      <c r="D210" s="68" t="s">
        <v>20</v>
      </c>
      <c r="E210" s="68">
        <v>3</v>
      </c>
      <c r="F210" s="52"/>
      <c r="G210" s="52"/>
      <c r="H210" s="53">
        <f t="shared" si="112"/>
        <v>0</v>
      </c>
      <c r="I210" s="54"/>
      <c r="J210" s="54"/>
      <c r="K210" s="53">
        <f t="shared" si="113"/>
        <v>0</v>
      </c>
      <c r="L210" s="53">
        <f t="shared" si="114"/>
        <v>0</v>
      </c>
      <c r="M210" s="53">
        <f t="shared" si="115"/>
        <v>0</v>
      </c>
      <c r="N210" s="53">
        <f t="shared" si="116"/>
        <v>0</v>
      </c>
      <c r="O210" s="53">
        <f t="shared" si="117"/>
        <v>0</v>
      </c>
      <c r="P210" s="53">
        <f t="shared" si="118"/>
        <v>0</v>
      </c>
      <c r="Q210" s="68"/>
      <c r="R210" s="66"/>
    </row>
    <row r="211" spans="1:18">
      <c r="A211" s="65" t="s">
        <v>512</v>
      </c>
      <c r="B211" s="66" t="s">
        <v>276</v>
      </c>
      <c r="C211" s="67" t="s">
        <v>264</v>
      </c>
      <c r="D211" s="68" t="s">
        <v>17</v>
      </c>
      <c r="E211" s="68">
        <v>2</v>
      </c>
      <c r="F211" s="52"/>
      <c r="G211" s="52"/>
      <c r="H211" s="53">
        <f t="shared" si="112"/>
        <v>0</v>
      </c>
      <c r="I211" s="54"/>
      <c r="J211" s="54"/>
      <c r="K211" s="53">
        <f t="shared" si="113"/>
        <v>0</v>
      </c>
      <c r="L211" s="53">
        <f t="shared" si="114"/>
        <v>0</v>
      </c>
      <c r="M211" s="53">
        <f t="shared" si="115"/>
        <v>0</v>
      </c>
      <c r="N211" s="53">
        <f t="shared" si="116"/>
        <v>0</v>
      </c>
      <c r="O211" s="53">
        <f t="shared" si="117"/>
        <v>0</v>
      </c>
      <c r="P211" s="53">
        <f t="shared" si="118"/>
        <v>0</v>
      </c>
      <c r="Q211" s="68"/>
      <c r="R211" s="66"/>
    </row>
    <row r="212" spans="1:18" ht="24">
      <c r="A212" s="65" t="s">
        <v>513</v>
      </c>
      <c r="B212" s="66" t="s">
        <v>15</v>
      </c>
      <c r="C212" s="67" t="s">
        <v>16</v>
      </c>
      <c r="D212" s="68" t="s">
        <v>17</v>
      </c>
      <c r="E212" s="68">
        <v>122</v>
      </c>
      <c r="F212" s="52"/>
      <c r="G212" s="52"/>
      <c r="H212" s="53">
        <f t="shared" si="112"/>
        <v>0</v>
      </c>
      <c r="I212" s="54"/>
      <c r="J212" s="54"/>
      <c r="K212" s="53">
        <f t="shared" si="113"/>
        <v>0</v>
      </c>
      <c r="L212" s="53">
        <f t="shared" si="114"/>
        <v>0</v>
      </c>
      <c r="M212" s="53">
        <f t="shared" si="115"/>
        <v>0</v>
      </c>
      <c r="N212" s="53">
        <f t="shared" si="116"/>
        <v>0</v>
      </c>
      <c r="O212" s="53">
        <f t="shared" si="117"/>
        <v>0</v>
      </c>
      <c r="P212" s="53">
        <f t="shared" si="118"/>
        <v>0</v>
      </c>
      <c r="Q212" s="68"/>
      <c r="R212" s="66"/>
    </row>
    <row r="213" spans="1:18">
      <c r="A213" s="60"/>
      <c r="B213" s="61" t="s">
        <v>320</v>
      </c>
      <c r="C213" s="62"/>
      <c r="D213" s="63"/>
      <c r="E213" s="63"/>
      <c r="F213" s="63"/>
      <c r="G213" s="64"/>
      <c r="H213" s="64"/>
      <c r="I213" s="64"/>
      <c r="J213" s="64"/>
      <c r="K213" s="64"/>
      <c r="L213" s="64"/>
      <c r="M213" s="64"/>
      <c r="N213" s="64"/>
      <c r="O213" s="64"/>
      <c r="P213" s="64"/>
      <c r="Q213" s="63"/>
      <c r="R213" s="64"/>
    </row>
    <row r="214" spans="1:18">
      <c r="A214" s="65" t="s">
        <v>515</v>
      </c>
      <c r="B214" s="72" t="s">
        <v>224</v>
      </c>
      <c r="C214" s="73" t="s">
        <v>225</v>
      </c>
      <c r="D214" s="74" t="s">
        <v>17</v>
      </c>
      <c r="E214" s="74">
        <v>645</v>
      </c>
      <c r="F214" s="55"/>
      <c r="G214" s="55"/>
      <c r="H214" s="56">
        <f t="shared" ref="H214:H224" si="119">F214*G214</f>
        <v>0</v>
      </c>
      <c r="I214" s="57" t="s">
        <v>323</v>
      </c>
      <c r="J214" s="57"/>
      <c r="K214" s="56">
        <f t="shared" ref="K214:K224" si="120">SUM(H214:J214)</f>
        <v>0</v>
      </c>
      <c r="L214" s="56">
        <f t="shared" ref="L214:L224" si="121">ROUND(E214*F214,2)</f>
        <v>0</v>
      </c>
      <c r="M214" s="56">
        <f t="shared" ref="M214:M224" si="122">ROUND(E214*H214,2)</f>
        <v>0</v>
      </c>
      <c r="N214" s="56" t="s">
        <v>323</v>
      </c>
      <c r="O214" s="56">
        <f t="shared" ref="O214:O224" si="123">ROUND(E214*J214,2)</f>
        <v>0</v>
      </c>
      <c r="P214" s="56">
        <f t="shared" ref="P214:P224" si="124">SUM(M214:O214)</f>
        <v>0</v>
      </c>
      <c r="Q214" s="74"/>
      <c r="R214" s="72"/>
    </row>
    <row r="215" spans="1:18">
      <c r="A215" s="65" t="s">
        <v>514</v>
      </c>
      <c r="B215" s="66" t="s">
        <v>228</v>
      </c>
      <c r="C215" s="67" t="s">
        <v>229</v>
      </c>
      <c r="D215" s="68" t="s">
        <v>35</v>
      </c>
      <c r="E215" s="68">
        <v>1</v>
      </c>
      <c r="F215" s="52"/>
      <c r="G215" s="52"/>
      <c r="H215" s="53">
        <f t="shared" si="119"/>
        <v>0</v>
      </c>
      <c r="I215" s="54"/>
      <c r="J215" s="54"/>
      <c r="K215" s="53">
        <f t="shared" si="120"/>
        <v>0</v>
      </c>
      <c r="L215" s="53">
        <f t="shared" si="121"/>
        <v>0</v>
      </c>
      <c r="M215" s="53">
        <f t="shared" si="122"/>
        <v>0</v>
      </c>
      <c r="N215" s="53">
        <f t="shared" ref="N215:N224" si="125">ROUND(E215*I215,2)</f>
        <v>0</v>
      </c>
      <c r="O215" s="53">
        <f t="shared" si="123"/>
        <v>0</v>
      </c>
      <c r="P215" s="53">
        <f t="shared" si="124"/>
        <v>0</v>
      </c>
      <c r="Q215" s="70" t="s">
        <v>277</v>
      </c>
      <c r="R215" s="71"/>
    </row>
    <row r="216" spans="1:18">
      <c r="A216" s="65" t="s">
        <v>516</v>
      </c>
      <c r="B216" s="66" t="s">
        <v>230</v>
      </c>
      <c r="C216" s="67" t="s">
        <v>231</v>
      </c>
      <c r="D216" s="68" t="s">
        <v>17</v>
      </c>
      <c r="E216" s="68">
        <v>453</v>
      </c>
      <c r="F216" s="52"/>
      <c r="G216" s="52"/>
      <c r="H216" s="53">
        <f t="shared" si="119"/>
        <v>0</v>
      </c>
      <c r="I216" s="54"/>
      <c r="J216" s="54"/>
      <c r="K216" s="53">
        <f t="shared" si="120"/>
        <v>0</v>
      </c>
      <c r="L216" s="53">
        <f t="shared" si="121"/>
        <v>0</v>
      </c>
      <c r="M216" s="53">
        <f t="shared" si="122"/>
        <v>0</v>
      </c>
      <c r="N216" s="53">
        <f t="shared" si="125"/>
        <v>0</v>
      </c>
      <c r="O216" s="53">
        <f t="shared" si="123"/>
        <v>0</v>
      </c>
      <c r="P216" s="53">
        <f t="shared" si="124"/>
        <v>0</v>
      </c>
      <c r="Q216" s="70" t="s">
        <v>277</v>
      </c>
      <c r="R216" s="71"/>
    </row>
    <row r="217" spans="1:18">
      <c r="A217" s="65" t="s">
        <v>517</v>
      </c>
      <c r="B217" s="66" t="s">
        <v>265</v>
      </c>
      <c r="C217" s="67" t="s">
        <v>266</v>
      </c>
      <c r="D217" s="68" t="s">
        <v>35</v>
      </c>
      <c r="E217" s="68">
        <v>1</v>
      </c>
      <c r="F217" s="52"/>
      <c r="G217" s="52"/>
      <c r="H217" s="53">
        <f t="shared" si="119"/>
        <v>0</v>
      </c>
      <c r="I217" s="54"/>
      <c r="J217" s="54"/>
      <c r="K217" s="53">
        <f t="shared" si="120"/>
        <v>0</v>
      </c>
      <c r="L217" s="53">
        <f t="shared" si="121"/>
        <v>0</v>
      </c>
      <c r="M217" s="53">
        <f t="shared" si="122"/>
        <v>0</v>
      </c>
      <c r="N217" s="53">
        <f t="shared" si="125"/>
        <v>0</v>
      </c>
      <c r="O217" s="53">
        <f t="shared" si="123"/>
        <v>0</v>
      </c>
      <c r="P217" s="53">
        <f t="shared" si="124"/>
        <v>0</v>
      </c>
      <c r="Q217" s="70" t="s">
        <v>277</v>
      </c>
      <c r="R217" s="71"/>
    </row>
    <row r="218" spans="1:18" ht="24">
      <c r="A218" s="65" t="s">
        <v>518</v>
      </c>
      <c r="B218" s="66" t="s">
        <v>267</v>
      </c>
      <c r="C218" s="67" t="s">
        <v>268</v>
      </c>
      <c r="D218" s="68" t="s">
        <v>35</v>
      </c>
      <c r="E218" s="68">
        <v>1</v>
      </c>
      <c r="F218" s="52"/>
      <c r="G218" s="52"/>
      <c r="H218" s="53">
        <f t="shared" si="119"/>
        <v>0</v>
      </c>
      <c r="I218" s="54"/>
      <c r="J218" s="54"/>
      <c r="K218" s="53">
        <f t="shared" si="120"/>
        <v>0</v>
      </c>
      <c r="L218" s="53">
        <f t="shared" si="121"/>
        <v>0</v>
      </c>
      <c r="M218" s="53">
        <f t="shared" si="122"/>
        <v>0</v>
      </c>
      <c r="N218" s="53">
        <f t="shared" si="125"/>
        <v>0</v>
      </c>
      <c r="O218" s="53">
        <f t="shared" si="123"/>
        <v>0</v>
      </c>
      <c r="P218" s="53">
        <f t="shared" si="124"/>
        <v>0</v>
      </c>
      <c r="Q218" s="70" t="s">
        <v>277</v>
      </c>
      <c r="R218" s="71"/>
    </row>
    <row r="219" spans="1:18">
      <c r="A219" s="65" t="s">
        <v>519</v>
      </c>
      <c r="B219" s="66" t="s">
        <v>114</v>
      </c>
      <c r="C219" s="67" t="s">
        <v>269</v>
      </c>
      <c r="D219" s="68" t="s">
        <v>17</v>
      </c>
      <c r="E219" s="68">
        <v>70</v>
      </c>
      <c r="F219" s="52"/>
      <c r="G219" s="52"/>
      <c r="H219" s="53">
        <f t="shared" si="119"/>
        <v>0</v>
      </c>
      <c r="I219" s="54"/>
      <c r="J219" s="54"/>
      <c r="K219" s="53">
        <f t="shared" si="120"/>
        <v>0</v>
      </c>
      <c r="L219" s="53">
        <f t="shared" si="121"/>
        <v>0</v>
      </c>
      <c r="M219" s="53">
        <f t="shared" si="122"/>
        <v>0</v>
      </c>
      <c r="N219" s="53">
        <f t="shared" si="125"/>
        <v>0</v>
      </c>
      <c r="O219" s="53">
        <f t="shared" si="123"/>
        <v>0</v>
      </c>
      <c r="P219" s="53">
        <f t="shared" si="124"/>
        <v>0</v>
      </c>
      <c r="Q219" s="70" t="s">
        <v>277</v>
      </c>
      <c r="R219" s="71"/>
    </row>
    <row r="220" spans="1:18">
      <c r="A220" s="65" t="s">
        <v>520</v>
      </c>
      <c r="B220" s="66" t="s">
        <v>270</v>
      </c>
      <c r="C220" s="67" t="s">
        <v>271</v>
      </c>
      <c r="D220" s="68" t="s">
        <v>17</v>
      </c>
      <c r="E220" s="68">
        <v>122</v>
      </c>
      <c r="F220" s="52"/>
      <c r="G220" s="52"/>
      <c r="H220" s="53">
        <f t="shared" si="119"/>
        <v>0</v>
      </c>
      <c r="I220" s="54"/>
      <c r="J220" s="54"/>
      <c r="K220" s="53">
        <f t="shared" si="120"/>
        <v>0</v>
      </c>
      <c r="L220" s="53">
        <f t="shared" si="121"/>
        <v>0</v>
      </c>
      <c r="M220" s="53">
        <f t="shared" si="122"/>
        <v>0</v>
      </c>
      <c r="N220" s="53">
        <f t="shared" si="125"/>
        <v>0</v>
      </c>
      <c r="O220" s="53">
        <f t="shared" si="123"/>
        <v>0</v>
      </c>
      <c r="P220" s="53">
        <f t="shared" si="124"/>
        <v>0</v>
      </c>
      <c r="Q220" s="70" t="s">
        <v>277</v>
      </c>
      <c r="R220" s="71"/>
    </row>
    <row r="221" spans="1:18">
      <c r="A221" s="65" t="s">
        <v>521</v>
      </c>
      <c r="B221" s="66" t="s">
        <v>272</v>
      </c>
      <c r="C221" s="67" t="s">
        <v>273</v>
      </c>
      <c r="D221" s="68" t="s">
        <v>17</v>
      </c>
      <c r="E221" s="68">
        <v>2</v>
      </c>
      <c r="F221" s="52"/>
      <c r="G221" s="52"/>
      <c r="H221" s="53">
        <f t="shared" si="119"/>
        <v>0</v>
      </c>
      <c r="I221" s="54"/>
      <c r="J221" s="54"/>
      <c r="K221" s="53">
        <f t="shared" si="120"/>
        <v>0</v>
      </c>
      <c r="L221" s="53">
        <f t="shared" si="121"/>
        <v>0</v>
      </c>
      <c r="M221" s="53">
        <f t="shared" si="122"/>
        <v>0</v>
      </c>
      <c r="N221" s="53">
        <f t="shared" si="125"/>
        <v>0</v>
      </c>
      <c r="O221" s="53">
        <f t="shared" si="123"/>
        <v>0</v>
      </c>
      <c r="P221" s="53">
        <f t="shared" si="124"/>
        <v>0</v>
      </c>
      <c r="Q221" s="70" t="s">
        <v>277</v>
      </c>
      <c r="R221" s="71"/>
    </row>
    <row r="222" spans="1:18">
      <c r="A222" s="65" t="s">
        <v>522</v>
      </c>
      <c r="B222" s="66" t="s">
        <v>38</v>
      </c>
      <c r="C222" s="67" t="s">
        <v>39</v>
      </c>
      <c r="D222" s="68" t="s">
        <v>17</v>
      </c>
      <c r="E222" s="68">
        <v>645</v>
      </c>
      <c r="F222" s="52"/>
      <c r="G222" s="52"/>
      <c r="H222" s="53">
        <f t="shared" si="119"/>
        <v>0</v>
      </c>
      <c r="I222" s="54"/>
      <c r="J222" s="54"/>
      <c r="K222" s="53">
        <f t="shared" si="120"/>
        <v>0</v>
      </c>
      <c r="L222" s="53">
        <f t="shared" si="121"/>
        <v>0</v>
      </c>
      <c r="M222" s="53">
        <f t="shared" si="122"/>
        <v>0</v>
      </c>
      <c r="N222" s="53">
        <f t="shared" si="125"/>
        <v>0</v>
      </c>
      <c r="O222" s="53">
        <f t="shared" si="123"/>
        <v>0</v>
      </c>
      <c r="P222" s="53">
        <f t="shared" si="124"/>
        <v>0</v>
      </c>
      <c r="Q222" s="70" t="s">
        <v>277</v>
      </c>
      <c r="R222" s="71"/>
    </row>
    <row r="223" spans="1:18">
      <c r="A223" s="65" t="s">
        <v>523</v>
      </c>
      <c r="B223" s="66" t="s">
        <v>40</v>
      </c>
      <c r="C223" s="67" t="s">
        <v>41</v>
      </c>
      <c r="D223" s="68" t="s">
        <v>42</v>
      </c>
      <c r="E223" s="68">
        <v>5</v>
      </c>
      <c r="F223" s="52"/>
      <c r="G223" s="52"/>
      <c r="H223" s="53">
        <f t="shared" si="119"/>
        <v>0</v>
      </c>
      <c r="I223" s="54"/>
      <c r="J223" s="54"/>
      <c r="K223" s="53">
        <f t="shared" si="120"/>
        <v>0</v>
      </c>
      <c r="L223" s="53">
        <f t="shared" si="121"/>
        <v>0</v>
      </c>
      <c r="M223" s="53">
        <f t="shared" si="122"/>
        <v>0</v>
      </c>
      <c r="N223" s="53">
        <f t="shared" si="125"/>
        <v>0</v>
      </c>
      <c r="O223" s="53">
        <f t="shared" si="123"/>
        <v>0</v>
      </c>
      <c r="P223" s="53">
        <f t="shared" si="124"/>
        <v>0</v>
      </c>
      <c r="Q223" s="70" t="s">
        <v>277</v>
      </c>
      <c r="R223" s="71"/>
    </row>
    <row r="224" spans="1:18">
      <c r="A224" s="65" t="s">
        <v>524</v>
      </c>
      <c r="B224" s="66" t="s">
        <v>274</v>
      </c>
      <c r="C224" s="67" t="s">
        <v>275</v>
      </c>
      <c r="D224" s="68" t="s">
        <v>42</v>
      </c>
      <c r="E224" s="68">
        <v>5</v>
      </c>
      <c r="F224" s="52"/>
      <c r="G224" s="52"/>
      <c r="H224" s="53">
        <f t="shared" si="119"/>
        <v>0</v>
      </c>
      <c r="I224" s="54"/>
      <c r="J224" s="54"/>
      <c r="K224" s="53">
        <f t="shared" si="120"/>
        <v>0</v>
      </c>
      <c r="L224" s="53">
        <f t="shared" si="121"/>
        <v>0</v>
      </c>
      <c r="M224" s="53">
        <f t="shared" si="122"/>
        <v>0</v>
      </c>
      <c r="N224" s="53">
        <f t="shared" si="125"/>
        <v>0</v>
      </c>
      <c r="O224" s="53">
        <f t="shared" si="123"/>
        <v>0</v>
      </c>
      <c r="P224" s="53">
        <f t="shared" si="124"/>
        <v>0</v>
      </c>
      <c r="Q224" s="70" t="s">
        <v>277</v>
      </c>
      <c r="R224" s="71"/>
    </row>
    <row r="225" spans="1:19" ht="12" customHeight="1">
      <c r="A225" s="221" t="s">
        <v>525</v>
      </c>
      <c r="B225" s="222"/>
      <c r="C225" s="222"/>
      <c r="D225" s="222"/>
      <c r="E225" s="222"/>
      <c r="F225" s="222"/>
      <c r="G225" s="222"/>
      <c r="H225" s="222"/>
      <c r="I225" s="222"/>
      <c r="J225" s="222"/>
      <c r="K225" s="223"/>
      <c r="L225" s="75">
        <f>SUM(L15:L223)</f>
        <v>0</v>
      </c>
      <c r="M225" s="75">
        <f t="shared" ref="M225:P225" si="126">SUM(M15:M223)</f>
        <v>0</v>
      </c>
      <c r="N225" s="75">
        <f t="shared" si="126"/>
        <v>0</v>
      </c>
      <c r="O225" s="75">
        <f t="shared" si="126"/>
        <v>0</v>
      </c>
      <c r="P225" s="75">
        <f t="shared" si="126"/>
        <v>0</v>
      </c>
      <c r="Q225" s="76"/>
      <c r="R225" s="76"/>
    </row>
    <row r="226" spans="1:19" s="85" customFormat="1" ht="12.75" customHeight="1">
      <c r="A226" s="77"/>
      <c r="B226" s="78"/>
      <c r="C226" s="79"/>
      <c r="D226" s="79"/>
      <c r="E226" s="80"/>
      <c r="F226" s="80"/>
      <c r="G226" s="80"/>
      <c r="H226" s="80"/>
      <c r="I226" s="79"/>
      <c r="J226" s="81"/>
      <c r="K226" s="224" t="s">
        <v>526</v>
      </c>
      <c r="L226" s="225"/>
      <c r="M226" s="225"/>
      <c r="N226" s="225"/>
      <c r="O226" s="226"/>
      <c r="P226" s="82">
        <f>SUM(P225*1)</f>
        <v>0</v>
      </c>
      <c r="Q226" s="82"/>
      <c r="R226" s="83"/>
      <c r="S226" s="84"/>
    </row>
    <row r="227" spans="1:19" s="91" customFormat="1">
      <c r="A227" s="87"/>
      <c r="B227" s="86"/>
      <c r="C227" s="88"/>
      <c r="D227" s="86"/>
      <c r="E227" s="86"/>
      <c r="F227" s="89"/>
      <c r="G227" s="86"/>
      <c r="H227" s="86"/>
      <c r="I227" s="89"/>
      <c r="J227" s="89"/>
      <c r="K227" s="89"/>
      <c r="L227" s="89"/>
      <c r="M227" s="89"/>
      <c r="N227" s="89"/>
      <c r="O227" s="89"/>
      <c r="P227" s="89"/>
      <c r="Q227" s="86"/>
      <c r="R227" s="90"/>
      <c r="S227" s="90"/>
    </row>
    <row r="228" spans="1:19" s="2" customFormat="1" ht="39.75" customHeight="1">
      <c r="A228" s="227" t="s">
        <v>527</v>
      </c>
      <c r="B228" s="227"/>
      <c r="C228" s="227"/>
      <c r="D228" s="227"/>
      <c r="E228" s="227"/>
      <c r="F228" s="227"/>
      <c r="G228" s="227"/>
      <c r="H228" s="227"/>
      <c r="I228" s="227"/>
      <c r="J228" s="227"/>
      <c r="K228" s="227"/>
      <c r="L228" s="227"/>
      <c r="M228" s="227"/>
      <c r="N228" s="227"/>
      <c r="O228" s="227"/>
      <c r="P228" s="227"/>
      <c r="Q228" s="227"/>
      <c r="R228" s="227"/>
      <c r="S228" s="92"/>
    </row>
    <row r="229" spans="1:19" s="2" customFormat="1" ht="12.75" customHeight="1">
      <c r="A229" s="227" t="s">
        <v>528</v>
      </c>
      <c r="B229" s="227"/>
      <c r="C229" s="227"/>
      <c r="D229" s="227"/>
      <c r="E229" s="227"/>
      <c r="F229" s="227"/>
      <c r="G229" s="227"/>
      <c r="H229" s="227"/>
      <c r="I229" s="227"/>
      <c r="J229" s="227"/>
      <c r="K229" s="227"/>
      <c r="L229" s="227"/>
      <c r="M229" s="227"/>
      <c r="N229" s="227"/>
      <c r="O229" s="227"/>
      <c r="P229" s="227"/>
      <c r="Q229" s="227"/>
      <c r="R229" s="227"/>
      <c r="S229" s="92"/>
    </row>
    <row r="230" spans="1:19" s="45" customFormat="1" ht="30.75" customHeight="1">
      <c r="A230" s="93" t="s">
        <v>301</v>
      </c>
      <c r="B230" s="228" t="s">
        <v>529</v>
      </c>
      <c r="C230" s="229"/>
      <c r="D230" s="229"/>
      <c r="E230" s="229"/>
      <c r="F230" s="229"/>
      <c r="G230" s="229"/>
      <c r="H230" s="229"/>
      <c r="I230" s="229"/>
      <c r="J230" s="229"/>
      <c r="K230" s="229"/>
      <c r="L230" s="229"/>
      <c r="M230" s="229"/>
      <c r="N230" s="229"/>
      <c r="O230" s="229"/>
      <c r="P230" s="229"/>
      <c r="Q230" s="229"/>
      <c r="R230" s="229"/>
      <c r="S230" s="94"/>
    </row>
    <row r="231" spans="1:19" s="45" customFormat="1" ht="21.75" customHeight="1">
      <c r="A231" s="95" t="s">
        <v>323</v>
      </c>
      <c r="B231" s="228" t="s">
        <v>530</v>
      </c>
      <c r="C231" s="229"/>
      <c r="D231" s="229"/>
      <c r="E231" s="229"/>
      <c r="F231" s="229"/>
      <c r="G231" s="229"/>
      <c r="H231" s="229"/>
      <c r="I231" s="229"/>
      <c r="J231" s="229"/>
      <c r="K231" s="229"/>
      <c r="L231" s="229"/>
      <c r="M231" s="229"/>
      <c r="N231" s="229"/>
      <c r="O231" s="229"/>
      <c r="P231" s="229"/>
      <c r="Q231" s="229"/>
      <c r="R231" s="229"/>
      <c r="S231" s="94"/>
    </row>
    <row r="232" spans="1:19" s="91" customFormat="1">
      <c r="A232" s="87"/>
      <c r="B232" s="86"/>
      <c r="C232" s="88"/>
      <c r="D232" s="86"/>
      <c r="E232" s="86"/>
      <c r="F232" s="89"/>
      <c r="G232" s="86"/>
      <c r="H232" s="86"/>
      <c r="I232" s="89"/>
      <c r="J232" s="89"/>
      <c r="K232" s="89"/>
      <c r="L232" s="89"/>
      <c r="M232" s="89"/>
      <c r="N232" s="89"/>
      <c r="O232" s="89"/>
      <c r="P232" s="89"/>
      <c r="Q232" s="86"/>
      <c r="R232" s="90"/>
      <c r="S232" s="90"/>
    </row>
    <row r="233" spans="1:19" s="91" customFormat="1">
      <c r="A233" s="96"/>
      <c r="B233" s="97"/>
      <c r="C233" s="98"/>
      <c r="D233" s="99"/>
      <c r="E233" s="100"/>
      <c r="F233" s="101"/>
      <c r="G233" s="102"/>
      <c r="H233" s="103"/>
      <c r="I233" s="102"/>
      <c r="J233" s="104" t="s">
        <v>531</v>
      </c>
      <c r="K233" s="105"/>
      <c r="L233" s="106"/>
      <c r="M233" s="106"/>
      <c r="N233" s="107"/>
      <c r="O233" s="107"/>
      <c r="P233" s="108"/>
      <c r="Q233" s="109"/>
      <c r="R233" s="110"/>
      <c r="S233" s="110"/>
    </row>
    <row r="234" spans="1:19" s="91" customFormat="1">
      <c r="A234" s="96"/>
      <c r="B234" s="97"/>
      <c r="C234" s="101" t="s">
        <v>532</v>
      </c>
      <c r="D234" s="111"/>
      <c r="E234" s="112"/>
      <c r="F234" s="111"/>
      <c r="G234" s="102"/>
      <c r="H234" s="113"/>
      <c r="I234" s="102"/>
      <c r="J234" s="111"/>
      <c r="K234" s="114"/>
      <c r="L234" s="115" t="s">
        <v>532</v>
      </c>
      <c r="M234" s="116"/>
      <c r="N234" s="102"/>
      <c r="O234" s="102"/>
      <c r="P234" s="117"/>
      <c r="Q234" s="118"/>
      <c r="R234" s="119"/>
      <c r="S234" s="119"/>
    </row>
    <row r="235" spans="1:19" s="91" customFormat="1">
      <c r="A235" s="96"/>
      <c r="B235" s="120"/>
      <c r="C235" s="102"/>
      <c r="D235" s="102"/>
      <c r="E235" s="102"/>
      <c r="F235" s="102"/>
      <c r="G235" s="102"/>
      <c r="H235" s="102"/>
      <c r="I235" s="102"/>
      <c r="J235" s="102"/>
      <c r="K235" s="102"/>
      <c r="L235" s="102"/>
      <c r="M235" s="102"/>
      <c r="N235" s="102"/>
      <c r="O235" s="102"/>
      <c r="P235" s="108"/>
      <c r="Q235" s="109"/>
      <c r="R235" s="110"/>
      <c r="S235" s="110"/>
    </row>
    <row r="236" spans="1:19" s="91" customFormat="1">
      <c r="A236" s="96"/>
      <c r="B236" s="97"/>
      <c r="C236" s="121" t="str">
        <f ca="1">L11</f>
        <v>Tāme sastādīta 2024. gada 30.augustā</v>
      </c>
      <c r="D236" s="111"/>
      <c r="E236" s="111"/>
      <c r="F236" s="111"/>
      <c r="G236" s="111"/>
      <c r="H236" s="111"/>
      <c r="I236" s="111"/>
      <c r="J236" s="104" t="s">
        <v>533</v>
      </c>
      <c r="K236" s="100"/>
      <c r="L236" s="100"/>
      <c r="M236" s="100"/>
      <c r="N236" s="100"/>
      <c r="O236" s="100"/>
      <c r="P236" s="111"/>
      <c r="Q236" s="33"/>
      <c r="R236" s="122"/>
      <c r="S236" s="122"/>
    </row>
    <row r="237" spans="1:19" s="91" customFormat="1">
      <c r="A237" s="96"/>
      <c r="B237" s="97"/>
      <c r="C237" s="111"/>
      <c r="D237" s="111"/>
      <c r="E237" s="111"/>
      <c r="F237" s="111"/>
      <c r="G237" s="111"/>
      <c r="H237" s="111"/>
      <c r="I237" s="111"/>
      <c r="J237" s="111"/>
      <c r="K237" s="111"/>
      <c r="L237" s="111"/>
      <c r="M237" s="111"/>
      <c r="N237" s="111"/>
      <c r="O237" s="111"/>
      <c r="P237" s="111"/>
      <c r="Q237" s="33"/>
      <c r="R237" s="122"/>
      <c r="S237" s="122"/>
    </row>
  </sheetData>
  <sheetProtection formatCells="0" formatColumns="0" formatRows="0" insertColumns="0" insertRows="0" insertHyperlinks="0" deleteColumns="0" deleteRows="0" sort="0" autoFilter="0" pivotTables="0"/>
  <autoFilter ref="A1:R226" xr:uid="{00000000-0001-0000-0000-000000000000}"/>
  <mergeCells count="15">
    <mergeCell ref="B231:R231"/>
    <mergeCell ref="C2:P2"/>
    <mergeCell ref="O10:P10"/>
    <mergeCell ref="A13:A14"/>
    <mergeCell ref="B13:B14"/>
    <mergeCell ref="C13:C14"/>
    <mergeCell ref="D13:D14"/>
    <mergeCell ref="E13:E14"/>
    <mergeCell ref="F13:K13"/>
    <mergeCell ref="L13:P13"/>
    <mergeCell ref="A225:K225"/>
    <mergeCell ref="K226:O226"/>
    <mergeCell ref="A228:R228"/>
    <mergeCell ref="A229:R229"/>
    <mergeCell ref="B230:R230"/>
  </mergeCells>
  <phoneticPr fontId="11" type="noConversion"/>
  <pageMargins left="0.7" right="0.7" top="0.75" bottom="0.75" header="0.3" footer="0.3"/>
  <pageSetup paperSize="9" scale="4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Būvniecības koptāme</vt:lpstr>
      <vt:lpstr>Kopsavilkuma aprēķins</vt:lpstr>
      <vt:lpstr>Lokālā tāme</vt:lpstr>
      <vt:lpstr>'Būvniecības koptāme'!Print_Area</vt:lpstr>
      <vt:lpstr>'Lokālā tāme'!Print_Area</vt:lpstr>
    </vt:vector>
  </TitlesOfParts>
  <Manager/>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subject/>
  <dc:creator>Unknown Creator</dc:creator>
  <cp:keywords/>
  <dc:description/>
  <cp:lastModifiedBy>Igors Greidāns</cp:lastModifiedBy>
  <dcterms:created xsi:type="dcterms:W3CDTF">2024-07-25T12:10:35Z</dcterms:created>
  <dcterms:modified xsi:type="dcterms:W3CDTF">2024-08-30T07:46:11Z</dcterms:modified>
  <cp:category/>
</cp:coreProperties>
</file>