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codeName="ThisWorkbook"/>
  <mc:AlternateContent xmlns:mc="http://schemas.openxmlformats.org/markup-compatibility/2006">
    <mc:Choice Requires="x15">
      <x15ac:absPath xmlns:x15ac="http://schemas.microsoft.com/office/spreadsheetml/2010/11/ac" url="K:\ST\KIF_TAPF_PF_PVF\Investiciju_objekti\Repower_buvnieciba\15_RPW_2_objekti\1. IO-258606 - RPW\"/>
    </mc:Choice>
  </mc:AlternateContent>
  <xr:revisionPtr revIDLastSave="0" documentId="13_ncr:1_{96A5FE81-9871-48A7-9430-CC19C484FFAF}" xr6:coauthVersionLast="47" xr6:coauthVersionMax="47" xr10:uidLastSave="{00000000-0000-0000-0000-000000000000}"/>
  <bookViews>
    <workbookView xWindow="0" yWindow="390" windowWidth="28800" windowHeight="8895" xr2:uid="{00000000-000D-0000-FFFF-FFFF00000000}"/>
  </bookViews>
  <sheets>
    <sheet name="Būvniecības koptāme" sheetId="2" r:id="rId1"/>
    <sheet name="Kopsavilkuma aprēķins" sheetId="3" r:id="rId2"/>
    <sheet name="Lokālā tāme" sheetId="1" r:id="rId3"/>
  </sheets>
  <definedNames>
    <definedName name="_xlnm._FilterDatabase" localSheetId="2" hidden="1">'Lokālā tāme'!$B$15:$F$141</definedName>
    <definedName name="_xlnm.Print_Area" localSheetId="0">'Būvniecības koptāme'!$A$1:$C$32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3" i="2" l="1"/>
  <c r="L10" i="1"/>
  <c r="D14" i="3"/>
  <c r="I18" i="3"/>
  <c r="H18" i="3"/>
  <c r="H19" i="3" s="1"/>
  <c r="G18" i="3"/>
  <c r="F18" i="3"/>
  <c r="F19" i="3" s="1"/>
  <c r="E18" i="3"/>
  <c r="E19" i="3" s="1"/>
  <c r="I19" i="3"/>
  <c r="G19" i="3"/>
  <c r="C7" i="2"/>
  <c r="P143" i="1"/>
  <c r="M142" i="1"/>
  <c r="N142" i="1"/>
  <c r="O142" i="1"/>
  <c r="P142" i="1"/>
  <c r="L142" i="1"/>
  <c r="O141" i="1"/>
  <c r="N141" i="1"/>
  <c r="L141" i="1"/>
  <c r="H141" i="1"/>
  <c r="M141" i="1" s="1"/>
  <c r="O140" i="1"/>
  <c r="N140" i="1"/>
  <c r="L140" i="1"/>
  <c r="H140" i="1"/>
  <c r="M140" i="1" s="1"/>
  <c r="O139" i="1"/>
  <c r="N139" i="1"/>
  <c r="L139" i="1"/>
  <c r="H139" i="1"/>
  <c r="M139" i="1" s="1"/>
  <c r="O138" i="1"/>
  <c r="N138" i="1"/>
  <c r="L138" i="1"/>
  <c r="H138" i="1"/>
  <c r="K138" i="1" s="1"/>
  <c r="O137" i="1"/>
  <c r="N137" i="1"/>
  <c r="L137" i="1"/>
  <c r="H137" i="1"/>
  <c r="K137" i="1" s="1"/>
  <c r="O136" i="1"/>
  <c r="N136" i="1"/>
  <c r="L136" i="1"/>
  <c r="H136" i="1"/>
  <c r="M136" i="1" s="1"/>
  <c r="O135" i="1"/>
  <c r="N135" i="1"/>
  <c r="L135" i="1"/>
  <c r="H135" i="1"/>
  <c r="K135" i="1" s="1"/>
  <c r="O134" i="1"/>
  <c r="N134" i="1"/>
  <c r="L134" i="1"/>
  <c r="H134" i="1"/>
  <c r="K134" i="1" s="1"/>
  <c r="O133" i="1"/>
  <c r="N133" i="1"/>
  <c r="L133" i="1"/>
  <c r="H133" i="1"/>
  <c r="M133" i="1" s="1"/>
  <c r="O132" i="1"/>
  <c r="L132" i="1"/>
  <c r="H132" i="1"/>
  <c r="M132" i="1" s="1"/>
  <c r="O131" i="1"/>
  <c r="N131" i="1"/>
  <c r="L131" i="1"/>
  <c r="H131" i="1"/>
  <c r="M131" i="1" s="1"/>
  <c r="O130" i="1"/>
  <c r="N130" i="1"/>
  <c r="L130" i="1"/>
  <c r="H130" i="1"/>
  <c r="K130" i="1" s="1"/>
  <c r="O128" i="1"/>
  <c r="N128" i="1"/>
  <c r="L128" i="1"/>
  <c r="H128" i="1"/>
  <c r="K128" i="1" s="1"/>
  <c r="O127" i="1"/>
  <c r="N127" i="1"/>
  <c r="L127" i="1"/>
  <c r="H127" i="1"/>
  <c r="M127" i="1" s="1"/>
  <c r="O126" i="1"/>
  <c r="N126" i="1"/>
  <c r="L126" i="1"/>
  <c r="H126" i="1"/>
  <c r="K126" i="1" s="1"/>
  <c r="O125" i="1"/>
  <c r="N125" i="1"/>
  <c r="L125" i="1"/>
  <c r="H125" i="1"/>
  <c r="M125" i="1" s="1"/>
  <c r="O124" i="1"/>
  <c r="N124" i="1"/>
  <c r="L124" i="1"/>
  <c r="H124" i="1"/>
  <c r="K124" i="1" s="1"/>
  <c r="O123" i="1"/>
  <c r="N123" i="1"/>
  <c r="L123" i="1"/>
  <c r="H123" i="1"/>
  <c r="M123" i="1" s="1"/>
  <c r="O122" i="1"/>
  <c r="N122" i="1"/>
  <c r="L122" i="1"/>
  <c r="H122" i="1"/>
  <c r="M122" i="1" s="1"/>
  <c r="O121" i="1"/>
  <c r="N121" i="1"/>
  <c r="L121" i="1"/>
  <c r="H121" i="1"/>
  <c r="K121" i="1" s="1"/>
  <c r="O120" i="1"/>
  <c r="N120" i="1"/>
  <c r="L120" i="1"/>
  <c r="H120" i="1"/>
  <c r="M120" i="1" s="1"/>
  <c r="O119" i="1"/>
  <c r="N119" i="1"/>
  <c r="L119" i="1"/>
  <c r="H119" i="1"/>
  <c r="K119" i="1" s="1"/>
  <c r="O118" i="1"/>
  <c r="N118" i="1"/>
  <c r="L118" i="1"/>
  <c r="H118" i="1"/>
  <c r="K118" i="1" s="1"/>
  <c r="O117" i="1"/>
  <c r="N117" i="1"/>
  <c r="L117" i="1"/>
  <c r="H117" i="1"/>
  <c r="M117" i="1" s="1"/>
  <c r="O116" i="1"/>
  <c r="N116" i="1"/>
  <c r="L116" i="1"/>
  <c r="H116" i="1"/>
  <c r="M116" i="1" s="1"/>
  <c r="O115" i="1"/>
  <c r="N115" i="1"/>
  <c r="L115" i="1"/>
  <c r="H115" i="1"/>
  <c r="M115" i="1" s="1"/>
  <c r="O114" i="1"/>
  <c r="N114" i="1"/>
  <c r="L114" i="1"/>
  <c r="H114" i="1"/>
  <c r="M114" i="1" s="1"/>
  <c r="O113" i="1"/>
  <c r="N113" i="1"/>
  <c r="L113" i="1"/>
  <c r="H113" i="1"/>
  <c r="K113" i="1" s="1"/>
  <c r="O112" i="1"/>
  <c r="N112" i="1"/>
  <c r="L112" i="1"/>
  <c r="H112" i="1"/>
  <c r="K112" i="1" s="1"/>
  <c r="O111" i="1"/>
  <c r="N111" i="1"/>
  <c r="L111" i="1"/>
  <c r="H111" i="1"/>
  <c r="K111" i="1" s="1"/>
  <c r="O110" i="1"/>
  <c r="N110" i="1"/>
  <c r="L110" i="1"/>
  <c r="H110" i="1"/>
  <c r="M110" i="1" s="1"/>
  <c r="O109" i="1"/>
  <c r="N109" i="1"/>
  <c r="L109" i="1"/>
  <c r="H109" i="1"/>
  <c r="M109" i="1" s="1"/>
  <c r="O108" i="1"/>
  <c r="N108" i="1"/>
  <c r="L108" i="1"/>
  <c r="H108" i="1"/>
  <c r="M108" i="1" s="1"/>
  <c r="O107" i="1"/>
  <c r="N107" i="1"/>
  <c r="L107" i="1"/>
  <c r="H107" i="1"/>
  <c r="K107" i="1" s="1"/>
  <c r="O106" i="1"/>
  <c r="N106" i="1"/>
  <c r="L106" i="1"/>
  <c r="H106" i="1"/>
  <c r="K106" i="1" s="1"/>
  <c r="O105" i="1"/>
  <c r="N105" i="1"/>
  <c r="L105" i="1"/>
  <c r="H105" i="1"/>
  <c r="K105" i="1" s="1"/>
  <c r="O103" i="1"/>
  <c r="N103" i="1"/>
  <c r="L103" i="1"/>
  <c r="H103" i="1"/>
  <c r="M103" i="1" s="1"/>
  <c r="O102" i="1"/>
  <c r="N102" i="1"/>
  <c r="L102" i="1"/>
  <c r="H102" i="1"/>
  <c r="M102" i="1" s="1"/>
  <c r="O100" i="1"/>
  <c r="N100" i="1"/>
  <c r="L100" i="1"/>
  <c r="H100" i="1"/>
  <c r="K100" i="1" s="1"/>
  <c r="O99" i="1"/>
  <c r="N99" i="1"/>
  <c r="L99" i="1"/>
  <c r="H99" i="1"/>
  <c r="K99" i="1" s="1"/>
  <c r="O98" i="1"/>
  <c r="N98" i="1"/>
  <c r="L98" i="1"/>
  <c r="H98" i="1"/>
  <c r="M98" i="1" s="1"/>
  <c r="O97" i="1"/>
  <c r="N97" i="1"/>
  <c r="L97" i="1"/>
  <c r="H97" i="1"/>
  <c r="K97" i="1" s="1"/>
  <c r="O95" i="1"/>
  <c r="N95" i="1"/>
  <c r="L95" i="1"/>
  <c r="H95" i="1"/>
  <c r="M95" i="1" s="1"/>
  <c r="O94" i="1"/>
  <c r="N94" i="1"/>
  <c r="L94" i="1"/>
  <c r="H94" i="1"/>
  <c r="M94" i="1" s="1"/>
  <c r="O93" i="1"/>
  <c r="N93" i="1"/>
  <c r="L93" i="1"/>
  <c r="H93" i="1"/>
  <c r="K93" i="1" s="1"/>
  <c r="O92" i="1"/>
  <c r="N92" i="1"/>
  <c r="L92" i="1"/>
  <c r="H92" i="1"/>
  <c r="M92" i="1" s="1"/>
  <c r="O91" i="1"/>
  <c r="N91" i="1"/>
  <c r="L91" i="1"/>
  <c r="H91" i="1"/>
  <c r="M91" i="1" s="1"/>
  <c r="O90" i="1"/>
  <c r="N90" i="1"/>
  <c r="L90" i="1"/>
  <c r="H90" i="1"/>
  <c r="M90" i="1" s="1"/>
  <c r="O88" i="1"/>
  <c r="N88" i="1"/>
  <c r="L88" i="1"/>
  <c r="H88" i="1"/>
  <c r="M88" i="1" s="1"/>
  <c r="O87" i="1"/>
  <c r="N87" i="1"/>
  <c r="L87" i="1"/>
  <c r="H87" i="1"/>
  <c r="M87" i="1" s="1"/>
  <c r="O86" i="1"/>
  <c r="N86" i="1"/>
  <c r="L86" i="1"/>
  <c r="H86" i="1"/>
  <c r="M86" i="1" s="1"/>
  <c r="O85" i="1"/>
  <c r="N85" i="1"/>
  <c r="L85" i="1"/>
  <c r="H85" i="1"/>
  <c r="K85" i="1" s="1"/>
  <c r="O84" i="1"/>
  <c r="N84" i="1"/>
  <c r="L84" i="1"/>
  <c r="H84" i="1"/>
  <c r="M84" i="1" s="1"/>
  <c r="O83" i="1"/>
  <c r="N83" i="1"/>
  <c r="L83" i="1"/>
  <c r="H83" i="1"/>
  <c r="M83" i="1" s="1"/>
  <c r="O82" i="1"/>
  <c r="N82" i="1"/>
  <c r="L82" i="1"/>
  <c r="H82" i="1"/>
  <c r="K82" i="1" s="1"/>
  <c r="O81" i="1"/>
  <c r="N81" i="1"/>
  <c r="L81" i="1"/>
  <c r="H81" i="1"/>
  <c r="M81" i="1" s="1"/>
  <c r="O80" i="1"/>
  <c r="N80" i="1"/>
  <c r="L80" i="1"/>
  <c r="H80" i="1"/>
  <c r="M80" i="1" s="1"/>
  <c r="O79" i="1"/>
  <c r="N79" i="1"/>
  <c r="L79" i="1"/>
  <c r="H79" i="1"/>
  <c r="M79" i="1" s="1"/>
  <c r="O78" i="1"/>
  <c r="N78" i="1"/>
  <c r="L78" i="1"/>
  <c r="H78" i="1"/>
  <c r="M78" i="1" s="1"/>
  <c r="P78" i="1" s="1"/>
  <c r="O77" i="1"/>
  <c r="N77" i="1"/>
  <c r="L77" i="1"/>
  <c r="H77" i="1"/>
  <c r="M77" i="1" s="1"/>
  <c r="O76" i="1"/>
  <c r="N76" i="1"/>
  <c r="L76" i="1"/>
  <c r="H76" i="1"/>
  <c r="K76" i="1" s="1"/>
  <c r="O75" i="1"/>
  <c r="N75" i="1"/>
  <c r="L75" i="1"/>
  <c r="H75" i="1"/>
  <c r="M75" i="1" s="1"/>
  <c r="O74" i="1"/>
  <c r="N74" i="1"/>
  <c r="L74" i="1"/>
  <c r="H74" i="1"/>
  <c r="M74" i="1" s="1"/>
  <c r="O73" i="1"/>
  <c r="N73" i="1"/>
  <c r="L73" i="1"/>
  <c r="H73" i="1"/>
  <c r="M73" i="1" s="1"/>
  <c r="O72" i="1"/>
  <c r="N72" i="1"/>
  <c r="L72" i="1"/>
  <c r="H72" i="1"/>
  <c r="M72" i="1" s="1"/>
  <c r="O71" i="1"/>
  <c r="N71" i="1"/>
  <c r="L71" i="1"/>
  <c r="H71" i="1"/>
  <c r="M71" i="1" s="1"/>
  <c r="O70" i="1"/>
  <c r="N70" i="1"/>
  <c r="L70" i="1"/>
  <c r="H70" i="1"/>
  <c r="K70" i="1" s="1"/>
  <c r="O69" i="1"/>
  <c r="L69" i="1"/>
  <c r="H69" i="1"/>
  <c r="K69" i="1" s="1"/>
  <c r="O68" i="1"/>
  <c r="N68" i="1"/>
  <c r="L68" i="1"/>
  <c r="H68" i="1"/>
  <c r="K68" i="1" s="1"/>
  <c r="O66" i="1"/>
  <c r="N66" i="1"/>
  <c r="L66" i="1"/>
  <c r="H66" i="1"/>
  <c r="K66" i="1" s="1"/>
  <c r="O65" i="1"/>
  <c r="N65" i="1"/>
  <c r="L65" i="1"/>
  <c r="H65" i="1"/>
  <c r="K65" i="1" s="1"/>
  <c r="O64" i="1"/>
  <c r="N64" i="1"/>
  <c r="L64" i="1"/>
  <c r="H64" i="1"/>
  <c r="M64" i="1" s="1"/>
  <c r="O63" i="1"/>
  <c r="N63" i="1"/>
  <c r="L63" i="1"/>
  <c r="H63" i="1"/>
  <c r="K63" i="1" s="1"/>
  <c r="O62" i="1"/>
  <c r="N62" i="1"/>
  <c r="L62" i="1"/>
  <c r="H62" i="1"/>
  <c r="K62" i="1" s="1"/>
  <c r="O61" i="1"/>
  <c r="N61" i="1"/>
  <c r="L61" i="1"/>
  <c r="H61" i="1"/>
  <c r="M61" i="1" s="1"/>
  <c r="O60" i="1"/>
  <c r="N60" i="1"/>
  <c r="L60" i="1"/>
  <c r="H60" i="1"/>
  <c r="K60" i="1" s="1"/>
  <c r="O59" i="1"/>
  <c r="N59" i="1"/>
  <c r="L59" i="1"/>
  <c r="H59" i="1"/>
  <c r="K59" i="1" s="1"/>
  <c r="O58" i="1"/>
  <c r="N58" i="1"/>
  <c r="L58" i="1"/>
  <c r="H58" i="1"/>
  <c r="M58" i="1" s="1"/>
  <c r="O57" i="1"/>
  <c r="N57" i="1"/>
  <c r="L57" i="1"/>
  <c r="H57" i="1"/>
  <c r="K57" i="1" s="1"/>
  <c r="O56" i="1"/>
  <c r="N56" i="1"/>
  <c r="L56" i="1"/>
  <c r="H56" i="1"/>
  <c r="M56" i="1" s="1"/>
  <c r="O55" i="1"/>
  <c r="N55" i="1"/>
  <c r="L55" i="1"/>
  <c r="H55" i="1"/>
  <c r="M55" i="1" s="1"/>
  <c r="O54" i="1"/>
  <c r="N54" i="1"/>
  <c r="L54" i="1"/>
  <c r="H54" i="1"/>
  <c r="M54" i="1" s="1"/>
  <c r="O53" i="1"/>
  <c r="N53" i="1"/>
  <c r="L53" i="1"/>
  <c r="H53" i="1"/>
  <c r="M53" i="1" s="1"/>
  <c r="O52" i="1"/>
  <c r="N52" i="1"/>
  <c r="L52" i="1"/>
  <c r="H52" i="1"/>
  <c r="K52" i="1" s="1"/>
  <c r="O51" i="1"/>
  <c r="N51" i="1"/>
  <c r="L51" i="1"/>
  <c r="H51" i="1"/>
  <c r="M51" i="1" s="1"/>
  <c r="O50" i="1"/>
  <c r="N50" i="1"/>
  <c r="L50" i="1"/>
  <c r="H50" i="1"/>
  <c r="K50" i="1" s="1"/>
  <c r="O49" i="1"/>
  <c r="N49" i="1"/>
  <c r="L49" i="1"/>
  <c r="H49" i="1"/>
  <c r="K49" i="1" s="1"/>
  <c r="O48" i="1"/>
  <c r="N48" i="1"/>
  <c r="L48" i="1"/>
  <c r="H48" i="1"/>
  <c r="K48" i="1" s="1"/>
  <c r="O47" i="1"/>
  <c r="N47" i="1"/>
  <c r="L47" i="1"/>
  <c r="H47" i="1"/>
  <c r="M47" i="1" s="1"/>
  <c r="O46" i="1"/>
  <c r="N46" i="1"/>
  <c r="L46" i="1"/>
  <c r="H46" i="1"/>
  <c r="M46" i="1" s="1"/>
  <c r="O45" i="1"/>
  <c r="N45" i="1"/>
  <c r="L45" i="1"/>
  <c r="H45" i="1"/>
  <c r="M45" i="1" s="1"/>
  <c r="O44" i="1"/>
  <c r="N44" i="1"/>
  <c r="L44" i="1"/>
  <c r="H44" i="1"/>
  <c r="M44" i="1" s="1"/>
  <c r="O43" i="1"/>
  <c r="N43" i="1"/>
  <c r="L43" i="1"/>
  <c r="H43" i="1"/>
  <c r="K43" i="1" s="1"/>
  <c r="O41" i="1"/>
  <c r="N41" i="1"/>
  <c r="L41" i="1"/>
  <c r="H41" i="1"/>
  <c r="K41" i="1" s="1"/>
  <c r="O39" i="1"/>
  <c r="N39" i="1"/>
  <c r="L39" i="1"/>
  <c r="H39" i="1"/>
  <c r="M39" i="1" s="1"/>
  <c r="O38" i="1"/>
  <c r="N38" i="1"/>
  <c r="L38" i="1"/>
  <c r="H38" i="1"/>
  <c r="M38" i="1" s="1"/>
  <c r="O37" i="1"/>
  <c r="N37" i="1"/>
  <c r="L37" i="1"/>
  <c r="H37" i="1"/>
  <c r="K37" i="1" s="1"/>
  <c r="O36" i="1"/>
  <c r="N36" i="1"/>
  <c r="L36" i="1"/>
  <c r="H36" i="1"/>
  <c r="M36" i="1" s="1"/>
  <c r="O35" i="1"/>
  <c r="N35" i="1"/>
  <c r="L35" i="1"/>
  <c r="H35" i="1"/>
  <c r="K35" i="1" s="1"/>
  <c r="O33" i="1"/>
  <c r="N33" i="1"/>
  <c r="L33" i="1"/>
  <c r="H33" i="1"/>
  <c r="K33" i="1" s="1"/>
  <c r="O32" i="1"/>
  <c r="N32" i="1"/>
  <c r="L32" i="1"/>
  <c r="H32" i="1"/>
  <c r="M32" i="1" s="1"/>
  <c r="O31" i="1"/>
  <c r="N31" i="1"/>
  <c r="L31" i="1"/>
  <c r="H31" i="1"/>
  <c r="M31" i="1" s="1"/>
  <c r="O30" i="1"/>
  <c r="N30" i="1"/>
  <c r="L30" i="1"/>
  <c r="H30" i="1"/>
  <c r="K30" i="1" s="1"/>
  <c r="O29" i="1"/>
  <c r="N29" i="1"/>
  <c r="L29" i="1"/>
  <c r="H29" i="1"/>
  <c r="M29" i="1" s="1"/>
  <c r="O28" i="1"/>
  <c r="N28" i="1"/>
  <c r="L28" i="1"/>
  <c r="H28" i="1"/>
  <c r="K28" i="1" s="1"/>
  <c r="O27" i="1"/>
  <c r="N27" i="1"/>
  <c r="L27" i="1"/>
  <c r="H27" i="1"/>
  <c r="M27" i="1" s="1"/>
  <c r="O26" i="1"/>
  <c r="N26" i="1"/>
  <c r="L26" i="1"/>
  <c r="H26" i="1"/>
  <c r="M26" i="1" s="1"/>
  <c r="O25" i="1"/>
  <c r="N25" i="1"/>
  <c r="L25" i="1"/>
  <c r="H25" i="1"/>
  <c r="K25" i="1" s="1"/>
  <c r="O24" i="1"/>
  <c r="N24" i="1"/>
  <c r="L24" i="1"/>
  <c r="H24" i="1"/>
  <c r="K24" i="1" s="1"/>
  <c r="O23" i="1"/>
  <c r="N23" i="1"/>
  <c r="L23" i="1"/>
  <c r="H23" i="1"/>
  <c r="M23" i="1" s="1"/>
  <c r="O21" i="1"/>
  <c r="N21" i="1"/>
  <c r="L21" i="1"/>
  <c r="H21" i="1"/>
  <c r="M21" i="1" s="1"/>
  <c r="O20" i="1"/>
  <c r="N20" i="1"/>
  <c r="L20" i="1"/>
  <c r="H20" i="1"/>
  <c r="M20" i="1" s="1"/>
  <c r="O19" i="1"/>
  <c r="N19" i="1"/>
  <c r="L19" i="1"/>
  <c r="H19" i="1"/>
  <c r="M19" i="1" s="1"/>
  <c r="O18" i="1"/>
  <c r="N18" i="1"/>
  <c r="L18" i="1"/>
  <c r="H18" i="1"/>
  <c r="M18" i="1" s="1"/>
  <c r="O16" i="1"/>
  <c r="N16" i="1"/>
  <c r="L16" i="1"/>
  <c r="H16" i="1"/>
  <c r="K16" i="1" s="1"/>
  <c r="L11" i="1"/>
  <c r="C154" i="1" s="1"/>
  <c r="A29" i="2" l="1"/>
  <c r="A34" i="3"/>
  <c r="E20" i="3"/>
  <c r="E21" i="3" s="1"/>
  <c r="E22" i="3"/>
  <c r="E23" i="3" s="1"/>
  <c r="C19" i="2" s="1"/>
  <c r="C21" i="2" s="1"/>
  <c r="P32" i="1"/>
  <c r="P47" i="1"/>
  <c r="M119" i="1"/>
  <c r="P119" i="1" s="1"/>
  <c r="K136" i="1"/>
  <c r="P72" i="1"/>
  <c r="P80" i="1"/>
  <c r="M128" i="1"/>
  <c r="P128" i="1" s="1"/>
  <c r="M52" i="1"/>
  <c r="P52" i="1" s="1"/>
  <c r="M69" i="1"/>
  <c r="M85" i="1"/>
  <c r="P141" i="1"/>
  <c r="P91" i="1"/>
  <c r="P95" i="1"/>
  <c r="P110" i="1"/>
  <c r="K26" i="1"/>
  <c r="P18" i="1"/>
  <c r="P23" i="1"/>
  <c r="P31" i="1"/>
  <c r="P46" i="1"/>
  <c r="P122" i="1"/>
  <c r="P79" i="1"/>
  <c r="P83" i="1"/>
  <c r="P139" i="1"/>
  <c r="K140" i="1"/>
  <c r="P87" i="1"/>
  <c r="P92" i="1"/>
  <c r="P102" i="1"/>
  <c r="P19" i="1"/>
  <c r="M112" i="1"/>
  <c r="P112" i="1" s="1"/>
  <c r="M138" i="1"/>
  <c r="P138" i="1" s="1"/>
  <c r="K131" i="1"/>
  <c r="M66" i="1"/>
  <c r="P66" i="1" s="1"/>
  <c r="K102" i="1"/>
  <c r="M59" i="1"/>
  <c r="P59" i="1" s="1"/>
  <c r="M107" i="1"/>
  <c r="P107" i="1" s="1"/>
  <c r="P29" i="1"/>
  <c r="P44" i="1"/>
  <c r="P127" i="1"/>
  <c r="P103" i="1"/>
  <c r="P136" i="1"/>
  <c r="P64" i="1"/>
  <c r="P132" i="1"/>
  <c r="P21" i="1"/>
  <c r="P77" i="1"/>
  <c r="P116" i="1"/>
  <c r="P45" i="1"/>
  <c r="P90" i="1"/>
  <c r="P85" i="1"/>
  <c r="P61" i="1"/>
  <c r="P69" i="1"/>
  <c r="K123" i="1"/>
  <c r="K83" i="1"/>
  <c r="M105" i="1"/>
  <c r="P105" i="1" s="1"/>
  <c r="M50" i="1"/>
  <c r="P50" i="1" s="1"/>
  <c r="K61" i="1"/>
  <c r="P109" i="1"/>
  <c r="P120" i="1"/>
  <c r="M16" i="1"/>
  <c r="P16" i="1" s="1"/>
  <c r="P26" i="1"/>
  <c r="M43" i="1"/>
  <c r="P43" i="1" s="1"/>
  <c r="K54" i="1"/>
  <c r="M76" i="1"/>
  <c r="P76" i="1" s="1"/>
  <c r="K87" i="1"/>
  <c r="P73" i="1"/>
  <c r="P117" i="1"/>
  <c r="P123" i="1"/>
  <c r="P58" i="1"/>
  <c r="P38" i="1"/>
  <c r="P51" i="1"/>
  <c r="P84" i="1"/>
  <c r="K95" i="1"/>
  <c r="M33" i="1"/>
  <c r="P33" i="1" s="1"/>
  <c r="P140" i="1"/>
  <c r="P54" i="1"/>
  <c r="P27" i="1"/>
  <c r="P55" i="1"/>
  <c r="P74" i="1"/>
  <c r="K114" i="1"/>
  <c r="M121" i="1"/>
  <c r="P121" i="1" s="1"/>
  <c r="P81" i="1"/>
  <c r="P88" i="1"/>
  <c r="P114" i="1"/>
  <c r="P133" i="1"/>
  <c r="P39" i="1"/>
  <c r="M93" i="1"/>
  <c r="P93" i="1" s="1"/>
  <c r="P98" i="1"/>
  <c r="P125" i="1"/>
  <c r="K78" i="1"/>
  <c r="M24" i="1"/>
  <c r="P24" i="1" s="1"/>
  <c r="P56" i="1"/>
  <c r="M63" i="1"/>
  <c r="P63" i="1" s="1"/>
  <c r="K71" i="1"/>
  <c r="P75" i="1"/>
  <c r="P94" i="1"/>
  <c r="P115" i="1"/>
  <c r="K31" i="1"/>
  <c r="K45" i="1"/>
  <c r="P71" i="1"/>
  <c r="P36" i="1"/>
  <c r="P20" i="1"/>
  <c r="M28" i="1"/>
  <c r="P28" i="1" s="1"/>
  <c r="P53" i="1"/>
  <c r="P86" i="1"/>
  <c r="P108" i="1"/>
  <c r="P131" i="1"/>
  <c r="K91" i="1"/>
  <c r="K110" i="1"/>
  <c r="K19" i="1"/>
  <c r="M57" i="1"/>
  <c r="P57" i="1" s="1"/>
  <c r="K108" i="1"/>
  <c r="K79" i="1"/>
  <c r="M99" i="1"/>
  <c r="P99" i="1" s="1"/>
  <c r="M134" i="1"/>
  <c r="P134" i="1" s="1"/>
  <c r="K122" i="1"/>
  <c r="K139" i="1"/>
  <c r="K44" i="1"/>
  <c r="K77" i="1"/>
  <c r="M35" i="1"/>
  <c r="P35" i="1" s="1"/>
  <c r="M70" i="1"/>
  <c r="P70" i="1" s="1"/>
  <c r="M25" i="1"/>
  <c r="P25" i="1" s="1"/>
  <c r="M60" i="1"/>
  <c r="P60" i="1" s="1"/>
  <c r="K75" i="1"/>
  <c r="M113" i="1"/>
  <c r="P113" i="1" s="1"/>
  <c r="K127" i="1"/>
  <c r="K74" i="1"/>
  <c r="K29" i="1"/>
  <c r="K64" i="1"/>
  <c r="K117" i="1"/>
  <c r="K55" i="1"/>
  <c r="K72" i="1"/>
  <c r="K88" i="1"/>
  <c r="K141" i="1"/>
  <c r="K27" i="1"/>
  <c r="M48" i="1"/>
  <c r="P48" i="1" s="1"/>
  <c r="M37" i="1"/>
  <c r="P37" i="1" s="1"/>
  <c r="M62" i="1"/>
  <c r="P62" i="1" s="1"/>
  <c r="M97" i="1"/>
  <c r="P97" i="1" s="1"/>
  <c r="K84" i="1"/>
  <c r="K120" i="1"/>
  <c r="K23" i="1"/>
  <c r="K58" i="1"/>
  <c r="M137" i="1"/>
  <c r="P137" i="1" s="1"/>
  <c r="K20" i="1"/>
  <c r="K38" i="1"/>
  <c r="M41" i="1"/>
  <c r="P41" i="1" s="1"/>
  <c r="K90" i="1"/>
  <c r="M111" i="1"/>
  <c r="P111" i="1" s="1"/>
  <c r="K125" i="1"/>
  <c r="M30" i="1"/>
  <c r="P30" i="1" s="1"/>
  <c r="K47" i="1"/>
  <c r="M49" i="1"/>
  <c r="P49" i="1" s="1"/>
  <c r="M65" i="1"/>
  <c r="P65" i="1" s="1"/>
  <c r="K80" i="1"/>
  <c r="M82" i="1"/>
  <c r="P82" i="1" s="1"/>
  <c r="K98" i="1"/>
  <c r="M100" i="1"/>
  <c r="P100" i="1" s="1"/>
  <c r="K116" i="1"/>
  <c r="M118" i="1"/>
  <c r="P118" i="1" s="1"/>
  <c r="K133" i="1"/>
  <c r="M135" i="1"/>
  <c r="P135" i="1" s="1"/>
  <c r="K21" i="1"/>
  <c r="M126" i="1"/>
  <c r="P126" i="1" s="1"/>
  <c r="K46" i="1"/>
  <c r="K115" i="1"/>
  <c r="K132" i="1"/>
  <c r="K53" i="1"/>
  <c r="K86" i="1"/>
  <c r="M124" i="1"/>
  <c r="P124" i="1" s="1"/>
  <c r="K51" i="1"/>
  <c r="K103" i="1"/>
  <c r="K92" i="1"/>
  <c r="M130" i="1"/>
  <c r="P130" i="1" s="1"/>
  <c r="M68" i="1"/>
  <c r="P68" i="1" s="1"/>
  <c r="K56" i="1"/>
  <c r="K73" i="1"/>
  <c r="K109" i="1"/>
  <c r="K18" i="1"/>
  <c r="K36" i="1"/>
  <c r="K39" i="1"/>
  <c r="K81" i="1"/>
  <c r="K32" i="1"/>
  <c r="M106" i="1"/>
  <c r="P106" i="1" s="1"/>
  <c r="K94" i="1"/>
  <c r="A28" i="3" l="1"/>
  <c r="D13" i="3"/>
</calcChain>
</file>

<file path=xl/sharedStrings.xml><?xml version="1.0" encoding="utf-8"?>
<sst xmlns="http://schemas.openxmlformats.org/spreadsheetml/2006/main" count="597" uniqueCount="414">
  <si>
    <t>17436</t>
  </si>
  <si>
    <t>VS atdalītāja / slodzes slēdža demontāža balstā</t>
  </si>
  <si>
    <t>gab.</t>
  </si>
  <si>
    <t>19307</t>
  </si>
  <si>
    <t>Transporta un gājēju kustības organizēšana</t>
  </si>
  <si>
    <t>objekts</t>
  </si>
  <si>
    <t>19309</t>
  </si>
  <si>
    <t>Demontējamās elektrolīnijas uzmērīšana</t>
  </si>
  <si>
    <t>19404</t>
  </si>
  <si>
    <t>Rakšanas atļaujas saņemšana</t>
  </si>
  <si>
    <t>19411</t>
  </si>
  <si>
    <t>Atļaujas saskaņošana un darba veikšanas projekta izstrāde krustojumos ar 110 un 330kV GPL</t>
  </si>
  <si>
    <t>11103</t>
  </si>
  <si>
    <t>Tranšeja - bedre ZS uzmavām</t>
  </si>
  <si>
    <t>11607</t>
  </si>
  <si>
    <t>Teritorijas labiekārtošana</t>
  </si>
  <si>
    <t>m2</t>
  </si>
  <si>
    <t>11201</t>
  </si>
  <si>
    <t>Kabeļu aizsargcaurules d=līdz 110 mm ieguldīšana gatavā tranšejā</t>
  </si>
  <si>
    <t>m</t>
  </si>
  <si>
    <t>12103</t>
  </si>
  <si>
    <t>12106</t>
  </si>
  <si>
    <t>12203</t>
  </si>
  <si>
    <t>ZS plastmasas izolācijas kabeļa 185 mm2  un lielāka gala apdare</t>
  </si>
  <si>
    <t>12303</t>
  </si>
  <si>
    <t xml:space="preserve">ZS plastmasas izolācijas kabeļa 185 mm2  un lielāka savienošanas uzmavas montāža </t>
  </si>
  <si>
    <t>19301</t>
  </si>
  <si>
    <t>EPL vai sarkanās līnijas nospraušana</t>
  </si>
  <si>
    <t>km</t>
  </si>
  <si>
    <t>19304</t>
  </si>
  <si>
    <t>EPL digitālā uzmērīšana</t>
  </si>
  <si>
    <t>11117</t>
  </si>
  <si>
    <t>Tranšejas rakšana un aizbēršana viena līdz divu kabeļu (caurules) gūldīšanai 1m dziļumā ar rokām</t>
  </si>
  <si>
    <t>0803.001</t>
  </si>
  <si>
    <t>Kabelis 1kV četrdzīslu Al 4x240</t>
  </si>
  <si>
    <t>0909.011</t>
  </si>
  <si>
    <t>Gala apdare 1kV, četrdzīslu kabelim [4x240]</t>
  </si>
  <si>
    <t>kom</t>
  </si>
  <si>
    <t>0922.011</t>
  </si>
  <si>
    <t>Savienošanas uzmava 1kV četrdzīslu kabelim [4x240]</t>
  </si>
  <si>
    <t>0927.202</t>
  </si>
  <si>
    <t>Caurule, gofrēta 750N, d=110</t>
  </si>
  <si>
    <t>1303.003</t>
  </si>
  <si>
    <t>Signāllenta kabeļlīnijai</t>
  </si>
  <si>
    <t>17116</t>
  </si>
  <si>
    <t>Brīvgaisa TP demontāža</t>
  </si>
  <si>
    <t>11101</t>
  </si>
  <si>
    <t>Būvbedre pamatnes konteinera tipa sadalēm. piem. KTAb, KTAm u.c.</t>
  </si>
  <si>
    <t>11113</t>
  </si>
  <si>
    <t xml:space="preserve">Tranšejas rakšana un aizbēršana piecu līdz astoņu kabeļu (caurules) gūldīšanai 1m dziļumā </t>
  </si>
  <si>
    <t>11111</t>
  </si>
  <si>
    <t>Tranšejas rakšana un aizbēršana viena līdz divu kabeļu (caurules) gūldīšanai 1m dziļumā</t>
  </si>
  <si>
    <t>11202</t>
  </si>
  <si>
    <t>Kabeļu aizsargcaurules d=125 līdz 160 mm ieguldīšana gatavā tranšejā</t>
  </si>
  <si>
    <t>11401</t>
  </si>
  <si>
    <t>Bruģa (flizes) klājuma  ieklāšana</t>
  </si>
  <si>
    <t>11473</t>
  </si>
  <si>
    <t xml:space="preserve">Ietves apmaļu uzstādīšana </t>
  </si>
  <si>
    <t>11106</t>
  </si>
  <si>
    <t>Tranšeja horizontālam zemēšanas kontūram</t>
  </si>
  <si>
    <t>18101</t>
  </si>
  <si>
    <t>Horizontālā zemētāja montāža tranšejā</t>
  </si>
  <si>
    <t>18202</t>
  </si>
  <si>
    <t>Vertikālā zemētāja dziļumā  līdz 5 m montāža</t>
  </si>
  <si>
    <t>18204</t>
  </si>
  <si>
    <t>Vertikālā zemētāja dziļumā  līdz 20 m montāža</t>
  </si>
  <si>
    <t>11405</t>
  </si>
  <si>
    <t>Grants seguma brauktuves  ieklāšana</t>
  </si>
  <si>
    <t>13201</t>
  </si>
  <si>
    <t xml:space="preserve">VS 1 dzīslu plastmasas izolācijas kabeļa līdz 95 mm2 gala apdare </t>
  </si>
  <si>
    <t>13205</t>
  </si>
  <si>
    <t>VS 1 dzīslu kabeļa līdz 95 mm2 adaptera montāža slēgiekārtās</t>
  </si>
  <si>
    <t>17114</t>
  </si>
  <si>
    <t>Kompaktās TA (ar 1 transformatoru) uzstādīšana gatavā būvbedrē</t>
  </si>
  <si>
    <t>17408</t>
  </si>
  <si>
    <t xml:space="preserve">VS slēgiekārtas 3 ligzdu slēgiekārtas  montāža </t>
  </si>
  <si>
    <t>k-ts</t>
  </si>
  <si>
    <t>17505</t>
  </si>
  <si>
    <t>Transformatora ar jaudu 100 - 400 kVA montāža KTA</t>
  </si>
  <si>
    <t>20119</t>
  </si>
  <si>
    <t>Bojājumu virziena uzrādītāja montāža</t>
  </si>
  <si>
    <t>20121</t>
  </si>
  <si>
    <t>Transformatora termoaizsardzības montāža</t>
  </si>
  <si>
    <t>20125</t>
  </si>
  <si>
    <t>Bojājuma virziena uzrādītāja iestatīšana, transformatora termoaizsardzības pārbaude</t>
  </si>
  <si>
    <t>17428</t>
  </si>
  <si>
    <t xml:space="preserve">VS drošinātāju komplekta  uzstādīšana </t>
  </si>
  <si>
    <t>kompl.</t>
  </si>
  <si>
    <t>11422</t>
  </si>
  <si>
    <t>Grunts uzbēršana un planēšana - ar atvesto grunti.</t>
  </si>
  <si>
    <t>m3</t>
  </si>
  <si>
    <t>11102</t>
  </si>
  <si>
    <t>Tranšeja - bedre kabeļa vai citu apakšzemes komunikāciju apsekošanai (šurfēšana)</t>
  </si>
  <si>
    <t>13117</t>
  </si>
  <si>
    <t>VS 3 dzīslu kabeļa 35 - 95 mm2 montāža uz plauktiem, kabeļu tuneļos, kanālos</t>
  </si>
  <si>
    <t>Betona apmale ietvei 1000x200x50</t>
  </si>
  <si>
    <t>gab</t>
  </si>
  <si>
    <t>0815.004</t>
  </si>
  <si>
    <t>Kabelis 20kV viendzīslas ar stiepļu ekrānu Al 3x1x50/16</t>
  </si>
  <si>
    <t>0902.007</t>
  </si>
  <si>
    <t>Gala apdare 20kV iekštipa, 1-dzīslu kabelim ar stiepļu ekrānu</t>
  </si>
  <si>
    <t>0906.001</t>
  </si>
  <si>
    <t>T-adapters, Interfeiss „A” 20kV viendzīslu kabelim ar stiepļu ekrānu</t>
  </si>
  <si>
    <t>0927.104</t>
  </si>
  <si>
    <t>Caurule, gofrēta 450N, d=110</t>
  </si>
  <si>
    <t>0927.106</t>
  </si>
  <si>
    <t>Caurule, gofrēta 450N, d=160</t>
  </si>
  <si>
    <t>1008.201</t>
  </si>
  <si>
    <t>KTA (TP) korpuss betona (līdz 630kVA, SMS līdz AxPxD/1400x1500x785) ar 0,4kV sadalni (strāvmaiņi+NH4a+drošinātājsl.līdz 10xNH2)</t>
  </si>
  <si>
    <t>1403.001</t>
  </si>
  <si>
    <t>t</t>
  </si>
  <si>
    <t>2314.009</t>
  </si>
  <si>
    <t>Sadales transformators 21/0.42kV, 400kVA, Dyn11</t>
  </si>
  <si>
    <t>2503.005</t>
  </si>
  <si>
    <t>Drošinātājs 10/24kV 25A EN 60282 442mm</t>
  </si>
  <si>
    <t>2810.003</t>
  </si>
  <si>
    <t>Slēgiekārta, sekundārā  24kV CCF</t>
  </si>
  <si>
    <t>2901.003</t>
  </si>
  <si>
    <t>Izvads zemējuma , daļēji cinkots tērauds, d=10 mm, 1.5m</t>
  </si>
  <si>
    <t>2901.004</t>
  </si>
  <si>
    <t>Elektrods zemējuma, cinkots tērauds ar iespēju pagarināt, d=16 mm, 1.5m</t>
  </si>
  <si>
    <t>2902.003</t>
  </si>
  <si>
    <t>Zemējuma stieple, cinkota d=10mm</t>
  </si>
  <si>
    <t>2904.001</t>
  </si>
  <si>
    <t>Spaile zemējuma, universāla, cinkotam metālam, zemējuma elektroda d=20 mm savienošanai ar stiepli d=8-10 mm vai plakandzelzi 4x40 mm</t>
  </si>
  <si>
    <t>2905.001</t>
  </si>
  <si>
    <t>Detaļa elektroda d=16 mm pagarināšanai, cinkota</t>
  </si>
  <si>
    <t>2905.002</t>
  </si>
  <si>
    <t>Elektroda uzgalis, iesišanai zemē</t>
  </si>
  <si>
    <t>3110.001</t>
  </si>
  <si>
    <t>Profilpuscilindrs „Pusmēness”</t>
  </si>
  <si>
    <t>3210.002</t>
  </si>
  <si>
    <t>Grants</t>
  </si>
  <si>
    <t>3210.003</t>
  </si>
  <si>
    <t>Šķembas</t>
  </si>
  <si>
    <t>3210.005</t>
  </si>
  <si>
    <t>Bruģakmens</t>
  </si>
  <si>
    <t>15106</t>
  </si>
  <si>
    <t>VS starpbalsta (I-balsta) demontāža</t>
  </si>
  <si>
    <t>15205</t>
  </si>
  <si>
    <t>VS A-veida balsta demontāža</t>
  </si>
  <si>
    <t>15305</t>
  </si>
  <si>
    <t>VS enkurbalsta (3-kāju) demontāža</t>
  </si>
  <si>
    <t>15415</t>
  </si>
  <si>
    <t xml:space="preserve">VS dzelzbetona pastaba demontāža </t>
  </si>
  <si>
    <t>15512</t>
  </si>
  <si>
    <t>VS vadu demontāža</t>
  </si>
  <si>
    <t>v.v/km</t>
  </si>
  <si>
    <t>15513</t>
  </si>
  <si>
    <t>VS pārejas vadu demontāža abos balstos</t>
  </si>
  <si>
    <t>vads</t>
  </si>
  <si>
    <t>13126</t>
  </si>
  <si>
    <t>VS 3 dzīslu kabeļa demontāža</t>
  </si>
  <si>
    <t>13127</t>
  </si>
  <si>
    <t>VS kabeļa (visu veidu un šķērsgriezumu) demontāža no GL balsta</t>
  </si>
  <si>
    <t>kabelis</t>
  </si>
  <si>
    <t>11105</t>
  </si>
  <si>
    <t>Tranšeja - bedre VS uzmavām</t>
  </si>
  <si>
    <t>11209</t>
  </si>
  <si>
    <t>PEHD caurules d=110 līdz 160 mm horizontāla urbšana-caurvilkšana</t>
  </si>
  <si>
    <t>11408</t>
  </si>
  <si>
    <t xml:space="preserve">Trotuāra asfaltbetona atjaunošana </t>
  </si>
  <si>
    <t>11416</t>
  </si>
  <si>
    <t>Trotuāra asfaltbetona seguma demontāža</t>
  </si>
  <si>
    <t>11503</t>
  </si>
  <si>
    <t>Koka ar diametru virs 12 cm nozāģēšana</t>
  </si>
  <si>
    <t>11505</t>
  </si>
  <si>
    <t xml:space="preserve">Krūmu izciršana, sakņu izraušana </t>
  </si>
  <si>
    <t>13114</t>
  </si>
  <si>
    <t>VS 3 dzīslu kabeļa 120 - 240 mm2 ieguldīšana gatavā tranšejā</t>
  </si>
  <si>
    <t>13116</t>
  </si>
  <si>
    <t>VS 3 dzīslu kabeļa 120 - 240 mm2 montāža caurulē</t>
  </si>
  <si>
    <t>13206</t>
  </si>
  <si>
    <t>VS 1 dzīslu kabeļa no 120 mm2 adaptera montāža slēgiekārtās</t>
  </si>
  <si>
    <t>13302</t>
  </si>
  <si>
    <t xml:space="preserve">VS 1 dzīslu plastmasas izolācijas kabeļa no 120 mm2  savienošanas uzmavas montāža </t>
  </si>
  <si>
    <t>Celmu izcelšana un utilizācija</t>
  </si>
  <si>
    <t>11214</t>
  </si>
  <si>
    <t>Kabeļa trases uzrādītāja stabiņa uzstādīšana</t>
  </si>
  <si>
    <t>VS kabeļa kapēšana ar bedres rakšanu</t>
  </si>
  <si>
    <t>11112</t>
  </si>
  <si>
    <t>Tranšejas rakšana un aizbēršana trīs līdz četru kabeļu (caurules) gūldīšanai 1m dziļumā</t>
  </si>
  <si>
    <t>11118</t>
  </si>
  <si>
    <t>Tranšejas rakšana un aizbēršana trīs līdz četru kabeļu (caurules) gūldīšanai 1m dziļumā ar rokām</t>
  </si>
  <si>
    <t>Caurules līkums 90gr. PE-160, 750N</t>
  </si>
  <si>
    <t>0815.001</t>
  </si>
  <si>
    <t>Kabelis 20kV viendzīslas ar stiepļu ekrānu Al 3x1x240/25</t>
  </si>
  <si>
    <t>0906.015</t>
  </si>
  <si>
    <t>T-adapters, Interfeiss „C” 20kV viendzīslu kabelim ar stiepļu ekrānu</t>
  </si>
  <si>
    <t>0914.001</t>
  </si>
  <si>
    <t>Aizsargprofils kabelim, plastmasas</t>
  </si>
  <si>
    <t>0915.015</t>
  </si>
  <si>
    <t>Savienošanas uzmava 20kV viendzīslu kabelim ar stiepļu ekrānu</t>
  </si>
  <si>
    <t>0915.019</t>
  </si>
  <si>
    <t>Savienošanas uzmava 20kV viendzīslu kabelim ar stiepļu ekrānu uz viendzīslas ar lentas ekrānu (Wiski)</t>
  </si>
  <si>
    <t>0927.204</t>
  </si>
  <si>
    <t>Caurule, gofrēta 750N, d=160</t>
  </si>
  <si>
    <t>0929.103</t>
  </si>
  <si>
    <t>Caurule, caurdures 1250N, d=160</t>
  </si>
  <si>
    <t>1303.006</t>
  </si>
  <si>
    <t>Piketa stabs 2.2m ar informāciju Aizsargjosla 1m</t>
  </si>
  <si>
    <t>bez koda</t>
  </si>
  <si>
    <t>MAN</t>
  </si>
  <si>
    <t>ZS kabeļa 185 mm2 un lielāka ievēršana caurulē (Esošajā caurulē)</t>
  </si>
  <si>
    <t>ZS kabeļa 185 mm2 un lielāka ieguldīšana gatavā tranšejā (Proj. Kabeļi)</t>
  </si>
  <si>
    <t>ZS kabeļa 185 mm2 un lielāka ievēršana caurulē (Proj. Caurulē)</t>
  </si>
  <si>
    <t>Apaļdzelzs (Pagarināma caurule, d50, cinkota, 20m)</t>
  </si>
  <si>
    <t>Brīvgaisa komutācijas punkta demontāžas darbu izmaksas</t>
  </si>
  <si>
    <t>Citi darbi (Darbu izmaksas)</t>
  </si>
  <si>
    <t>Pirmsuzskaites ZS KL (zemsprieguma kabeļu līniju) izbūve, t. sk. digitālā nospraušana un uzmērīšana (Darbu izmaksas)</t>
  </si>
  <si>
    <t>Pirmsuzskaites ZS KL (zemsprieguma kabeļu līniju) izbūve, t. sk. digitālā nospraušana un uzmērīšana (Materiālu izmaksas)</t>
  </si>
  <si>
    <t>Transformatora apakšstacijas demontāžas darbu izmaksas</t>
  </si>
  <si>
    <t>Transformatora apakšstacijas izbūve / pārbūve, t. sk. digitālā nospraušana un uzmērīšana (Darbu izmaksas)</t>
  </si>
  <si>
    <t>Transformatora apakšstacijas izbūve / pārbūve, t. sk. digitālā nospraušana un uzmērīšana (Materiālu izmaksas)</t>
  </si>
  <si>
    <t>VS GVL (vidējā sprieguma gaisvadu līniju) demontāžas darbu izmaksas</t>
  </si>
  <si>
    <t>VS GVL (vidējā sprieguma gaisvadu līniju) demontāžas darbi Lietotāja daļa (Darbu izmaksas)</t>
  </si>
  <si>
    <t>VS KL (vidējā sprieguma kabeļlīniju) demontāžas darbu izmaksas</t>
  </si>
  <si>
    <t>VS KL (vidējā sprieguma kabeļu līniju) izbūve, t. sk. digitālā nospraušana un uzmērīšana (Darbu izmaksas)</t>
  </si>
  <si>
    <t>VS KL (vidējā sprieguma kabeļu līniju) izbūve, t. sk. digitālā nospraušana un uzmērīšana (Materiālu izmaksas)</t>
  </si>
  <si>
    <t xml:space="preserve">Lokālā tāme Nr. </t>
  </si>
  <si>
    <t>(būvdarbu veids vai konstruktīvā elementa nosaukums)</t>
  </si>
  <si>
    <r>
      <rPr>
        <b/>
        <sz val="9"/>
        <rFont val="Arial"/>
        <family val="2"/>
        <charset val="186"/>
      </rPr>
      <t>Būves nosaukums:</t>
    </r>
    <r>
      <rPr>
        <sz val="9"/>
        <rFont val="Arial"/>
        <family val="2"/>
        <charset val="186"/>
      </rPr>
      <t xml:space="preserve"> </t>
    </r>
  </si>
  <si>
    <r>
      <t>Objekta adrese:</t>
    </r>
    <r>
      <rPr>
        <sz val="9"/>
        <rFont val="Arial"/>
        <family val="2"/>
        <charset val="186"/>
      </rPr>
      <t xml:space="preserve"> </t>
    </r>
  </si>
  <si>
    <r>
      <t>Pasūtījuma Nr.:</t>
    </r>
    <r>
      <rPr>
        <sz val="9"/>
        <rFont val="Arial"/>
        <family val="2"/>
        <charset val="186"/>
      </rPr>
      <t xml:space="preserve"> </t>
    </r>
  </si>
  <si>
    <r>
      <rPr>
        <b/>
        <sz val="9"/>
        <rFont val="Arial"/>
        <family val="2"/>
        <charset val="186"/>
      </rPr>
      <t>Pasūtītājs:</t>
    </r>
    <r>
      <rPr>
        <sz val="9"/>
        <rFont val="Arial"/>
        <family val="2"/>
        <charset val="186"/>
      </rPr>
      <t xml:space="preserve"> AS "Sadales tīkls"</t>
    </r>
  </si>
  <si>
    <r>
      <rPr>
        <b/>
        <sz val="9"/>
        <rFont val="Arial"/>
        <family val="2"/>
        <charset val="186"/>
      </rPr>
      <t>Pretendents:</t>
    </r>
    <r>
      <rPr>
        <sz val="9"/>
        <rFont val="Arial"/>
        <family val="2"/>
        <charset val="186"/>
      </rPr>
      <t xml:space="preserve"> </t>
    </r>
  </si>
  <si>
    <t xml:space="preserve">Tāme sastādīta 2024. gada tirgus cenās, pamatojoties uz projektēšanas uzdevumu. </t>
  </si>
  <si>
    <t>Nr.p.k.</t>
  </si>
  <si>
    <t>Kods*</t>
  </si>
  <si>
    <t>Būvdarbu nosaukums</t>
  </si>
  <si>
    <t>Mērvienība</t>
  </si>
  <si>
    <t>Daudzums</t>
  </si>
  <si>
    <t>Vienības izmaksas</t>
  </si>
  <si>
    <t>Kopā uz visu apjomu</t>
  </si>
  <si>
    <t>laika norma   (c/h)</t>
  </si>
  <si>
    <t>darba samaksas likme (euro/h)</t>
  </si>
  <si>
    <t>darba alga</t>
  </si>
  <si>
    <t>būvizstrādājumi</t>
  </si>
  <si>
    <t>mehānismi</t>
  </si>
  <si>
    <t>kopā</t>
  </si>
  <si>
    <t>darbietilpība (c/h)</t>
  </si>
  <si>
    <t>summa</t>
  </si>
  <si>
    <t>MAN*</t>
  </si>
  <si>
    <t>Piedāvātie materiāli</t>
  </si>
  <si>
    <t xml:space="preserve">Objekta adrese: </t>
  </si>
  <si>
    <t xml:space="preserve">Pasūtījuma Nr.: </t>
  </si>
  <si>
    <t>1.1</t>
  </si>
  <si>
    <t>2.1</t>
  </si>
  <si>
    <t>2.3</t>
  </si>
  <si>
    <t>2.2</t>
  </si>
  <si>
    <t>2.4</t>
  </si>
  <si>
    <t>3</t>
  </si>
  <si>
    <t>3.1</t>
  </si>
  <si>
    <t>7.1</t>
  </si>
  <si>
    <t>6.1</t>
  </si>
  <si>
    <t>3.2</t>
  </si>
  <si>
    <t>3.3</t>
  </si>
  <si>
    <t>3.4</t>
  </si>
  <si>
    <t>3.5</t>
  </si>
  <si>
    <t>3.6</t>
  </si>
  <si>
    <t>3.7</t>
  </si>
  <si>
    <t>3.8</t>
  </si>
  <si>
    <t>3.9</t>
  </si>
  <si>
    <t>3.10</t>
  </si>
  <si>
    <t>3.11</t>
  </si>
  <si>
    <t>3.12</t>
  </si>
  <si>
    <t>3.13</t>
  </si>
  <si>
    <t>3.14</t>
  </si>
  <si>
    <t>3.15</t>
  </si>
  <si>
    <t>3.16</t>
  </si>
  <si>
    <t>4</t>
  </si>
  <si>
    <t>4.1</t>
  </si>
  <si>
    <t>5</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</si>
  <si>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</si>
  <si>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</si>
  <si>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</si>
  <si>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</si>
  <si>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</si>
  <si>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</si>
  <si>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</si>
  <si>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</si>
  <si>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</si>
  <si>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</si>
  <si>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</si>
  <si>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</si>
  <si>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</si>
  <si>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</si>
  <si>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</si>
  <si>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</si>
  <si>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</si>
  <si>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</si>
  <si>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</si>
  <si>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</si>
  <si>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</si>
  <si>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</si>
  <si>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</si>
  <si>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</si>
  <si>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</si>
  <si>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</si>
  <si>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</si>
  <si>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</si>
  <si>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</si>
  <si>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</si>
  <si>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</si>
  <si>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</si>
  <si>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</si>
  <si>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</si>
  <si>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</si>
  <si>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</si>
  <si>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</si>
  <si>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</si>
  <si>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</si>
  <si>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</si>
  <si>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</si>
  <si>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</si>
  <si>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</si>
  <si>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</si>
  <si>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</si>
  <si>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6</t>
  </si>
  <si>
    <t>6.2</t>
  </si>
  <si>
    <t>6.3</t>
  </si>
  <si>
    <t>6.4</t>
  </si>
  <si>
    <t>6.5</t>
  </si>
  <si>
    <t>6.6</t>
  </si>
  <si>
    <t>7</t>
  </si>
  <si>
    <t>7.2</t>
  </si>
  <si>
    <t>7.3</t>
  </si>
  <si>
    <t>7.4</t>
  </si>
  <si>
    <t>8</t>
  </si>
  <si>
    <t>8.1</t>
  </si>
  <si>
    <t>8.2</t>
  </si>
  <si>
    <t>9</t>
  </si>
  <si>
    <t>9.1</t>
  </si>
  <si>
    <t>9.2</t>
  </si>
  <si>
    <t>9.3</t>
  </si>
  <si>
    <t>9.4</t>
  </si>
  <si>
    <t>9.5</t>
  </si>
  <si>
    <t>9.6</t>
  </si>
  <si>
    <t>9.7</t>
  </si>
  <si>
    <t>9.8</t>
  </si>
  <si>
    <t>9.9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</si>
  <si>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</si>
  <si>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</si>
  <si>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</si>
  <si>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</si>
  <si>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</si>
  <si>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</si>
  <si>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</si>
  <si>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</si>
  <si>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</si>
  <si>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</si>
  <si>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</si>
  <si>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</si>
  <si>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</si>
  <si>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</si>
  <si>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</si>
  <si>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</si>
  <si>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</si>
  <si>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</si>
  <si>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</si>
  <si>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</si>
  <si>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</si>
  <si>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</si>
  <si>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</si>
  <si>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</si>
  <si>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</si>
  <si>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</si>
  <si>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</si>
  <si>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PP**</t>
  </si>
  <si>
    <t xml:space="preserve">Tiešās izmaksas kopā, t. sk. darba devēja sociālais nodoklis (23,59%): </t>
  </si>
  <si>
    <t>KOPĀ</t>
  </si>
  <si>
    <t xml:space="preserve"> • Visās kalkulācijās tiek iekļauta objekta apsekošana, nepieciešamās izmaksas transportam, mehānismu un tehnikas izmantošanai, norīkojuma vai rīkojuma sagatavošana, pārslēgumu veikšana, darba vietas sagatavošana un brigādes pielaišana pie darba, nepieciešamās dokumentācijas noformēšana, mērījumu veikšana, skaņojumi ar zemes un komunikāciju īpašniekiem, teritorijas (darba vietas) sakopšana, palīgmateriāli, kā arī visas pieskaitāmās izmaksas un peļņas procenti (bez digitālās uzmērīšanas, pašvaldību, būvvaldes u. c. komunikāciju turētāju nodevām). </t>
  </si>
  <si>
    <t xml:space="preserve"> • Visās demontāžas kalkulācijās paredzēta demontēto materiālu apsaimniekošana.</t>
  </si>
  <si>
    <r>
      <t xml:space="preserve">kolonnā "Piedāvātie materiāli" jānorāda norāde/piezīme/atsauce </t>
    </r>
    <r>
      <rPr>
        <b/>
        <i/>
        <sz val="9"/>
        <color rgb="FF000000"/>
        <rFont val="Arial"/>
        <family val="2"/>
        <charset val="186"/>
      </rPr>
      <t>"MAN"</t>
    </r>
    <r>
      <rPr>
        <i/>
        <sz val="9"/>
        <color rgb="FF000000"/>
        <rFont val="Arial"/>
        <family val="2"/>
        <charset val="186"/>
      </rPr>
      <t xml:space="preserve"> vai </t>
    </r>
    <r>
      <rPr>
        <b/>
        <i/>
        <sz val="9"/>
        <color rgb="FF000000"/>
        <rFont val="Arial"/>
        <family val="2"/>
        <charset val="186"/>
      </rPr>
      <t xml:space="preserve">"TS/ Tehniskā specifikācija". </t>
    </r>
    <r>
      <rPr>
        <i/>
        <sz val="9"/>
        <color rgb="FF000000"/>
        <rFont val="Arial"/>
        <family val="2"/>
        <charset val="186"/>
      </rPr>
      <t>Ja tiek norādīts "TS/ Tehniskā specifikācija" - kopā ar piedāvājumu jāsagatavo un jāiesniedz aipildīta konkrētā tehniskā specifikācija (sk. nolikuma 7.1.2.2.punktu).</t>
    </r>
  </si>
  <si>
    <t>Pasūtītāja piegādē/ izpildē jeb Materiālu/konkrēto darbu izpildi nodrošinās Pasūtītājs jeb AS "Sadales tīkls", tāmē šajās pozīcijās nekas nav aizpildāms</t>
  </si>
  <si>
    <t xml:space="preserve">Pārbaudīja: </t>
  </si>
  <si>
    <t>(paraksts un tā atšifrējums, datums)</t>
  </si>
  <si>
    <t xml:space="preserve">Sertifikāta Nr. </t>
  </si>
  <si>
    <t xml:space="preserve">                                                                                                                          APSTIPRINU</t>
  </si>
  <si>
    <t xml:space="preserve">                                                                                                            (pasūtītāja paraksts un ta atšifrējums)</t>
  </si>
  <si>
    <t>Būvniecības koptāme</t>
  </si>
  <si>
    <r>
      <rPr>
        <b/>
        <sz val="10"/>
        <rFont val="Ariel"/>
        <charset val="186"/>
      </rPr>
      <t>Būves nosaukums:</t>
    </r>
    <r>
      <rPr>
        <sz val="10"/>
        <rFont val="Ariel"/>
        <charset val="186"/>
      </rPr>
      <t xml:space="preserve"> </t>
    </r>
  </si>
  <si>
    <r>
      <rPr>
        <b/>
        <sz val="10"/>
        <rFont val="Ariel"/>
        <charset val="186"/>
      </rPr>
      <t>Pasūtītājs:</t>
    </r>
    <r>
      <rPr>
        <sz val="10"/>
        <rFont val="Ariel"/>
        <charset val="186"/>
      </rPr>
      <t xml:space="preserve"> AS "Sadales tīkls"</t>
    </r>
  </si>
  <si>
    <t>Pretendents:</t>
  </si>
  <si>
    <t>Objekta nosaukums</t>
  </si>
  <si>
    <r>
      <t xml:space="preserve">Objekta izmaksas 
</t>
    </r>
    <r>
      <rPr>
        <i/>
        <sz val="9"/>
        <rFont val="Verdana"/>
        <family val="2"/>
        <charset val="186"/>
      </rPr>
      <t>(euro)</t>
    </r>
  </si>
  <si>
    <t>Kopā</t>
  </si>
  <si>
    <t>Pavisam kopā</t>
  </si>
  <si>
    <t>Sastādīja:</t>
  </si>
  <si>
    <t xml:space="preserve">Sert.Nr. </t>
  </si>
  <si>
    <t>ŠIS DOKUMENTS IR ELEKTRONISKI PARAKSTĪTS AR DROŠU ELEKTRONISKO PARAKSTU UN SATUR LAIKA ZĪMOGU</t>
  </si>
  <si>
    <t>Kopsavilkuma aprēķins Nr. 1</t>
  </si>
  <si>
    <r>
      <t xml:space="preserve">Par kopējo summu </t>
    </r>
    <r>
      <rPr>
        <i/>
        <sz val="10"/>
        <rFont val="Ariel"/>
        <charset val="186"/>
      </rPr>
      <t>(euro)</t>
    </r>
  </si>
  <si>
    <r>
      <t xml:space="preserve">Kopējā darbietilpība </t>
    </r>
    <r>
      <rPr>
        <i/>
        <sz val="10"/>
        <rFont val="Ariel"/>
        <charset val="186"/>
      </rPr>
      <t xml:space="preserve">(c/h) </t>
    </r>
  </si>
  <si>
    <t>Nr. p.k.</t>
  </si>
  <si>
    <t>Kods, tāmes Nr.</t>
  </si>
  <si>
    <t>Darba veids vai konstruktīvā elementa nosaukums</t>
  </si>
  <si>
    <t>Tāmes izmaksas (EUR)</t>
  </si>
  <si>
    <t>Tai skaitā:</t>
  </si>
  <si>
    <t>Darbietilpība (c/h)</t>
  </si>
  <si>
    <t>darba alga (EUR)</t>
  </si>
  <si>
    <t>būvizstrādājumi  (EUR)</t>
  </si>
  <si>
    <t>mehānismi (EUR)</t>
  </si>
  <si>
    <t xml:space="preserve">Virsizdevumi  </t>
  </si>
  <si>
    <t>t.sk.darba aizsardzība</t>
  </si>
  <si>
    <t xml:space="preserve">Peļņa  </t>
  </si>
  <si>
    <t>_______________________________</t>
  </si>
  <si>
    <t>Pārbaudīja:</t>
  </si>
  <si>
    <t>"20kV elektropārvades līniju B736, B0388, transformatora apakšstacijas T20388 pārbūve Krasta ielā, Jaunolainē, Olaines novadā", IO-258606</t>
  </si>
  <si>
    <t>Objekta nosaukums: "20kV elektropārvades līniju B736, B0388, transformatora apakšstacijas T20388 pārbūve Krasta ielā, Jaunolainē, Olaines novadā", IO-258606</t>
  </si>
  <si>
    <r>
      <rPr>
        <b/>
        <sz val="10"/>
        <rFont val="Ariel"/>
        <charset val="186"/>
      </rPr>
      <t>Objekta nosaukums:</t>
    </r>
    <r>
      <rPr>
        <sz val="10"/>
        <rFont val="Ariel"/>
        <charset val="186"/>
      </rPr>
      <t xml:space="preserve"> "20kV elektropārvades līniju B736, B0388, transformatora apakšstacijas T20388 pārbūve Krasta ielā, Jaunolainē, Olaines novadā", IO-258606</t>
    </r>
  </si>
  <si>
    <t>* PVN apmaksa atbilstoši Pievienotās vērtības nodokļu likumam 142.panta 6.daļas nosacījumiem "nodokļu atgrieztā maksāšana"</t>
  </si>
  <si>
    <t>* PVN (21%)</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</si>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</sst>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2]\ * #,##0.00_);_([$€-2]\ * \(#,##0.00\);_([$€-2]\ * &quot;-&quot;??_);_(@_)"/>
    <numFmt numFmtId="165" formatCode="#,##0.00\ &quot;€&quot;"/>
    <numFmt numFmtId="166" formatCode="_-* #,##0.00\ _€_-;\-* #,##0.00\ _€_-;_-* &quot;-&quot;??\ _€_-;_-@_-"/>
    <numFmt numFmtId="167" formatCode="#,##0.00_ ;\-#,##0.00\ "/>
  </numFmts>
  <fonts count="34">
    <font>
      <sz val="9"/>
      <color rgb="FF000000"/>
      <name val="Arial"/>
    </font>
    <font>
      <sz val="11"/>
      <color theme="1"/>
      <name val="Calibri"/>
      <family val="2"/>
      <charset val="186"/>
      <scheme val="minor"/>
    </font>
    <font>
      <b/>
      <sz val="9"/>
      <color rgb="FF000000"/>
      <name val="Arial"/>
      <family val="2"/>
      <charset val="186"/>
    </font>
    <font>
      <i/>
      <sz val="11"/>
      <color rgb="FF7F7F7F"/>
      <name val="Calibri"/>
      <family val="2"/>
      <charset val="186"/>
      <scheme val="minor"/>
    </font>
    <font>
      <sz val="10"/>
      <name val="Helv"/>
    </font>
    <font>
      <sz val="9"/>
      <name val="Arial"/>
      <family val="2"/>
      <charset val="186"/>
    </font>
    <font>
      <b/>
      <sz val="9"/>
      <name val="Arial"/>
      <family val="2"/>
      <charset val="186"/>
    </font>
    <font>
      <sz val="10"/>
      <name val="Arial"/>
      <family val="2"/>
      <charset val="204"/>
    </font>
    <font>
      <sz val="9"/>
      <color rgb="FF000000"/>
      <name val="Arial"/>
      <family val="2"/>
      <charset val="186"/>
    </font>
    <font>
      <sz val="10"/>
      <name val="Arial"/>
      <family val="2"/>
      <charset val="186"/>
    </font>
    <font>
      <b/>
      <sz val="9"/>
      <color rgb="FF000000"/>
      <name val="Arial"/>
      <family val="2"/>
      <charset val="186"/>
    </font>
    <font>
      <sz val="8"/>
      <name val="Arial"/>
      <family val="2"/>
      <charset val="186"/>
    </font>
    <font>
      <i/>
      <sz val="9"/>
      <color rgb="FF000000"/>
      <name val="Arial"/>
      <family val="2"/>
      <charset val="186"/>
    </font>
    <font>
      <b/>
      <i/>
      <sz val="9"/>
      <color rgb="FF000000"/>
      <name val="Arial"/>
      <family val="2"/>
      <charset val="186"/>
    </font>
    <font>
      <u/>
      <sz val="9"/>
      <name val="Arial"/>
      <family val="2"/>
      <charset val="186"/>
    </font>
    <font>
      <sz val="10"/>
      <name val="Arial Cyr"/>
      <family val="2"/>
      <charset val="204"/>
    </font>
    <font>
      <sz val="9"/>
      <name val="Verdana"/>
      <family val="2"/>
      <charset val="186"/>
    </font>
    <font>
      <u/>
      <sz val="9"/>
      <name val="Verdana"/>
      <family val="2"/>
      <charset val="186"/>
    </font>
    <font>
      <i/>
      <sz val="9"/>
      <name val="Verdana"/>
      <family val="2"/>
      <charset val="186"/>
    </font>
    <font>
      <b/>
      <sz val="9"/>
      <name val="Verdana"/>
      <family val="2"/>
      <charset val="186"/>
    </font>
    <font>
      <sz val="10"/>
      <name val="Ariel"/>
      <charset val="186"/>
    </font>
    <font>
      <b/>
      <sz val="10"/>
      <name val="Ariel"/>
      <charset val="186"/>
    </font>
    <font>
      <u/>
      <sz val="10"/>
      <name val="Ariel"/>
      <charset val="186"/>
    </font>
    <font>
      <u val="singleAccounting"/>
      <sz val="10"/>
      <name val="Ariel"/>
      <charset val="186"/>
    </font>
    <font>
      <i/>
      <sz val="10"/>
      <name val="Ariel"/>
      <charset val="186"/>
    </font>
    <font>
      <sz val="10"/>
      <name val="Verdana"/>
      <family val="2"/>
      <charset val="186"/>
    </font>
    <font>
      <b/>
      <u/>
      <sz val="10"/>
      <name val="Ariel"/>
      <charset val="186"/>
    </font>
    <font>
      <sz val="11"/>
      <color theme="1"/>
      <name val="Calibri"/>
      <family val="2"/>
      <scheme val="minor"/>
    </font>
    <font>
      <b/>
      <sz val="10"/>
      <name val="Times New Roman"/>
      <family val="1"/>
      <charset val="186"/>
    </font>
    <font>
      <sz val="10"/>
      <name val="Times New Roman"/>
      <family val="1"/>
      <charset val="186"/>
    </font>
    <font>
      <sz val="12"/>
      <name val="Times New Roman"/>
      <family val="1"/>
      <charset val="204"/>
    </font>
    <font>
      <sz val="11"/>
      <color indexed="8"/>
      <name val="Calibri"/>
      <family val="2"/>
    </font>
    <font>
      <i/>
      <sz val="10"/>
      <name val="Times New Roman"/>
      <family val="1"/>
      <charset val="186"/>
    </font>
    <font>
      <sz val="10"/>
      <color rgb="FFFF0000"/>
      <name val="Ariel"/>
      <charset val="186"/>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14999847407452621"/>
        <bgColor rgb="FF000000"/>
      </patternFill>
    </fill>
    <fill>
      <patternFill patternType="solid">
        <fgColor rgb="FF92D050"/>
        <bgColor indexed="64"/>
      </patternFill>
    </fill>
    <fill>
      <patternFill patternType="solid">
        <fgColor theme="0"/>
        <bgColor rgb="FFFFFFCC"/>
      </patternFill>
    </fill>
    <fill>
      <patternFill patternType="solid">
        <fgColor rgb="FF00B0F0"/>
        <bgColor indexed="64"/>
      </patternFill>
    </fill>
    <fill>
      <patternFill patternType="solid">
        <fgColor theme="0" tint="-4.9989318521683403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8">
    <xf numFmtId="0" fontId="0" fillId="0" borderId="0"/>
    <xf numFmtId="0" fontId="3" fillId="0" borderId="0" applyNumberFormat="0" applyFill="0" applyBorder="0" applyAlignment="0" applyProtection="0"/>
    <xf numFmtId="0" fontId="4" fillId="0" borderId="0"/>
    <xf numFmtId="0" fontId="4" fillId="0" borderId="0"/>
    <xf numFmtId="0" fontId="7" fillId="0" borderId="0"/>
    <xf numFmtId="0" fontId="7" fillId="0" borderId="0"/>
    <xf numFmtId="0" fontId="7" fillId="0" borderId="0"/>
    <xf numFmtId="0" fontId="9" fillId="0" borderId="0"/>
    <xf numFmtId="0" fontId="9" fillId="0" borderId="0"/>
    <xf numFmtId="0" fontId="15" fillId="0" borderId="0"/>
    <xf numFmtId="0" fontId="9" fillId="0" borderId="0" applyNumberFormat="0" applyFont="0" applyFill="0" applyBorder="0" applyAlignment="0" applyProtection="0"/>
    <xf numFmtId="0" fontId="7" fillId="0" borderId="0"/>
    <xf numFmtId="0" fontId="1" fillId="0" borderId="0"/>
    <xf numFmtId="0" fontId="27" fillId="0" borderId="0"/>
    <xf numFmtId="0" fontId="1" fillId="0" borderId="0"/>
    <xf numFmtId="0" fontId="30" fillId="0" borderId="0"/>
    <xf numFmtId="43" fontId="27" fillId="0" borderId="0" applyFont="0" applyFill="0" applyBorder="0" applyAlignment="0" applyProtection="0"/>
    <xf numFmtId="0" fontId="31" fillId="0" borderId="0"/>
  </cellStyleXfs>
  <cellXfs count="244">
    <xf numFmtId="0" fontId="0" fillId="0" borderId="0" xfId="0" applyAlignment="1">
      <alignment horizontal="left"/>
    </xf>
    <xf numFmtId="0" fontId="0" fillId="0" borderId="0" xfId="0" applyAlignment="1">
      <alignment horizontal="center" vertical="center"/>
    </xf>
    <xf numFmtId="0" fontId="0" fillId="0" borderId="0" xfId="0" applyAlignment="1">
      <alignment horizontal="left"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0" xfId="0" applyAlignment="1">
      <alignment horizontal="left" vertical="center" wrapText="1"/>
    </xf>
    <xf numFmtId="49" fontId="5" fillId="0" borderId="0" xfId="2" applyNumberFormat="1" applyFont="1" applyAlignment="1">
      <alignment vertical="center"/>
    </xf>
    <xf numFmtId="0" fontId="6" fillId="0" borderId="0" xfId="3" applyFont="1" applyAlignment="1">
      <alignment horizontal="center" vertical="center"/>
    </xf>
    <xf numFmtId="0" fontId="6" fillId="0" borderId="0" xfId="3" applyFont="1" applyAlignment="1">
      <alignment vertical="center"/>
    </xf>
    <xf numFmtId="0" fontId="6" fillId="0" borderId="0" xfId="3" applyFont="1" applyAlignment="1">
      <alignment horizontal="right" vertical="center"/>
    </xf>
    <xf numFmtId="0" fontId="6" fillId="0" borderId="0" xfId="3" applyFont="1" applyAlignment="1">
      <alignment horizontal="left" vertical="center"/>
    </xf>
    <xf numFmtId="49" fontId="6" fillId="0" borderId="0" xfId="3" applyNumberFormat="1" applyFont="1" applyAlignment="1">
      <alignment vertical="center"/>
    </xf>
    <xf numFmtId="49" fontId="6" fillId="0" borderId="0" xfId="3" applyNumberFormat="1" applyFont="1" applyAlignment="1">
      <alignment vertical="center" wrapText="1"/>
    </xf>
    <xf numFmtId="0" fontId="5" fillId="2" borderId="0" xfId="0" applyFont="1" applyFill="1" applyAlignment="1">
      <alignment vertical="center"/>
    </xf>
    <xf numFmtId="49" fontId="5" fillId="0" borderId="2" xfId="2" applyNumberFormat="1" applyFont="1" applyBorder="1" applyAlignment="1">
      <alignment vertical="center"/>
    </xf>
    <xf numFmtId="0" fontId="5" fillId="0" borderId="0" xfId="0" applyFont="1" applyAlignment="1">
      <alignment vertical="center"/>
    </xf>
    <xf numFmtId="0" fontId="5" fillId="0" borderId="0" xfId="0" applyFont="1" applyAlignment="1">
      <alignment vertical="center" wrapText="1"/>
    </xf>
    <xf numFmtId="0" fontId="6" fillId="0" borderId="3" xfId="3" applyFont="1" applyBorder="1" applyAlignment="1">
      <alignment horizontal="center" vertical="center"/>
    </xf>
    <xf numFmtId="0" fontId="6" fillId="0" borderId="3" xfId="3" applyFont="1" applyBorder="1" applyAlignment="1">
      <alignment vertical="center"/>
    </xf>
    <xf numFmtId="0" fontId="5" fillId="0" borderId="3" xfId="3" applyFont="1" applyBorder="1" applyAlignment="1">
      <alignment vertical="center"/>
    </xf>
    <xf numFmtId="0" fontId="6" fillId="0" borderId="3" xfId="3" applyFont="1" applyBorder="1" applyAlignment="1">
      <alignment vertical="center" wrapText="1"/>
    </xf>
    <xf numFmtId="49" fontId="6" fillId="0" borderId="0" xfId="4" applyNumberFormat="1" applyFont="1" applyAlignment="1">
      <alignment vertical="center"/>
    </xf>
    <xf numFmtId="0" fontId="5" fillId="0" borderId="0" xfId="4" applyFont="1" applyAlignment="1">
      <alignment horizontal="center" vertical="center"/>
    </xf>
    <xf numFmtId="0" fontId="5" fillId="0" borderId="0" xfId="4" applyFont="1" applyAlignment="1">
      <alignment vertical="center"/>
    </xf>
    <xf numFmtId="0" fontId="5" fillId="0" borderId="0" xfId="4" applyFont="1" applyAlignment="1">
      <alignment vertical="center" wrapText="1"/>
    </xf>
    <xf numFmtId="49" fontId="5" fillId="0" borderId="0" xfId="4" applyNumberFormat="1" applyFont="1" applyAlignment="1">
      <alignment vertical="center"/>
    </xf>
    <xf numFmtId="0" fontId="5" fillId="0" borderId="0" xfId="5" applyFont="1" applyAlignment="1">
      <alignment horizontal="center" vertical="center"/>
    </xf>
    <xf numFmtId="4" fontId="6" fillId="0" borderId="0" xfId="5" applyNumberFormat="1" applyFont="1" applyAlignment="1">
      <alignment vertical="center"/>
    </xf>
    <xf numFmtId="4" fontId="6" fillId="0" borderId="0" xfId="5" applyNumberFormat="1" applyFont="1" applyAlignment="1">
      <alignment vertical="center" wrapText="1"/>
    </xf>
    <xf numFmtId="49" fontId="5" fillId="0" borderId="0" xfId="4" applyNumberFormat="1" applyFont="1" applyAlignment="1">
      <alignment horizontal="left" vertical="center"/>
    </xf>
    <xf numFmtId="49" fontId="5" fillId="0" borderId="0" xfId="4" applyNumberFormat="1" applyFont="1" applyAlignment="1">
      <alignment horizontal="right" vertical="center"/>
    </xf>
    <xf numFmtId="0" fontId="5" fillId="0" borderId="0" xfId="4" applyFont="1" applyAlignment="1">
      <alignment horizontal="right" vertical="center"/>
    </xf>
    <xf numFmtId="4" fontId="5" fillId="0" borderId="0" xfId="4" applyNumberFormat="1" applyFont="1" applyAlignment="1">
      <alignment horizontal="left" vertical="center"/>
    </xf>
    <xf numFmtId="4" fontId="6" fillId="0" borderId="0" xfId="4" applyNumberFormat="1" applyFont="1" applyAlignment="1">
      <alignment horizontal="left" vertical="center"/>
    </xf>
    <xf numFmtId="0" fontId="5" fillId="0" borderId="0" xfId="2" applyFont="1" applyAlignment="1">
      <alignment vertical="center"/>
    </xf>
    <xf numFmtId="0" fontId="5" fillId="0" borderId="0" xfId="5" applyFont="1" applyAlignment="1">
      <alignment horizontal="left" vertical="center"/>
    </xf>
    <xf numFmtId="0" fontId="5" fillId="0" borderId="0" xfId="0" applyFont="1" applyAlignment="1" applyProtection="1">
      <alignment vertical="center"/>
      <protection locked="0"/>
    </xf>
    <xf numFmtId="0" fontId="5" fillId="0" borderId="0" xfId="5" applyFont="1" applyAlignment="1">
      <alignment vertical="center"/>
    </xf>
    <xf numFmtId="49" fontId="6" fillId="0" borderId="0" xfId="4" applyNumberFormat="1" applyFont="1" applyAlignment="1">
      <alignment horizontal="left" vertical="center"/>
    </xf>
    <xf numFmtId="0" fontId="5" fillId="0" borderId="0" xfId="6" applyFont="1" applyAlignment="1">
      <alignment vertical="center"/>
    </xf>
    <xf numFmtId="4" fontId="5" fillId="0" borderId="0" xfId="6" applyNumberFormat="1" applyFont="1" applyAlignment="1">
      <alignment vertical="center"/>
    </xf>
    <xf numFmtId="0" fontId="5" fillId="0" borderId="0" xfId="2" applyFont="1" applyAlignment="1" applyProtection="1">
      <alignment vertical="center"/>
      <protection locked="0"/>
    </xf>
    <xf numFmtId="0" fontId="5" fillId="0" borderId="0" xfId="2" applyFont="1" applyAlignment="1">
      <alignment horizontal="right" vertical="center"/>
    </xf>
    <xf numFmtId="14" fontId="5" fillId="0" borderId="0" xfId="2" applyNumberFormat="1" applyFont="1" applyAlignment="1">
      <alignment horizontal="left" vertical="center"/>
    </xf>
    <xf numFmtId="14" fontId="5" fillId="0" borderId="0" xfId="2" applyNumberFormat="1" applyFont="1" applyAlignment="1">
      <alignment horizontal="left" vertical="center" wrapText="1"/>
    </xf>
    <xf numFmtId="49" fontId="8" fillId="0" borderId="0" xfId="0" applyNumberFormat="1" applyFont="1" applyAlignment="1">
      <alignment horizontal="left" vertical="center"/>
    </xf>
    <xf numFmtId="0" fontId="8" fillId="0" borderId="0" xfId="0" applyFont="1" applyAlignment="1">
      <alignment horizontal="center" vertical="center"/>
    </xf>
    <xf numFmtId="0" fontId="8" fillId="0" borderId="0" xfId="0" applyFont="1" applyAlignment="1">
      <alignment horizontal="left" vertical="center" wrapText="1"/>
    </xf>
    <xf numFmtId="0" fontId="8" fillId="0" borderId="0" xfId="0" applyFont="1" applyAlignment="1">
      <alignment horizontal="left" vertical="center"/>
    </xf>
    <xf numFmtId="0" fontId="8" fillId="0" borderId="0" xfId="0" applyFont="1" applyAlignment="1">
      <alignment horizontal="center" vertical="center" wrapText="1"/>
    </xf>
    <xf numFmtId="0" fontId="5" fillId="0" borderId="1" xfId="7" applyFont="1" applyBorder="1" applyAlignment="1">
      <alignment horizontal="center" vertical="center" textRotation="90"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2" borderId="0" xfId="0" applyFont="1" applyFill="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2" fillId="4" borderId="1" xfId="0" applyFont="1" applyFill="1" applyBorder="1" applyAlignment="1">
      <alignment horizontal="left" vertical="center"/>
    </xf>
    <xf numFmtId="0" fontId="2" fillId="4" borderId="1" xfId="0" applyFont="1" applyFill="1" applyBorder="1" applyAlignment="1">
      <alignment horizontal="left" vertical="center" wrapText="1"/>
    </xf>
    <xf numFmtId="0" fontId="2" fillId="4" borderId="1" xfId="0" applyFont="1" applyFill="1" applyBorder="1" applyAlignment="1">
      <alignment horizontal="center" vertical="center"/>
    </xf>
    <xf numFmtId="49" fontId="0" fillId="0" borderId="0" xfId="0" applyNumberFormat="1" applyAlignment="1">
      <alignment horizontal="left" vertical="center"/>
    </xf>
    <xf numFmtId="0" fontId="0" fillId="0" borderId="1" xfId="0" applyBorder="1" applyAlignment="1" applyProtection="1">
      <alignment horizontal="center" vertical="center"/>
      <protection locked="0"/>
    </xf>
    <xf numFmtId="4" fontId="0" fillId="0" borderId="1" xfId="0" applyNumberFormat="1" applyBorder="1" applyAlignment="1">
      <alignment horizontal="center" vertical="center"/>
    </xf>
    <xf numFmtId="4" fontId="0" fillId="0" borderId="1" xfId="0" applyNumberFormat="1" applyBorder="1" applyAlignment="1" applyProtection="1">
      <alignment horizontal="center" vertical="center"/>
      <protection locked="0"/>
    </xf>
    <xf numFmtId="0" fontId="0" fillId="5" borderId="1" xfId="0" applyFill="1" applyBorder="1" applyAlignment="1">
      <alignment horizontal="left" vertical="center"/>
    </xf>
    <xf numFmtId="0" fontId="0" fillId="5" borderId="1" xfId="0" applyFill="1" applyBorder="1" applyAlignment="1">
      <alignment horizontal="left" vertical="center" wrapText="1"/>
    </xf>
    <xf numFmtId="0" fontId="0" fillId="5" borderId="1" xfId="0" applyFill="1" applyBorder="1" applyAlignment="1">
      <alignment horizontal="center" vertical="center"/>
    </xf>
    <xf numFmtId="0" fontId="0" fillId="5" borderId="1" xfId="0" applyFill="1" applyBorder="1" applyAlignment="1" applyProtection="1">
      <alignment horizontal="center" vertical="center"/>
      <protection locked="0"/>
    </xf>
    <xf numFmtId="4" fontId="0" fillId="5" borderId="1" xfId="0" applyNumberFormat="1" applyFill="1" applyBorder="1" applyAlignment="1">
      <alignment horizontal="center" vertical="center"/>
    </xf>
    <xf numFmtId="4" fontId="0" fillId="5" borderId="1" xfId="0" applyNumberFormat="1" applyFill="1" applyBorder="1" applyAlignment="1" applyProtection="1">
      <alignment horizontal="center" vertical="center"/>
      <protection locked="0"/>
    </xf>
    <xf numFmtId="4" fontId="8" fillId="5" borderId="1" xfId="0" applyNumberFormat="1" applyFont="1" applyFill="1" applyBorder="1" applyAlignment="1" applyProtection="1">
      <alignment horizontal="center" vertical="center"/>
      <protection locked="0"/>
    </xf>
    <xf numFmtId="4" fontId="6" fillId="0" borderId="1" xfId="5" applyNumberFormat="1" applyFont="1" applyBorder="1" applyAlignment="1">
      <alignment horizontal="center" vertical="center"/>
    </xf>
    <xf numFmtId="2" fontId="5" fillId="0" borderId="1" xfId="0" applyNumberFormat="1" applyFont="1" applyBorder="1" applyAlignment="1">
      <alignment horizontal="center" vertical="center" wrapText="1"/>
    </xf>
    <xf numFmtId="2" fontId="6" fillId="0" borderId="1" xfId="4" applyNumberFormat="1" applyFont="1" applyBorder="1" applyAlignment="1">
      <alignment vertical="center"/>
    </xf>
    <xf numFmtId="2" fontId="6" fillId="0" borderId="1" xfId="4" applyNumberFormat="1" applyFont="1" applyBorder="1" applyAlignment="1">
      <alignment vertical="center" wrapText="1"/>
    </xf>
    <xf numFmtId="2" fontId="6" fillId="0" borderId="0" xfId="4" applyNumberFormat="1" applyFont="1" applyAlignment="1" applyProtection="1">
      <alignment vertical="center"/>
      <protection locked="0"/>
    </xf>
    <xf numFmtId="0" fontId="5" fillId="6" borderId="0" xfId="0" applyFont="1" applyFill="1" applyAlignment="1">
      <alignment vertical="center"/>
    </xf>
    <xf numFmtId="49" fontId="5" fillId="0" borderId="0" xfId="0" applyNumberFormat="1" applyFont="1" applyAlignment="1">
      <alignment vertical="center"/>
    </xf>
    <xf numFmtId="0" fontId="5" fillId="0" borderId="0" xfId="0" applyFont="1" applyAlignment="1">
      <alignment horizontal="center" vertical="center"/>
    </xf>
    <xf numFmtId="4" fontId="5" fillId="0" borderId="0" xfId="4" applyNumberFormat="1" applyFont="1" applyAlignment="1">
      <alignment vertical="center"/>
    </xf>
    <xf numFmtId="0" fontId="6" fillId="0" borderId="0" xfId="4" applyFont="1" applyAlignment="1">
      <alignment horizontal="right" vertical="center" wrapText="1"/>
    </xf>
    <xf numFmtId="2" fontId="6" fillId="0" borderId="0" xfId="4" applyNumberFormat="1" applyFont="1" applyAlignment="1">
      <alignment vertical="center"/>
    </xf>
    <xf numFmtId="2" fontId="6" fillId="0" borderId="0" xfId="4" applyNumberFormat="1" applyFont="1" applyAlignment="1">
      <alignment vertical="center" wrapText="1"/>
    </xf>
    <xf numFmtId="0" fontId="8" fillId="0" borderId="0" xfId="0" applyFont="1" applyAlignment="1" applyProtection="1">
      <alignment horizontal="center" vertical="center"/>
      <protection locked="0"/>
    </xf>
    <xf numFmtId="49" fontId="8" fillId="0" borderId="0" xfId="0" applyNumberFormat="1" applyFont="1" applyAlignment="1" applyProtection="1">
      <alignment horizontal="left" vertical="center"/>
      <protection locked="0"/>
    </xf>
    <xf numFmtId="0" fontId="8" fillId="0" borderId="0" xfId="0" applyFont="1" applyAlignment="1" applyProtection="1">
      <alignment horizontal="left" vertical="center" wrapText="1"/>
      <protection locked="0"/>
    </xf>
    <xf numFmtId="0" fontId="8" fillId="0" borderId="0" xfId="0" applyFont="1" applyAlignment="1" applyProtection="1">
      <alignment horizontal="left" vertical="center"/>
      <protection locked="0"/>
    </xf>
    <xf numFmtId="0" fontId="8" fillId="0" borderId="0" xfId="0" applyFont="1" applyAlignment="1" applyProtection="1">
      <alignment horizontal="center" vertical="center" wrapText="1"/>
      <protection locked="0"/>
    </xf>
    <xf numFmtId="0" fontId="0" fillId="0" borderId="0" xfId="0" applyAlignment="1" applyProtection="1">
      <alignment vertical="center"/>
      <protection locked="0"/>
    </xf>
    <xf numFmtId="0" fontId="12" fillId="7" borderId="1" xfId="0" applyFont="1" applyFill="1" applyBorder="1" applyAlignment="1">
      <alignment horizontal="center" vertical="center"/>
    </xf>
    <xf numFmtId="0" fontId="12" fillId="5" borderId="1" xfId="0" applyFont="1" applyFill="1" applyBorder="1" applyAlignment="1">
      <alignment horizontal="center" vertical="center"/>
    </xf>
    <xf numFmtId="49" fontId="5" fillId="6" borderId="0" xfId="0" applyNumberFormat="1" applyFont="1" applyFill="1" applyAlignment="1" applyProtection="1">
      <alignment vertical="center"/>
      <protection locked="0"/>
    </xf>
    <xf numFmtId="0" fontId="5" fillId="0" borderId="0" xfId="0" applyFont="1" applyAlignment="1" applyProtection="1">
      <alignment horizontal="center" vertical="center"/>
      <protection locked="0"/>
    </xf>
    <xf numFmtId="0" fontId="5" fillId="6" borderId="2" xfId="0" applyFont="1" applyFill="1" applyBorder="1" applyAlignment="1" applyProtection="1">
      <alignment horizontal="left" vertical="center"/>
      <protection locked="0"/>
    </xf>
    <xf numFmtId="0" fontId="14" fillId="6" borderId="2" xfId="0" applyFont="1" applyFill="1" applyBorder="1" applyAlignment="1" applyProtection="1">
      <alignment horizontal="left" vertical="center"/>
      <protection locked="0"/>
    </xf>
    <xf numFmtId="0" fontId="5" fillId="6" borderId="2" xfId="0" applyFont="1" applyFill="1" applyBorder="1" applyAlignment="1" applyProtection="1">
      <alignment vertical="center"/>
      <protection locked="0"/>
    </xf>
    <xf numFmtId="0" fontId="5" fillId="6" borderId="0" xfId="0" applyFont="1" applyFill="1" applyAlignment="1" applyProtection="1">
      <alignment horizontal="right" vertical="center"/>
      <protection locked="0"/>
    </xf>
    <xf numFmtId="0" fontId="5" fillId="6" borderId="0" xfId="6" applyFont="1" applyFill="1" applyAlignment="1" applyProtection="1">
      <alignment horizontal="left" vertical="center"/>
      <protection locked="0"/>
    </xf>
    <xf numFmtId="0" fontId="14" fillId="6" borderId="0" xfId="0" applyFont="1" applyFill="1" applyAlignment="1" applyProtection="1">
      <alignment horizontal="left" vertical="center"/>
      <protection locked="0"/>
    </xf>
    <xf numFmtId="0" fontId="5" fillId="6" borderId="2" xfId="4" applyFont="1" applyFill="1" applyBorder="1" applyAlignment="1" applyProtection="1">
      <alignment horizontal="left" vertical="center"/>
      <protection locked="0"/>
    </xf>
    <xf numFmtId="0" fontId="5" fillId="6" borderId="2" xfId="4" applyFont="1" applyFill="1" applyBorder="1" applyAlignment="1" applyProtection="1">
      <alignment horizontal="center" vertical="center"/>
      <protection locked="0"/>
    </xf>
    <xf numFmtId="0" fontId="5" fillId="6" borderId="2" xfId="4" applyFont="1" applyFill="1" applyBorder="1" applyAlignment="1" applyProtection="1">
      <alignment vertical="center"/>
      <protection locked="0"/>
    </xf>
    <xf numFmtId="0" fontId="5" fillId="6" borderId="2" xfId="6" applyFont="1" applyFill="1" applyBorder="1" applyAlignment="1" applyProtection="1">
      <alignment horizontal="left" vertical="center"/>
      <protection locked="0"/>
    </xf>
    <xf numFmtId="0" fontId="5" fillId="6" borderId="0" xfId="5" applyFont="1" applyFill="1" applyAlignment="1" applyProtection="1">
      <alignment vertical="center"/>
      <protection locked="0"/>
    </xf>
    <xf numFmtId="0" fontId="5" fillId="0" borderId="0" xfId="5" applyFont="1" applyAlignment="1" applyProtection="1">
      <alignment vertical="center"/>
      <protection locked="0"/>
    </xf>
    <xf numFmtId="0" fontId="5" fillId="0" borderId="0" xfId="5" applyFont="1" applyAlignment="1" applyProtection="1">
      <alignment vertical="center" wrapText="1"/>
      <protection locked="0"/>
    </xf>
    <xf numFmtId="0" fontId="5" fillId="6" borderId="0" xfId="0" applyFont="1" applyFill="1" applyAlignment="1" applyProtection="1">
      <alignment vertical="center"/>
      <protection locked="0"/>
    </xf>
    <xf numFmtId="0" fontId="14" fillId="6" borderId="0" xfId="0" applyFont="1" applyFill="1" applyAlignment="1" applyProtection="1">
      <alignment horizontal="center" vertical="center"/>
      <protection locked="0"/>
    </xf>
    <xf numFmtId="0" fontId="5" fillId="6" borderId="0" xfId="8" applyFont="1" applyFill="1" applyAlignment="1" applyProtection="1">
      <alignment horizontal="right" vertical="center"/>
      <protection locked="0"/>
    </xf>
    <xf numFmtId="0" fontId="5" fillId="6" borderId="0" xfId="4" applyFont="1" applyFill="1" applyAlignment="1" applyProtection="1">
      <alignment horizontal="left" vertical="center"/>
      <protection locked="0"/>
    </xf>
    <xf numFmtId="0" fontId="5" fillId="6" borderId="0" xfId="0" applyFont="1" applyFill="1" applyAlignment="1" applyProtection="1">
      <alignment horizontal="left" vertical="center"/>
      <protection locked="0"/>
    </xf>
    <xf numFmtId="0" fontId="5" fillId="6" borderId="0" xfId="4" applyFont="1" applyFill="1" applyAlignment="1" applyProtection="1">
      <alignment vertical="center"/>
      <protection locked="0"/>
    </xf>
    <xf numFmtId="2" fontId="5" fillId="6" borderId="0" xfId="5" applyNumberFormat="1" applyFont="1" applyFill="1" applyAlignment="1" applyProtection="1">
      <alignment vertical="center"/>
      <protection locked="0"/>
    </xf>
    <xf numFmtId="2" fontId="5" fillId="0" borderId="0" xfId="5" applyNumberFormat="1" applyFont="1" applyAlignment="1" applyProtection="1">
      <alignment vertical="center"/>
      <protection locked="0"/>
    </xf>
    <xf numFmtId="2" fontId="5" fillId="0" borderId="0" xfId="5" applyNumberFormat="1" applyFont="1" applyAlignment="1" applyProtection="1">
      <alignment vertical="center" wrapText="1"/>
      <protection locked="0"/>
    </xf>
    <xf numFmtId="0" fontId="5" fillId="0" borderId="0" xfId="6" applyFont="1" applyAlignment="1" applyProtection="1">
      <alignment horizontal="center" vertical="center"/>
      <protection locked="0"/>
    </xf>
    <xf numFmtId="0" fontId="5" fillId="6" borderId="0" xfId="0" applyFont="1" applyFill="1" applyAlignment="1">
      <alignment horizontal="left" vertical="center"/>
    </xf>
    <xf numFmtId="0" fontId="5" fillId="0" borderId="0" xfId="0" applyFont="1" applyAlignment="1" applyProtection="1">
      <alignment vertical="center" wrapText="1"/>
      <protection locked="0"/>
    </xf>
    <xf numFmtId="0" fontId="16" fillId="0" borderId="0" xfId="9" applyFont="1" applyAlignment="1">
      <alignment horizontal="right" vertical="center"/>
    </xf>
    <xf numFmtId="0" fontId="16" fillId="0" borderId="0" xfId="10" applyFont="1" applyAlignment="1" applyProtection="1">
      <alignment vertical="center"/>
    </xf>
    <xf numFmtId="0" fontId="16" fillId="0" borderId="0" xfId="9" applyFont="1" applyAlignment="1">
      <alignment vertical="center"/>
    </xf>
    <xf numFmtId="0" fontId="17" fillId="0" borderId="0" xfId="9" applyFont="1" applyAlignment="1">
      <alignment horizontal="right" vertical="center"/>
    </xf>
    <xf numFmtId="0" fontId="16" fillId="0" borderId="0" xfId="9" applyFont="1" applyAlignment="1">
      <alignment horizontal="center" vertical="center"/>
    </xf>
    <xf numFmtId="0" fontId="16" fillId="0" borderId="0" xfId="9" applyFont="1" applyAlignment="1" applyProtection="1">
      <alignment vertical="center"/>
      <protection locked="0"/>
    </xf>
    <xf numFmtId="0" fontId="16" fillId="0" borderId="0" xfId="9" applyFont="1" applyAlignment="1" applyProtection="1">
      <alignment horizontal="right" vertical="center"/>
      <protection locked="0"/>
    </xf>
    <xf numFmtId="0" fontId="16" fillId="0" borderId="0" xfId="10" applyFont="1" applyAlignment="1" applyProtection="1">
      <alignment vertical="center"/>
      <protection locked="0"/>
    </xf>
    <xf numFmtId="0" fontId="16" fillId="0" borderId="0" xfId="9" applyFont="1" applyAlignment="1">
      <alignment horizontal="left" vertical="center"/>
    </xf>
    <xf numFmtId="0" fontId="19" fillId="0" borderId="0" xfId="9" applyFont="1" applyAlignment="1">
      <alignment horizontal="center" vertical="center"/>
    </xf>
    <xf numFmtId="0" fontId="20" fillId="0" borderId="0" xfId="11" applyFont="1" applyAlignment="1">
      <alignment horizontal="left" vertical="center" wrapText="1"/>
    </xf>
    <xf numFmtId="0" fontId="20" fillId="0" borderId="0" xfId="11" applyFont="1" applyAlignment="1">
      <alignment vertical="center"/>
    </xf>
    <xf numFmtId="0" fontId="20" fillId="0" borderId="0" xfId="11" applyFont="1" applyAlignment="1">
      <alignment horizontal="left" vertical="center"/>
    </xf>
    <xf numFmtId="0" fontId="20" fillId="0" borderId="0" xfId="11" applyFont="1" applyAlignment="1" applyProtection="1">
      <alignment vertical="center"/>
      <protection locked="0"/>
    </xf>
    <xf numFmtId="0" fontId="20" fillId="0" borderId="0" xfId="11" applyFont="1" applyAlignment="1" applyProtection="1">
      <alignment horizontal="left" vertical="center"/>
      <protection locked="0"/>
    </xf>
    <xf numFmtId="0" fontId="20" fillId="0" borderId="0" xfId="11" applyFont="1" applyAlignment="1" applyProtection="1">
      <alignment horizontal="left" vertical="center" wrapText="1"/>
      <protection locked="0"/>
    </xf>
    <xf numFmtId="0" fontId="21" fillId="0" borderId="0" xfId="11" applyFont="1" applyAlignment="1" applyProtection="1">
      <alignment vertical="center"/>
      <protection locked="0"/>
    </xf>
    <xf numFmtId="0" fontId="16" fillId="0" borderId="0" xfId="10" applyFont="1" applyFill="1" applyBorder="1" applyAlignment="1" applyProtection="1">
      <alignment vertical="center"/>
    </xf>
    <xf numFmtId="0" fontId="16" fillId="0" borderId="1" xfId="9" applyFont="1" applyBorder="1" applyAlignment="1">
      <alignment horizontal="center" vertical="center" wrapText="1"/>
    </xf>
    <xf numFmtId="0" fontId="16" fillId="0" borderId="6" xfId="9" applyFont="1" applyBorder="1" applyAlignment="1">
      <alignment horizontal="center" vertical="center" wrapText="1"/>
    </xf>
    <xf numFmtId="0" fontId="16" fillId="0" borderId="0" xfId="10" applyFont="1" applyFill="1" applyAlignment="1" applyProtection="1">
      <alignment vertical="center"/>
    </xf>
    <xf numFmtId="0" fontId="16" fillId="0" borderId="1" xfId="9" applyFont="1" applyBorder="1" applyAlignment="1">
      <alignment vertical="center" wrapText="1"/>
    </xf>
    <xf numFmtId="165" fontId="16" fillId="0" borderId="1" xfId="9" applyNumberFormat="1" applyFont="1" applyBorder="1" applyAlignment="1" applyProtection="1">
      <alignment horizontal="center" vertical="center" wrapText="1"/>
      <protection locked="0"/>
    </xf>
    <xf numFmtId="0" fontId="16" fillId="0" borderId="1" xfId="10" applyFont="1" applyFill="1" applyBorder="1" applyAlignment="1" applyProtection="1">
      <alignment vertical="center"/>
    </xf>
    <xf numFmtId="0" fontId="19" fillId="0" borderId="1" xfId="9" applyFont="1" applyBorder="1" applyAlignment="1">
      <alignment horizontal="right" vertical="center" wrapText="1"/>
    </xf>
    <xf numFmtId="165" fontId="19" fillId="0" borderId="1" xfId="9" applyNumberFormat="1" applyFont="1" applyBorder="1" applyAlignment="1" applyProtection="1">
      <alignment horizontal="center" vertical="center" wrapText="1"/>
      <protection locked="0"/>
    </xf>
    <xf numFmtId="165" fontId="16" fillId="0" borderId="0" xfId="10" applyNumberFormat="1" applyFont="1" applyFill="1" applyAlignment="1" applyProtection="1">
      <alignment vertical="center"/>
    </xf>
    <xf numFmtId="0" fontId="20" fillId="0" borderId="2" xfId="12" applyFont="1" applyBorder="1" applyAlignment="1" applyProtection="1">
      <alignment horizontal="left" vertical="center"/>
      <protection locked="0"/>
    </xf>
    <xf numFmtId="0" fontId="22" fillId="0" borderId="2" xfId="12" applyFont="1" applyBorder="1" applyProtection="1">
      <protection locked="0"/>
    </xf>
    <xf numFmtId="0" fontId="20" fillId="0" borderId="0" xfId="12" applyFont="1" applyProtection="1">
      <protection locked="0"/>
    </xf>
    <xf numFmtId="9" fontId="20" fillId="0" borderId="0" xfId="12" applyNumberFormat="1" applyFont="1" applyProtection="1">
      <protection locked="0"/>
    </xf>
    <xf numFmtId="0" fontId="16" fillId="0" borderId="0" xfId="12" applyFont="1" applyAlignment="1" applyProtection="1">
      <alignment vertical="center"/>
      <protection locked="0"/>
    </xf>
    <xf numFmtId="166" fontId="23" fillId="0" borderId="2" xfId="12" applyNumberFormat="1" applyFont="1" applyBorder="1" applyAlignment="1" applyProtection="1">
      <alignment horizontal="left"/>
      <protection locked="0"/>
    </xf>
    <xf numFmtId="0" fontId="20" fillId="0" borderId="0" xfId="10" applyFont="1" applyProtection="1">
      <protection locked="0"/>
    </xf>
    <xf numFmtId="166" fontId="20" fillId="0" borderId="0" xfId="10" applyNumberFormat="1" applyFont="1" applyProtection="1">
      <protection locked="0"/>
    </xf>
    <xf numFmtId="0" fontId="20" fillId="0" borderId="0" xfId="1" applyNumberFormat="1" applyFont="1" applyFill="1" applyBorder="1" applyAlignment="1" applyProtection="1">
      <alignment vertical="top"/>
      <protection locked="0"/>
    </xf>
    <xf numFmtId="0" fontId="20" fillId="0" borderId="0" xfId="1" applyNumberFormat="1" applyFont="1" applyFill="1" applyBorder="1" applyAlignment="1" applyProtection="1">
      <alignment horizontal="left" vertical="top" wrapText="1"/>
      <protection locked="0"/>
    </xf>
    <xf numFmtId="0" fontId="20" fillId="0" borderId="0" xfId="7" applyFont="1" applyAlignment="1" applyProtection="1">
      <alignment vertical="top"/>
      <protection locked="0"/>
    </xf>
    <xf numFmtId="0" fontId="20" fillId="0" borderId="0" xfId="11" applyFont="1" applyProtection="1">
      <protection locked="0"/>
    </xf>
    <xf numFmtId="167" fontId="20" fillId="0" borderId="0" xfId="7" applyNumberFormat="1" applyFont="1" applyAlignment="1" applyProtection="1">
      <alignment vertical="top"/>
      <protection locked="0"/>
    </xf>
    <xf numFmtId="0" fontId="20" fillId="0" borderId="0" xfId="7" applyFont="1" applyAlignment="1" applyProtection="1">
      <alignment horizontal="left" vertical="top" wrapText="1"/>
      <protection locked="0"/>
    </xf>
    <xf numFmtId="0" fontId="20" fillId="0" borderId="0" xfId="7" applyFont="1" applyAlignment="1" applyProtection="1">
      <alignment horizontal="center" vertical="top"/>
      <protection locked="0"/>
    </xf>
    <xf numFmtId="0" fontId="24" fillId="0" borderId="0" xfId="11" applyFont="1" applyProtection="1">
      <protection locked="0"/>
    </xf>
    <xf numFmtId="0" fontId="20" fillId="0" borderId="0" xfId="11" applyFont="1"/>
    <xf numFmtId="0" fontId="25" fillId="0" borderId="0" xfId="10" applyFont="1" applyAlignment="1" applyProtection="1">
      <alignment vertical="center"/>
    </xf>
    <xf numFmtId="0" fontId="21" fillId="0" borderId="0" xfId="11" applyFont="1" applyAlignment="1">
      <alignment horizontal="center"/>
    </xf>
    <xf numFmtId="0" fontId="21" fillId="0" borderId="0" xfId="11" applyFont="1"/>
    <xf numFmtId="0" fontId="20" fillId="0" borderId="0" xfId="1" applyFont="1" applyFill="1" applyBorder="1" applyAlignment="1" applyProtection="1"/>
    <xf numFmtId="0" fontId="21" fillId="0" borderId="0" xfId="11" applyFont="1" applyAlignment="1">
      <alignment horizontal="left" vertical="center" wrapText="1"/>
    </xf>
    <xf numFmtId="0" fontId="20" fillId="0" borderId="0" xfId="1" applyFont="1" applyFill="1" applyBorder="1" applyAlignment="1" applyProtection="1">
      <alignment horizontal="right"/>
    </xf>
    <xf numFmtId="4" fontId="26" fillId="0" borderId="0" xfId="1" applyNumberFormat="1" applyFont="1" applyFill="1" applyAlignment="1" applyProtection="1">
      <alignment horizontal="center"/>
    </xf>
    <xf numFmtId="2" fontId="26" fillId="0" borderId="0" xfId="1" applyNumberFormat="1" applyFont="1" applyFill="1" applyAlignment="1" applyProtection="1">
      <alignment horizontal="center"/>
    </xf>
    <xf numFmtId="0" fontId="28" fillId="8" borderId="1" xfId="13" applyFont="1" applyFill="1" applyBorder="1" applyAlignment="1">
      <alignment horizontal="center" vertical="center" wrapText="1"/>
    </xf>
    <xf numFmtId="0" fontId="27" fillId="0" borderId="0" xfId="13"/>
    <xf numFmtId="0" fontId="1" fillId="0" borderId="0" xfId="14"/>
    <xf numFmtId="0" fontId="29" fillId="0" borderId="1" xfId="13" applyFont="1" applyBorder="1" applyAlignment="1">
      <alignment horizontal="center" vertical="center"/>
    </xf>
    <xf numFmtId="2" fontId="29" fillId="0" borderId="1" xfId="13" applyNumberFormat="1" applyFont="1" applyBorder="1" applyAlignment="1">
      <alignment horizontal="center" vertical="center"/>
    </xf>
    <xf numFmtId="4" fontId="28" fillId="0" borderId="1" xfId="16" applyNumberFormat="1" applyFont="1" applyBorder="1" applyAlignment="1" applyProtection="1">
      <alignment horizontal="center" vertical="center"/>
    </xf>
    <xf numFmtId="4" fontId="29" fillId="0" borderId="1" xfId="16" applyNumberFormat="1" applyFont="1" applyBorder="1" applyAlignment="1" applyProtection="1">
      <alignment horizontal="center" vertical="center"/>
      <protection locked="0"/>
    </xf>
    <xf numFmtId="0" fontId="28" fillId="8" borderId="6" xfId="13" applyFont="1" applyFill="1" applyBorder="1" applyAlignment="1">
      <alignment horizontal="right" vertical="top"/>
    </xf>
    <xf numFmtId="4" fontId="28" fillId="8" borderId="1" xfId="16" applyNumberFormat="1" applyFont="1" applyFill="1" applyBorder="1" applyAlignment="1" applyProtection="1">
      <alignment horizontal="center" vertical="top"/>
    </xf>
    <xf numFmtId="9" fontId="28" fillId="0" borderId="1" xfId="17" applyNumberFormat="1" applyFont="1" applyBorder="1" applyAlignment="1" applyProtection="1">
      <alignment horizontal="center" vertical="center"/>
      <protection locked="0"/>
    </xf>
    <xf numFmtId="4" fontId="28" fillId="0" borderId="1" xfId="16" applyNumberFormat="1" applyFont="1" applyBorder="1" applyAlignment="1" applyProtection="1">
      <alignment horizontal="center" vertical="top"/>
    </xf>
    <xf numFmtId="4" fontId="29" fillId="0" borderId="0" xfId="16" applyNumberFormat="1" applyFont="1" applyAlignment="1" applyProtection="1">
      <alignment horizontal="center" vertical="top"/>
    </xf>
    <xf numFmtId="9" fontId="32" fillId="0" borderId="1" xfId="13" applyNumberFormat="1" applyFont="1" applyBorder="1" applyAlignment="1" applyProtection="1">
      <alignment horizontal="center" vertical="top"/>
      <protection locked="0"/>
    </xf>
    <xf numFmtId="4" fontId="32" fillId="0" borderId="9" xfId="16" applyNumberFormat="1" applyFont="1" applyBorder="1" applyAlignment="1" applyProtection="1">
      <alignment horizontal="center" vertical="top"/>
    </xf>
    <xf numFmtId="4" fontId="32" fillId="0" borderId="0" xfId="16" applyNumberFormat="1" applyFont="1" applyAlignment="1" applyProtection="1">
      <alignment horizontal="center" vertical="top"/>
    </xf>
    <xf numFmtId="4" fontId="28" fillId="0" borderId="9" xfId="16" applyNumberFormat="1" applyFont="1" applyBorder="1" applyAlignment="1" applyProtection="1">
      <alignment horizontal="center" vertical="top"/>
    </xf>
    <xf numFmtId="0" fontId="28" fillId="8" borderId="6" xfId="13" applyFont="1" applyFill="1" applyBorder="1" applyAlignment="1">
      <alignment horizontal="left" vertical="top" indent="15"/>
    </xf>
    <xf numFmtId="4" fontId="28" fillId="0" borderId="0" xfId="16" applyNumberFormat="1" applyFont="1" applyAlignment="1" applyProtection="1">
      <alignment horizontal="center" vertical="top"/>
    </xf>
    <xf numFmtId="166" fontId="20" fillId="0" borderId="0" xfId="11" applyNumberFormat="1" applyFont="1"/>
    <xf numFmtId="0" fontId="33" fillId="0" borderId="0" xfId="11" applyFont="1"/>
    <xf numFmtId="0" fontId="20" fillId="0" borderId="0" xfId="12" applyFont="1" applyAlignment="1" applyProtection="1">
      <alignment horizontal="left" vertical="center"/>
      <protection locked="0"/>
    </xf>
    <xf numFmtId="0" fontId="20" fillId="0" borderId="0" xfId="1" applyNumberFormat="1" applyFont="1" applyFill="1" applyBorder="1" applyAlignment="1" applyProtection="1">
      <alignment horizontal="left" vertical="top"/>
      <protection locked="0"/>
    </xf>
    <xf numFmtId="0" fontId="12" fillId="0" borderId="0" xfId="0" applyFont="1" applyAlignment="1">
      <alignment vertical="center" wrapText="1"/>
    </xf>
    <xf numFmtId="0" fontId="9" fillId="0" borderId="0" xfId="0" applyFont="1" applyAlignment="1">
      <alignment vertical="center" wrapText="1"/>
    </xf>
    <xf numFmtId="49" fontId="0" fillId="3" borderId="1" xfId="0" applyNumberFormat="1" applyFill="1" applyBorder="1" applyAlignment="1">
      <alignment horizontal="left" vertical="center"/>
    </xf>
    <xf numFmtId="0" fontId="0" fillId="3" borderId="1" xfId="0" applyFill="1" applyBorder="1" applyAlignment="1">
      <alignment horizontal="center" vertical="center"/>
    </xf>
    <xf numFmtId="0" fontId="0" fillId="3" borderId="1" xfId="0" applyFill="1" applyBorder="1" applyAlignment="1">
      <alignment horizontal="left" vertical="center"/>
    </xf>
    <xf numFmtId="49" fontId="8" fillId="0" borderId="1" xfId="0" applyNumberFormat="1" applyFont="1" applyBorder="1" applyAlignment="1">
      <alignment horizontal="left" vertical="center"/>
    </xf>
    <xf numFmtId="49" fontId="8" fillId="3" borderId="1" xfId="0" applyNumberFormat="1" applyFont="1" applyFill="1" applyBorder="1" applyAlignment="1">
      <alignment horizontal="left" vertical="center"/>
    </xf>
    <xf numFmtId="49" fontId="8" fillId="5" borderId="1" xfId="0" applyNumberFormat="1" applyFont="1" applyFill="1" applyBorder="1" applyAlignment="1">
      <alignment horizontal="left" vertical="center"/>
    </xf>
    <xf numFmtId="49" fontId="5" fillId="0" borderId="1" xfId="0" applyNumberFormat="1" applyFont="1" applyBorder="1" applyAlignment="1">
      <alignment vertical="center"/>
    </xf>
    <xf numFmtId="0" fontId="5" fillId="0" borderId="1" xfId="0" applyFont="1" applyBorder="1" applyAlignment="1">
      <alignment vertical="center"/>
    </xf>
    <xf numFmtId="4" fontId="5" fillId="0" borderId="1" xfId="4" applyNumberFormat="1" applyFont="1" applyBorder="1" applyAlignment="1">
      <alignment vertical="center"/>
    </xf>
    <xf numFmtId="0" fontId="0" fillId="7" borderId="1" xfId="0" applyFill="1" applyBorder="1" applyAlignment="1">
      <alignment horizontal="center" vertical="center"/>
    </xf>
    <xf numFmtId="0" fontId="0" fillId="7" borderId="1" xfId="0" applyFill="1" applyBorder="1" applyAlignment="1">
      <alignment horizontal="left" vertical="center"/>
    </xf>
    <xf numFmtId="0" fontId="24" fillId="0" borderId="0" xfId="11" applyFont="1" applyAlignment="1" applyProtection="1">
      <alignment horizontal="center" wrapText="1"/>
      <protection locked="0"/>
    </xf>
    <xf numFmtId="0" fontId="16" fillId="0" borderId="0" xfId="9" applyFont="1" applyAlignment="1">
      <alignment horizontal="right" vertical="center"/>
    </xf>
    <xf numFmtId="0" fontId="18" fillId="0" borderId="0" xfId="9" applyFont="1" applyAlignment="1">
      <alignment horizontal="right" vertical="center"/>
    </xf>
    <xf numFmtId="0" fontId="19" fillId="0" borderId="0" xfId="9" applyFont="1" applyAlignment="1">
      <alignment horizontal="center" vertical="center"/>
    </xf>
    <xf numFmtId="0" fontId="20" fillId="0" borderId="0" xfId="11" applyFont="1" applyAlignment="1">
      <alignment horizontal="left" vertical="center" wrapText="1"/>
    </xf>
    <xf numFmtId="0" fontId="24" fillId="0" borderId="0" xfId="11" applyFont="1" applyAlignment="1" applyProtection="1">
      <alignment horizontal="center"/>
      <protection locked="0"/>
    </xf>
    <xf numFmtId="49" fontId="21" fillId="0" borderId="0" xfId="11" applyNumberFormat="1" applyFont="1" applyAlignment="1">
      <alignment horizontal="left" vertical="center" wrapText="1"/>
    </xf>
    <xf numFmtId="0" fontId="29" fillId="0" borderId="4" xfId="15" applyFont="1" applyBorder="1" applyAlignment="1">
      <alignment horizontal="left" vertical="distributed"/>
    </xf>
    <xf numFmtId="0" fontId="29" fillId="0" borderId="6" xfId="15" applyFont="1" applyBorder="1" applyAlignment="1">
      <alignment horizontal="left" vertical="distributed"/>
    </xf>
    <xf numFmtId="0" fontId="28" fillId="8" borderId="4" xfId="13" applyFont="1" applyFill="1" applyBorder="1" applyAlignment="1">
      <alignment horizontal="right" vertical="top"/>
    </xf>
    <xf numFmtId="0" fontId="28" fillId="8" borderId="5" xfId="13" applyFont="1" applyFill="1" applyBorder="1" applyAlignment="1">
      <alignment horizontal="right" vertical="top"/>
    </xf>
    <xf numFmtId="0" fontId="28" fillId="0" borderId="4" xfId="13" applyFont="1" applyBorder="1" applyAlignment="1">
      <alignment horizontal="right" vertical="top"/>
    </xf>
    <xf numFmtId="0" fontId="28" fillId="0" borderId="5" xfId="13" applyFont="1" applyBorder="1" applyAlignment="1">
      <alignment horizontal="right" vertical="top"/>
    </xf>
    <xf numFmtId="0" fontId="32" fillId="0" borderId="4" xfId="13" applyFont="1" applyBorder="1" applyAlignment="1">
      <alignment horizontal="right" vertical="top"/>
    </xf>
    <xf numFmtId="0" fontId="32" fillId="0" borderId="5" xfId="13" applyFont="1" applyBorder="1" applyAlignment="1">
      <alignment horizontal="right" vertical="top"/>
    </xf>
    <xf numFmtId="0" fontId="28" fillId="0" borderId="7" xfId="13" applyFont="1" applyBorder="1" applyAlignment="1">
      <alignment horizontal="right" vertical="top"/>
    </xf>
    <xf numFmtId="0" fontId="28" fillId="0" borderId="3" xfId="13" applyFont="1" applyBorder="1" applyAlignment="1">
      <alignment horizontal="right" vertical="top"/>
    </xf>
    <xf numFmtId="0" fontId="21" fillId="0" borderId="0" xfId="11" applyFont="1" applyAlignment="1">
      <alignment horizontal="center"/>
    </xf>
    <xf numFmtId="0" fontId="21" fillId="0" borderId="2" xfId="11" applyFont="1" applyBorder="1" applyAlignment="1">
      <alignment horizontal="center"/>
    </xf>
    <xf numFmtId="0" fontId="20" fillId="0" borderId="0" xfId="1" applyFont="1" applyFill="1" applyBorder="1" applyAlignment="1" applyProtection="1">
      <alignment horizontal="center"/>
    </xf>
    <xf numFmtId="0" fontId="28" fillId="8" borderId="9" xfId="13" applyFont="1" applyFill="1" applyBorder="1" applyAlignment="1">
      <alignment horizontal="center" vertical="center" wrapText="1"/>
    </xf>
    <xf numFmtId="0" fontId="28" fillId="8" borderId="10" xfId="13" applyFont="1" applyFill="1" applyBorder="1" applyAlignment="1">
      <alignment horizontal="center" vertical="center" wrapText="1"/>
    </xf>
    <xf numFmtId="0" fontId="28" fillId="8" borderId="1" xfId="13" applyFont="1" applyFill="1" applyBorder="1" applyAlignment="1">
      <alignment horizontal="center" vertical="center" wrapText="1"/>
    </xf>
    <xf numFmtId="0" fontId="28" fillId="8" borderId="1" xfId="13" applyFont="1" applyFill="1" applyBorder="1" applyAlignment="1">
      <alignment horizontal="center" vertical="center"/>
    </xf>
    <xf numFmtId="0" fontId="6" fillId="0" borderId="1" xfId="5" applyFont="1" applyBorder="1" applyAlignment="1">
      <alignment horizontal="right" vertical="center" wrapText="1"/>
    </xf>
    <xf numFmtId="0" fontId="6" fillId="0" borderId="1" xfId="4" applyFont="1" applyBorder="1" applyAlignment="1">
      <alignment horizontal="right" vertical="center" wrapText="1"/>
    </xf>
    <xf numFmtId="0" fontId="12" fillId="0" borderId="8" xfId="0" applyFont="1" applyBorder="1" applyAlignment="1">
      <alignment horizontal="left" vertical="center" wrapText="1"/>
    </xf>
    <xf numFmtId="0" fontId="12" fillId="0" borderId="0" xfId="0" applyFont="1" applyAlignment="1">
      <alignment horizontal="left" vertical="center" wrapText="1"/>
    </xf>
    <xf numFmtId="0" fontId="9" fillId="0" borderId="0" xfId="0" applyFont="1" applyAlignment="1">
      <alignment horizontal="left" vertical="center" wrapText="1"/>
    </xf>
    <xf numFmtId="0" fontId="6" fillId="0" borderId="2" xfId="3" applyFont="1" applyBorder="1" applyAlignment="1">
      <alignment horizontal="center" vertical="center"/>
    </xf>
    <xf numFmtId="164" fontId="6" fillId="0" borderId="0" xfId="0" applyNumberFormat="1" applyFont="1" applyAlignment="1">
      <alignment horizontal="center" vertical="center"/>
    </xf>
    <xf numFmtId="49" fontId="5" fillId="0" borderId="1" xfId="7" applyNumberFormat="1" applyFont="1" applyBorder="1" applyAlignment="1">
      <alignment horizontal="center" vertical="center" textRotation="90" wrapText="1"/>
    </xf>
    <xf numFmtId="0" fontId="5" fillId="0" borderId="1" xfId="7" applyFont="1" applyBorder="1" applyAlignment="1">
      <alignment horizontal="center" vertical="center" textRotation="90" wrapText="1"/>
    </xf>
    <xf numFmtId="0" fontId="5" fillId="0" borderId="1" xfId="7" applyFont="1" applyBorder="1" applyAlignment="1">
      <alignment horizontal="center" vertical="center" wrapText="1"/>
    </xf>
    <xf numFmtId="0" fontId="19" fillId="0" borderId="0" xfId="9" applyFont="1" applyBorder="1" applyAlignment="1">
      <alignment horizontal="right" vertical="center" wrapText="1"/>
    </xf>
    <xf numFmtId="165" fontId="19" fillId="0" borderId="0" xfId="9" applyNumberFormat="1" applyFont="1" applyBorder="1" applyAlignment="1" applyProtection="1">
      <alignment horizontal="center" vertical="center" wrapText="1"/>
      <protection locked="0"/>
    </xf>
    <xf numFmtId="0" fontId="18" fillId="0" borderId="0" xfId="10" applyFont="1" applyFill="1" applyBorder="1" applyAlignment="1" applyProtection="1">
      <alignment vertical="center"/>
    </xf>
    <xf numFmtId="0" fontId="18" fillId="0" borderId="4" xfId="9" applyFont="1" applyBorder="1" applyAlignment="1">
      <alignment horizontal="right" vertical="center" wrapText="1"/>
    </xf>
    <xf numFmtId="0" fontId="18" fillId="0" borderId="6" xfId="9" applyFont="1" applyBorder="1" applyAlignment="1">
      <alignment horizontal="right" vertical="center" wrapText="1"/>
    </xf>
  </cellXfs>
  <cellStyles count="18">
    <cellStyle name="Comma 2" xfId="16" xr:uid="{44FF1E0B-2E08-4A2E-B30D-0FE2A12F6959}"/>
    <cellStyle name="Excel Built-in Normal 3" xfId="10" xr:uid="{D28773D3-A48D-48E1-9FE6-251B5B6BE089}"/>
    <cellStyle name="Explanatory Text" xfId="1" builtinId="53"/>
    <cellStyle name="Normal" xfId="0" builtinId="0"/>
    <cellStyle name="Normal 2" xfId="7" xr:uid="{8C4946CB-F7C3-4528-BCF6-47C87FE8BE31}"/>
    <cellStyle name="Normal 2 2" xfId="17" xr:uid="{907AFE0D-B99F-4889-AB90-58F43C5AE8E6}"/>
    <cellStyle name="Normal 3" xfId="11" xr:uid="{2FC8AF7F-6D04-4B6D-B7BC-AC777FC78A7E}"/>
    <cellStyle name="Normal 3 2" xfId="13" xr:uid="{FFB2F8F6-2BF4-40C2-B2E1-B18E6F76541E}"/>
    <cellStyle name="Normal 4" xfId="12" xr:uid="{02186D99-AFD9-45BF-93A5-30369AE8A750}"/>
    <cellStyle name="Normal 5" xfId="14" xr:uid="{D749293F-B8E4-46BD-9E85-9CA795048CB3}"/>
    <cellStyle name="Normal_2-1" xfId="3" xr:uid="{984CCB45-C1A2-4629-925D-5A2CBB245EC9}"/>
    <cellStyle name="Normal_Polu_vidusskola_kopeja" xfId="9" xr:uid="{8947796E-C789-4AD1-ACC4-4AA8885DE34D}"/>
    <cellStyle name="Normal_Sheet1" xfId="5" xr:uid="{C88D5506-1581-4EF8-A852-9639298FD695}"/>
    <cellStyle name="Normal_Tame_F2" xfId="8" xr:uid="{BAF811AD-5A60-4306-8EDD-474BCE1CF583}"/>
    <cellStyle name="Normal_TD15" xfId="15" xr:uid="{D78F67B7-4384-4A4C-A3A7-B167299B819B}"/>
    <cellStyle name="Parastais 2" xfId="4" xr:uid="{EB3B91A0-D340-42B9-A4F8-01C71DCBC8EB}"/>
    <cellStyle name="Parastais 3 2" xfId="6" xr:uid="{4501C2C7-EF30-49C7-BF69-EA79D8D15CE3}"/>
    <cellStyle name="Style 1" xfId="2" xr:uid="{96882A7C-16FB-4F46-9B2C-96328BCE260D}"/>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12</xdr:col>
      <xdr:colOff>828675</xdr:colOff>
      <xdr:row>12</xdr:row>
      <xdr:rowOff>0</xdr:rowOff>
    </xdr:from>
    <xdr:to>
      <xdr:col>13</xdr:col>
      <xdr:colOff>25479</xdr:colOff>
      <xdr:row>14</xdr:row>
      <xdr:rowOff>72577</xdr:rowOff>
    </xdr:to>
    <xdr:sp macro="" textlink="">
      <xdr:nvSpPr>
        <xdr:cNvPr id="196" name="Text Box 2">
          <a:extLst>
            <a:ext uri="{FF2B5EF4-FFF2-40B4-BE49-F238E27FC236}">
              <a16:creationId xmlns:a16="http://schemas.microsoft.com/office/drawing/2014/main" id="{9D76CA11-A51C-47A0-A18A-7D9BFD468E21}"/>
            </a:ext>
          </a:extLst>
        </xdr:cNvPr>
        <xdr:cNvSpPr txBox="1">
          <a:spLocks noChangeArrowheads="1"/>
        </xdr:cNvSpPr>
      </xdr:nvSpPr>
      <xdr:spPr bwMode="auto">
        <a:xfrm>
          <a:off x="10325100" y="1828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72577</xdr:rowOff>
    </xdr:to>
    <xdr:sp macro="" textlink="">
      <xdr:nvSpPr>
        <xdr:cNvPr id="197" name="Text Box 2">
          <a:extLst>
            <a:ext uri="{FF2B5EF4-FFF2-40B4-BE49-F238E27FC236}">
              <a16:creationId xmlns:a16="http://schemas.microsoft.com/office/drawing/2014/main" id="{5C01580A-85F2-470E-AC06-3DE71F56F9AB}"/>
            </a:ext>
          </a:extLst>
        </xdr:cNvPr>
        <xdr:cNvSpPr txBox="1">
          <a:spLocks noChangeArrowheads="1"/>
        </xdr:cNvSpPr>
      </xdr:nvSpPr>
      <xdr:spPr bwMode="auto">
        <a:xfrm>
          <a:off x="10325100" y="1828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72577</xdr:rowOff>
    </xdr:to>
    <xdr:sp macro="" textlink="">
      <xdr:nvSpPr>
        <xdr:cNvPr id="198" name="Text Box 2">
          <a:extLst>
            <a:ext uri="{FF2B5EF4-FFF2-40B4-BE49-F238E27FC236}">
              <a16:creationId xmlns:a16="http://schemas.microsoft.com/office/drawing/2014/main" id="{D60F6030-584D-48E3-A2E3-5B0AED49EE79}"/>
            </a:ext>
          </a:extLst>
        </xdr:cNvPr>
        <xdr:cNvSpPr txBox="1">
          <a:spLocks noChangeArrowheads="1"/>
        </xdr:cNvSpPr>
      </xdr:nvSpPr>
      <xdr:spPr bwMode="auto">
        <a:xfrm>
          <a:off x="10325100" y="1828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72577</xdr:rowOff>
    </xdr:to>
    <xdr:sp macro="" textlink="">
      <xdr:nvSpPr>
        <xdr:cNvPr id="199" name="Text Box 2">
          <a:extLst>
            <a:ext uri="{FF2B5EF4-FFF2-40B4-BE49-F238E27FC236}">
              <a16:creationId xmlns:a16="http://schemas.microsoft.com/office/drawing/2014/main" id="{AC7DBD54-B3FA-49C1-AF39-F0ADEB6B615E}"/>
            </a:ext>
          </a:extLst>
        </xdr:cNvPr>
        <xdr:cNvSpPr txBox="1">
          <a:spLocks noChangeArrowheads="1"/>
        </xdr:cNvSpPr>
      </xdr:nvSpPr>
      <xdr:spPr bwMode="auto">
        <a:xfrm>
          <a:off x="10325100" y="1828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72577</xdr:rowOff>
    </xdr:to>
    <xdr:sp macro="" textlink="">
      <xdr:nvSpPr>
        <xdr:cNvPr id="200" name="Text Box 2">
          <a:extLst>
            <a:ext uri="{FF2B5EF4-FFF2-40B4-BE49-F238E27FC236}">
              <a16:creationId xmlns:a16="http://schemas.microsoft.com/office/drawing/2014/main" id="{86CE2BB6-6147-4A66-A732-67C55639BDD0}"/>
            </a:ext>
          </a:extLst>
        </xdr:cNvPr>
        <xdr:cNvSpPr txBox="1">
          <a:spLocks noChangeArrowheads="1"/>
        </xdr:cNvSpPr>
      </xdr:nvSpPr>
      <xdr:spPr bwMode="auto">
        <a:xfrm>
          <a:off x="10325100" y="1828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72577</xdr:rowOff>
    </xdr:to>
    <xdr:sp macro="" textlink="">
      <xdr:nvSpPr>
        <xdr:cNvPr id="201" name="Text Box 2">
          <a:extLst>
            <a:ext uri="{FF2B5EF4-FFF2-40B4-BE49-F238E27FC236}">
              <a16:creationId xmlns:a16="http://schemas.microsoft.com/office/drawing/2014/main" id="{BBA1C468-E031-42B4-904D-6D3AEA9FF28F}"/>
            </a:ext>
          </a:extLst>
        </xdr:cNvPr>
        <xdr:cNvSpPr txBox="1">
          <a:spLocks noChangeArrowheads="1"/>
        </xdr:cNvSpPr>
      </xdr:nvSpPr>
      <xdr:spPr bwMode="auto">
        <a:xfrm>
          <a:off x="10325100" y="1828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72577</xdr:rowOff>
    </xdr:to>
    <xdr:sp macro="" textlink="">
      <xdr:nvSpPr>
        <xdr:cNvPr id="202" name="Text Box 2">
          <a:extLst>
            <a:ext uri="{FF2B5EF4-FFF2-40B4-BE49-F238E27FC236}">
              <a16:creationId xmlns:a16="http://schemas.microsoft.com/office/drawing/2014/main" id="{49D265C9-012B-4BD3-B337-998AC2638893}"/>
            </a:ext>
          </a:extLst>
        </xdr:cNvPr>
        <xdr:cNvSpPr txBox="1">
          <a:spLocks noChangeArrowheads="1"/>
        </xdr:cNvSpPr>
      </xdr:nvSpPr>
      <xdr:spPr bwMode="auto">
        <a:xfrm>
          <a:off x="10325100" y="1828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72577</xdr:rowOff>
    </xdr:to>
    <xdr:sp macro="" textlink="">
      <xdr:nvSpPr>
        <xdr:cNvPr id="203" name="Text Box 2">
          <a:extLst>
            <a:ext uri="{FF2B5EF4-FFF2-40B4-BE49-F238E27FC236}">
              <a16:creationId xmlns:a16="http://schemas.microsoft.com/office/drawing/2014/main" id="{AA97BA56-4BA3-4729-B571-386B828DBDBE}"/>
            </a:ext>
          </a:extLst>
        </xdr:cNvPr>
        <xdr:cNvSpPr txBox="1">
          <a:spLocks noChangeArrowheads="1"/>
        </xdr:cNvSpPr>
      </xdr:nvSpPr>
      <xdr:spPr bwMode="auto">
        <a:xfrm>
          <a:off x="10325100" y="1828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72577</xdr:rowOff>
    </xdr:to>
    <xdr:sp macro="" textlink="">
      <xdr:nvSpPr>
        <xdr:cNvPr id="204" name="Text Box 2">
          <a:extLst>
            <a:ext uri="{FF2B5EF4-FFF2-40B4-BE49-F238E27FC236}">
              <a16:creationId xmlns:a16="http://schemas.microsoft.com/office/drawing/2014/main" id="{C30A3521-A7EE-4DCA-A303-00E68CE600FE}"/>
            </a:ext>
          </a:extLst>
        </xdr:cNvPr>
        <xdr:cNvSpPr txBox="1">
          <a:spLocks noChangeArrowheads="1"/>
        </xdr:cNvSpPr>
      </xdr:nvSpPr>
      <xdr:spPr bwMode="auto">
        <a:xfrm>
          <a:off x="10325100" y="1828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111793</xdr:rowOff>
    </xdr:to>
    <xdr:sp macro="" textlink="">
      <xdr:nvSpPr>
        <xdr:cNvPr id="205" name="Text Box 2">
          <a:extLst>
            <a:ext uri="{FF2B5EF4-FFF2-40B4-BE49-F238E27FC236}">
              <a16:creationId xmlns:a16="http://schemas.microsoft.com/office/drawing/2014/main" id="{DFACD883-523C-41CB-838E-CCF011455A76}"/>
            </a:ext>
          </a:extLst>
        </xdr:cNvPr>
        <xdr:cNvSpPr txBox="1">
          <a:spLocks noChangeArrowheads="1"/>
        </xdr:cNvSpPr>
      </xdr:nvSpPr>
      <xdr:spPr bwMode="auto">
        <a:xfrm>
          <a:off x="10325100" y="1828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111793</xdr:rowOff>
    </xdr:to>
    <xdr:sp macro="" textlink="">
      <xdr:nvSpPr>
        <xdr:cNvPr id="206" name="Text Box 2">
          <a:extLst>
            <a:ext uri="{FF2B5EF4-FFF2-40B4-BE49-F238E27FC236}">
              <a16:creationId xmlns:a16="http://schemas.microsoft.com/office/drawing/2014/main" id="{B2F44F88-EB2B-4CE6-9C3D-A2F5208FC293}"/>
            </a:ext>
          </a:extLst>
        </xdr:cNvPr>
        <xdr:cNvSpPr txBox="1">
          <a:spLocks noChangeArrowheads="1"/>
        </xdr:cNvSpPr>
      </xdr:nvSpPr>
      <xdr:spPr bwMode="auto">
        <a:xfrm>
          <a:off x="10325100" y="1828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111793</xdr:rowOff>
    </xdr:to>
    <xdr:sp macro="" textlink="">
      <xdr:nvSpPr>
        <xdr:cNvPr id="207" name="Text Box 2">
          <a:extLst>
            <a:ext uri="{FF2B5EF4-FFF2-40B4-BE49-F238E27FC236}">
              <a16:creationId xmlns:a16="http://schemas.microsoft.com/office/drawing/2014/main" id="{2D7EA5F3-C48E-4118-BCD7-5C2DBAB1B8C6}"/>
            </a:ext>
          </a:extLst>
        </xdr:cNvPr>
        <xdr:cNvSpPr txBox="1">
          <a:spLocks noChangeArrowheads="1"/>
        </xdr:cNvSpPr>
      </xdr:nvSpPr>
      <xdr:spPr bwMode="auto">
        <a:xfrm>
          <a:off x="10325100" y="1828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111793</xdr:rowOff>
    </xdr:to>
    <xdr:sp macro="" textlink="">
      <xdr:nvSpPr>
        <xdr:cNvPr id="208" name="Text Box 2">
          <a:extLst>
            <a:ext uri="{FF2B5EF4-FFF2-40B4-BE49-F238E27FC236}">
              <a16:creationId xmlns:a16="http://schemas.microsoft.com/office/drawing/2014/main" id="{06DBAA1E-E0C1-42C2-9542-F883FB37240F}"/>
            </a:ext>
          </a:extLst>
        </xdr:cNvPr>
        <xdr:cNvSpPr txBox="1">
          <a:spLocks noChangeArrowheads="1"/>
        </xdr:cNvSpPr>
      </xdr:nvSpPr>
      <xdr:spPr bwMode="auto">
        <a:xfrm>
          <a:off x="10325100" y="1828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111793</xdr:rowOff>
    </xdr:to>
    <xdr:sp macro="" textlink="">
      <xdr:nvSpPr>
        <xdr:cNvPr id="209" name="Text Box 2">
          <a:extLst>
            <a:ext uri="{FF2B5EF4-FFF2-40B4-BE49-F238E27FC236}">
              <a16:creationId xmlns:a16="http://schemas.microsoft.com/office/drawing/2014/main" id="{CAB68A64-A01D-4148-847E-4A70A75EF4A5}"/>
            </a:ext>
          </a:extLst>
        </xdr:cNvPr>
        <xdr:cNvSpPr txBox="1">
          <a:spLocks noChangeArrowheads="1"/>
        </xdr:cNvSpPr>
      </xdr:nvSpPr>
      <xdr:spPr bwMode="auto">
        <a:xfrm>
          <a:off x="10325100" y="1828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111793</xdr:rowOff>
    </xdr:to>
    <xdr:sp macro="" textlink="">
      <xdr:nvSpPr>
        <xdr:cNvPr id="210" name="Text Box 2">
          <a:extLst>
            <a:ext uri="{FF2B5EF4-FFF2-40B4-BE49-F238E27FC236}">
              <a16:creationId xmlns:a16="http://schemas.microsoft.com/office/drawing/2014/main" id="{D66E983A-9290-4A94-8C89-0B188BD124F8}"/>
            </a:ext>
          </a:extLst>
        </xdr:cNvPr>
        <xdr:cNvSpPr txBox="1">
          <a:spLocks noChangeArrowheads="1"/>
        </xdr:cNvSpPr>
      </xdr:nvSpPr>
      <xdr:spPr bwMode="auto">
        <a:xfrm>
          <a:off x="10325100" y="1828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111793</xdr:rowOff>
    </xdr:to>
    <xdr:sp macro="" textlink="">
      <xdr:nvSpPr>
        <xdr:cNvPr id="211" name="Text Box 2">
          <a:extLst>
            <a:ext uri="{FF2B5EF4-FFF2-40B4-BE49-F238E27FC236}">
              <a16:creationId xmlns:a16="http://schemas.microsoft.com/office/drawing/2014/main" id="{1ABC139D-77A2-4588-98D5-E8EC7E18A121}"/>
            </a:ext>
          </a:extLst>
        </xdr:cNvPr>
        <xdr:cNvSpPr txBox="1">
          <a:spLocks noChangeArrowheads="1"/>
        </xdr:cNvSpPr>
      </xdr:nvSpPr>
      <xdr:spPr bwMode="auto">
        <a:xfrm>
          <a:off x="10325100" y="1828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111793</xdr:rowOff>
    </xdr:to>
    <xdr:sp macro="" textlink="">
      <xdr:nvSpPr>
        <xdr:cNvPr id="212" name="Text Box 2">
          <a:extLst>
            <a:ext uri="{FF2B5EF4-FFF2-40B4-BE49-F238E27FC236}">
              <a16:creationId xmlns:a16="http://schemas.microsoft.com/office/drawing/2014/main" id="{9AE8C1A1-3A6D-4E2B-ADA1-BA8D3B2B9F33}"/>
            </a:ext>
          </a:extLst>
        </xdr:cNvPr>
        <xdr:cNvSpPr txBox="1">
          <a:spLocks noChangeArrowheads="1"/>
        </xdr:cNvSpPr>
      </xdr:nvSpPr>
      <xdr:spPr bwMode="auto">
        <a:xfrm>
          <a:off x="10325100" y="1828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111793</xdr:rowOff>
    </xdr:to>
    <xdr:sp macro="" textlink="">
      <xdr:nvSpPr>
        <xdr:cNvPr id="213" name="Text Box 2">
          <a:extLst>
            <a:ext uri="{FF2B5EF4-FFF2-40B4-BE49-F238E27FC236}">
              <a16:creationId xmlns:a16="http://schemas.microsoft.com/office/drawing/2014/main" id="{68187E9A-264C-4DA2-BE38-8CEA68B3EEE5}"/>
            </a:ext>
          </a:extLst>
        </xdr:cNvPr>
        <xdr:cNvSpPr txBox="1">
          <a:spLocks noChangeArrowheads="1"/>
        </xdr:cNvSpPr>
      </xdr:nvSpPr>
      <xdr:spPr bwMode="auto">
        <a:xfrm>
          <a:off x="10325100" y="1828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111793</xdr:rowOff>
    </xdr:to>
    <xdr:sp macro="" textlink="">
      <xdr:nvSpPr>
        <xdr:cNvPr id="214" name="Text Box 2">
          <a:extLst>
            <a:ext uri="{FF2B5EF4-FFF2-40B4-BE49-F238E27FC236}">
              <a16:creationId xmlns:a16="http://schemas.microsoft.com/office/drawing/2014/main" id="{08140ABE-CF1E-4E80-AABC-2F2229295A22}"/>
            </a:ext>
          </a:extLst>
        </xdr:cNvPr>
        <xdr:cNvSpPr txBox="1">
          <a:spLocks noChangeArrowheads="1"/>
        </xdr:cNvSpPr>
      </xdr:nvSpPr>
      <xdr:spPr bwMode="auto">
        <a:xfrm>
          <a:off x="10325100" y="1828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15" name="Text Box 2">
          <a:extLst>
            <a:ext uri="{FF2B5EF4-FFF2-40B4-BE49-F238E27FC236}">
              <a16:creationId xmlns:a16="http://schemas.microsoft.com/office/drawing/2014/main" id="{CDF9543E-B865-451A-BD16-B4F70223729A}"/>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16" name="Text Box 2">
          <a:extLst>
            <a:ext uri="{FF2B5EF4-FFF2-40B4-BE49-F238E27FC236}">
              <a16:creationId xmlns:a16="http://schemas.microsoft.com/office/drawing/2014/main" id="{717D86FF-DA42-41D3-ABB7-076E5BD12705}"/>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17" name="Text Box 2">
          <a:extLst>
            <a:ext uri="{FF2B5EF4-FFF2-40B4-BE49-F238E27FC236}">
              <a16:creationId xmlns:a16="http://schemas.microsoft.com/office/drawing/2014/main" id="{4EEE9520-097A-4973-88A3-4215C24295C5}"/>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18" name="Text Box 2">
          <a:extLst>
            <a:ext uri="{FF2B5EF4-FFF2-40B4-BE49-F238E27FC236}">
              <a16:creationId xmlns:a16="http://schemas.microsoft.com/office/drawing/2014/main" id="{9450D867-91F1-4FAA-BC76-CCCD297FAFB1}"/>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19" name="Text Box 2">
          <a:extLst>
            <a:ext uri="{FF2B5EF4-FFF2-40B4-BE49-F238E27FC236}">
              <a16:creationId xmlns:a16="http://schemas.microsoft.com/office/drawing/2014/main" id="{68ADDF73-66E9-4A36-BD1E-014EA8C4B889}"/>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20" name="Text Box 2">
          <a:extLst>
            <a:ext uri="{FF2B5EF4-FFF2-40B4-BE49-F238E27FC236}">
              <a16:creationId xmlns:a16="http://schemas.microsoft.com/office/drawing/2014/main" id="{1CB62198-4DDE-4F30-B0B5-7953828CB691}"/>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21" name="Text Box 2">
          <a:extLst>
            <a:ext uri="{FF2B5EF4-FFF2-40B4-BE49-F238E27FC236}">
              <a16:creationId xmlns:a16="http://schemas.microsoft.com/office/drawing/2014/main" id="{24297D5A-B800-4B09-9CD7-624D0949D9F9}"/>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22" name="Text Box 2">
          <a:extLst>
            <a:ext uri="{FF2B5EF4-FFF2-40B4-BE49-F238E27FC236}">
              <a16:creationId xmlns:a16="http://schemas.microsoft.com/office/drawing/2014/main" id="{82038A3B-8F77-4A56-939E-98AC86CDF6D2}"/>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23" name="Text Box 2">
          <a:extLst>
            <a:ext uri="{FF2B5EF4-FFF2-40B4-BE49-F238E27FC236}">
              <a16:creationId xmlns:a16="http://schemas.microsoft.com/office/drawing/2014/main" id="{3436DB81-DF8B-4BDC-A22A-BD70BE86B2A6}"/>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24" name="Text Box 2">
          <a:extLst>
            <a:ext uri="{FF2B5EF4-FFF2-40B4-BE49-F238E27FC236}">
              <a16:creationId xmlns:a16="http://schemas.microsoft.com/office/drawing/2014/main" id="{14841EE3-66AF-4EE5-8D8D-40D70511A7B2}"/>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31936</xdr:rowOff>
    </xdr:to>
    <xdr:sp macro="" textlink="">
      <xdr:nvSpPr>
        <xdr:cNvPr id="225" name="Text Box 2">
          <a:extLst>
            <a:ext uri="{FF2B5EF4-FFF2-40B4-BE49-F238E27FC236}">
              <a16:creationId xmlns:a16="http://schemas.microsoft.com/office/drawing/2014/main" id="{413531C1-2EDB-41A2-9F41-18A0F4A56685}"/>
            </a:ext>
          </a:extLst>
        </xdr:cNvPr>
        <xdr:cNvSpPr txBox="1">
          <a:spLocks noChangeArrowheads="1"/>
        </xdr:cNvSpPr>
      </xdr:nvSpPr>
      <xdr:spPr bwMode="auto">
        <a:xfrm>
          <a:off x="10325100" y="1828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31936</xdr:rowOff>
    </xdr:to>
    <xdr:sp macro="" textlink="">
      <xdr:nvSpPr>
        <xdr:cNvPr id="226" name="Text Box 2">
          <a:extLst>
            <a:ext uri="{FF2B5EF4-FFF2-40B4-BE49-F238E27FC236}">
              <a16:creationId xmlns:a16="http://schemas.microsoft.com/office/drawing/2014/main" id="{794682F7-64CF-4FAA-BA66-346A5BC64677}"/>
            </a:ext>
          </a:extLst>
        </xdr:cNvPr>
        <xdr:cNvSpPr txBox="1">
          <a:spLocks noChangeArrowheads="1"/>
        </xdr:cNvSpPr>
      </xdr:nvSpPr>
      <xdr:spPr bwMode="auto">
        <a:xfrm>
          <a:off x="10325100" y="1828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31936</xdr:rowOff>
    </xdr:to>
    <xdr:sp macro="" textlink="">
      <xdr:nvSpPr>
        <xdr:cNvPr id="227" name="Text Box 2">
          <a:extLst>
            <a:ext uri="{FF2B5EF4-FFF2-40B4-BE49-F238E27FC236}">
              <a16:creationId xmlns:a16="http://schemas.microsoft.com/office/drawing/2014/main" id="{468F7B4B-0F16-4D7F-B79B-971765E843A2}"/>
            </a:ext>
          </a:extLst>
        </xdr:cNvPr>
        <xdr:cNvSpPr txBox="1">
          <a:spLocks noChangeArrowheads="1"/>
        </xdr:cNvSpPr>
      </xdr:nvSpPr>
      <xdr:spPr bwMode="auto">
        <a:xfrm>
          <a:off x="10325100" y="1828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31936</xdr:rowOff>
    </xdr:to>
    <xdr:sp macro="" textlink="">
      <xdr:nvSpPr>
        <xdr:cNvPr id="228" name="Text Box 2">
          <a:extLst>
            <a:ext uri="{FF2B5EF4-FFF2-40B4-BE49-F238E27FC236}">
              <a16:creationId xmlns:a16="http://schemas.microsoft.com/office/drawing/2014/main" id="{AE6EA74D-DFB2-4A3A-AD09-9D04F010FB36}"/>
            </a:ext>
          </a:extLst>
        </xdr:cNvPr>
        <xdr:cNvSpPr txBox="1">
          <a:spLocks noChangeArrowheads="1"/>
        </xdr:cNvSpPr>
      </xdr:nvSpPr>
      <xdr:spPr bwMode="auto">
        <a:xfrm>
          <a:off x="10325100" y="1828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31936</xdr:rowOff>
    </xdr:to>
    <xdr:sp macro="" textlink="">
      <xdr:nvSpPr>
        <xdr:cNvPr id="229" name="Text Box 2">
          <a:extLst>
            <a:ext uri="{FF2B5EF4-FFF2-40B4-BE49-F238E27FC236}">
              <a16:creationId xmlns:a16="http://schemas.microsoft.com/office/drawing/2014/main" id="{C06C261F-8DFE-4AB1-8C5B-2CA168E272CD}"/>
            </a:ext>
          </a:extLst>
        </xdr:cNvPr>
        <xdr:cNvSpPr txBox="1">
          <a:spLocks noChangeArrowheads="1"/>
        </xdr:cNvSpPr>
      </xdr:nvSpPr>
      <xdr:spPr bwMode="auto">
        <a:xfrm>
          <a:off x="10325100" y="1828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31936</xdr:rowOff>
    </xdr:to>
    <xdr:sp macro="" textlink="">
      <xdr:nvSpPr>
        <xdr:cNvPr id="230" name="Text Box 2">
          <a:extLst>
            <a:ext uri="{FF2B5EF4-FFF2-40B4-BE49-F238E27FC236}">
              <a16:creationId xmlns:a16="http://schemas.microsoft.com/office/drawing/2014/main" id="{03BC25B0-8143-437D-BCD5-0BE9E4CD7FCB}"/>
            </a:ext>
          </a:extLst>
        </xdr:cNvPr>
        <xdr:cNvSpPr txBox="1">
          <a:spLocks noChangeArrowheads="1"/>
        </xdr:cNvSpPr>
      </xdr:nvSpPr>
      <xdr:spPr bwMode="auto">
        <a:xfrm>
          <a:off x="10325100" y="1828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31936</xdr:rowOff>
    </xdr:to>
    <xdr:sp macro="" textlink="">
      <xdr:nvSpPr>
        <xdr:cNvPr id="231" name="Text Box 2">
          <a:extLst>
            <a:ext uri="{FF2B5EF4-FFF2-40B4-BE49-F238E27FC236}">
              <a16:creationId xmlns:a16="http://schemas.microsoft.com/office/drawing/2014/main" id="{13904E78-04F2-4A53-B687-D6B371872EFA}"/>
            </a:ext>
          </a:extLst>
        </xdr:cNvPr>
        <xdr:cNvSpPr txBox="1">
          <a:spLocks noChangeArrowheads="1"/>
        </xdr:cNvSpPr>
      </xdr:nvSpPr>
      <xdr:spPr bwMode="auto">
        <a:xfrm>
          <a:off x="10325100" y="1828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31936</xdr:rowOff>
    </xdr:to>
    <xdr:sp macro="" textlink="">
      <xdr:nvSpPr>
        <xdr:cNvPr id="232" name="Text Box 2">
          <a:extLst>
            <a:ext uri="{FF2B5EF4-FFF2-40B4-BE49-F238E27FC236}">
              <a16:creationId xmlns:a16="http://schemas.microsoft.com/office/drawing/2014/main" id="{4B4BF960-81FC-4A78-A5A3-467B46320DC0}"/>
            </a:ext>
          </a:extLst>
        </xdr:cNvPr>
        <xdr:cNvSpPr txBox="1">
          <a:spLocks noChangeArrowheads="1"/>
        </xdr:cNvSpPr>
      </xdr:nvSpPr>
      <xdr:spPr bwMode="auto">
        <a:xfrm>
          <a:off x="10325100" y="1828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31936</xdr:rowOff>
    </xdr:to>
    <xdr:sp macro="" textlink="">
      <xdr:nvSpPr>
        <xdr:cNvPr id="233" name="Text Box 2">
          <a:extLst>
            <a:ext uri="{FF2B5EF4-FFF2-40B4-BE49-F238E27FC236}">
              <a16:creationId xmlns:a16="http://schemas.microsoft.com/office/drawing/2014/main" id="{477A86D8-292C-4B8D-AA29-B0DE7982008E}"/>
            </a:ext>
          </a:extLst>
        </xdr:cNvPr>
        <xdr:cNvSpPr txBox="1">
          <a:spLocks noChangeArrowheads="1"/>
        </xdr:cNvSpPr>
      </xdr:nvSpPr>
      <xdr:spPr bwMode="auto">
        <a:xfrm>
          <a:off x="10325100" y="1828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31936</xdr:rowOff>
    </xdr:to>
    <xdr:sp macro="" textlink="">
      <xdr:nvSpPr>
        <xdr:cNvPr id="234" name="Text Box 2">
          <a:extLst>
            <a:ext uri="{FF2B5EF4-FFF2-40B4-BE49-F238E27FC236}">
              <a16:creationId xmlns:a16="http://schemas.microsoft.com/office/drawing/2014/main" id="{C9DB5A4F-3261-43AB-B325-1074751EF6CB}"/>
            </a:ext>
          </a:extLst>
        </xdr:cNvPr>
        <xdr:cNvSpPr txBox="1">
          <a:spLocks noChangeArrowheads="1"/>
        </xdr:cNvSpPr>
      </xdr:nvSpPr>
      <xdr:spPr bwMode="auto">
        <a:xfrm>
          <a:off x="10325100" y="1828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35" name="Text Box 2">
          <a:extLst>
            <a:ext uri="{FF2B5EF4-FFF2-40B4-BE49-F238E27FC236}">
              <a16:creationId xmlns:a16="http://schemas.microsoft.com/office/drawing/2014/main" id="{E959FF9A-9AB2-47A0-A620-676D1EADC857}"/>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36" name="Text Box 2">
          <a:extLst>
            <a:ext uri="{FF2B5EF4-FFF2-40B4-BE49-F238E27FC236}">
              <a16:creationId xmlns:a16="http://schemas.microsoft.com/office/drawing/2014/main" id="{A09F9D12-FBAF-4CDD-8EC8-1594641E5C4B}"/>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37" name="Text Box 2">
          <a:extLst>
            <a:ext uri="{FF2B5EF4-FFF2-40B4-BE49-F238E27FC236}">
              <a16:creationId xmlns:a16="http://schemas.microsoft.com/office/drawing/2014/main" id="{50E6ADE7-EA44-4DFB-AFFD-753921AB512F}"/>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38" name="Text Box 2">
          <a:extLst>
            <a:ext uri="{FF2B5EF4-FFF2-40B4-BE49-F238E27FC236}">
              <a16:creationId xmlns:a16="http://schemas.microsoft.com/office/drawing/2014/main" id="{C2F1020C-88FA-4E54-80FB-466778437FB9}"/>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39" name="Text Box 2">
          <a:extLst>
            <a:ext uri="{FF2B5EF4-FFF2-40B4-BE49-F238E27FC236}">
              <a16:creationId xmlns:a16="http://schemas.microsoft.com/office/drawing/2014/main" id="{F1EF7709-A6A2-4680-AB28-976671C6A638}"/>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40" name="Text Box 2">
          <a:extLst>
            <a:ext uri="{FF2B5EF4-FFF2-40B4-BE49-F238E27FC236}">
              <a16:creationId xmlns:a16="http://schemas.microsoft.com/office/drawing/2014/main" id="{C77C250D-C106-41EF-B913-8467533EB417}"/>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41" name="Text Box 2">
          <a:extLst>
            <a:ext uri="{FF2B5EF4-FFF2-40B4-BE49-F238E27FC236}">
              <a16:creationId xmlns:a16="http://schemas.microsoft.com/office/drawing/2014/main" id="{9ED328D9-2D63-4683-B543-EA22C9281EED}"/>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42" name="Text Box 2">
          <a:extLst>
            <a:ext uri="{FF2B5EF4-FFF2-40B4-BE49-F238E27FC236}">
              <a16:creationId xmlns:a16="http://schemas.microsoft.com/office/drawing/2014/main" id="{260123EE-0F78-4BEB-A5BF-2F8ADA72576F}"/>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43" name="Text Box 2">
          <a:extLst>
            <a:ext uri="{FF2B5EF4-FFF2-40B4-BE49-F238E27FC236}">
              <a16:creationId xmlns:a16="http://schemas.microsoft.com/office/drawing/2014/main" id="{33636843-CDC1-4C5B-AE04-84D00FEF3FA3}"/>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44" name="Text Box 2">
          <a:extLst>
            <a:ext uri="{FF2B5EF4-FFF2-40B4-BE49-F238E27FC236}">
              <a16:creationId xmlns:a16="http://schemas.microsoft.com/office/drawing/2014/main" id="{CB178A8B-70CE-48D3-9ED2-60F1F7D2229C}"/>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245" name="Text Box 100">
          <a:extLst>
            <a:ext uri="{FF2B5EF4-FFF2-40B4-BE49-F238E27FC236}">
              <a16:creationId xmlns:a16="http://schemas.microsoft.com/office/drawing/2014/main" id="{5FCDFF89-7C66-4EDB-896C-09BF85E81AA4}"/>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246" name="Text Box 101">
          <a:extLst>
            <a:ext uri="{FF2B5EF4-FFF2-40B4-BE49-F238E27FC236}">
              <a16:creationId xmlns:a16="http://schemas.microsoft.com/office/drawing/2014/main" id="{7052987B-DB49-40F9-8BD2-B6EFD3865C62}"/>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247" name="Text Box 102">
          <a:extLst>
            <a:ext uri="{FF2B5EF4-FFF2-40B4-BE49-F238E27FC236}">
              <a16:creationId xmlns:a16="http://schemas.microsoft.com/office/drawing/2014/main" id="{5CC977AA-0A34-4960-BA27-60566EC43C47}"/>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248" name="Text Box 103">
          <a:extLst>
            <a:ext uri="{FF2B5EF4-FFF2-40B4-BE49-F238E27FC236}">
              <a16:creationId xmlns:a16="http://schemas.microsoft.com/office/drawing/2014/main" id="{75D88C1C-44EA-49B4-9891-10B28D30F2C6}"/>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249" name="Text Box 104">
          <a:extLst>
            <a:ext uri="{FF2B5EF4-FFF2-40B4-BE49-F238E27FC236}">
              <a16:creationId xmlns:a16="http://schemas.microsoft.com/office/drawing/2014/main" id="{A604612F-0BF1-4B35-AC29-0A2D22039972}"/>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250" name="Text Box 105">
          <a:extLst>
            <a:ext uri="{FF2B5EF4-FFF2-40B4-BE49-F238E27FC236}">
              <a16:creationId xmlns:a16="http://schemas.microsoft.com/office/drawing/2014/main" id="{0A7BB839-7370-44C7-866B-D36D973905BB}"/>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251" name="Text Box 106">
          <a:extLst>
            <a:ext uri="{FF2B5EF4-FFF2-40B4-BE49-F238E27FC236}">
              <a16:creationId xmlns:a16="http://schemas.microsoft.com/office/drawing/2014/main" id="{430E0242-3A4D-4AB5-B562-C5EF00FD61F4}"/>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252" name="Text Box 107">
          <a:extLst>
            <a:ext uri="{FF2B5EF4-FFF2-40B4-BE49-F238E27FC236}">
              <a16:creationId xmlns:a16="http://schemas.microsoft.com/office/drawing/2014/main" id="{B7441B7B-90DD-49A5-A6CD-3628DBA05EC9}"/>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253" name="Text Box 108">
          <a:extLst>
            <a:ext uri="{FF2B5EF4-FFF2-40B4-BE49-F238E27FC236}">
              <a16:creationId xmlns:a16="http://schemas.microsoft.com/office/drawing/2014/main" id="{5DA7DA9B-C240-4D63-8F4D-4D5489F02215}"/>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254" name="Text Box 109">
          <a:extLst>
            <a:ext uri="{FF2B5EF4-FFF2-40B4-BE49-F238E27FC236}">
              <a16:creationId xmlns:a16="http://schemas.microsoft.com/office/drawing/2014/main" id="{83328F46-0E5E-4F03-8F93-EDA459B78179}"/>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255" name="Text Box 2">
          <a:extLst>
            <a:ext uri="{FF2B5EF4-FFF2-40B4-BE49-F238E27FC236}">
              <a16:creationId xmlns:a16="http://schemas.microsoft.com/office/drawing/2014/main" id="{C014BC1A-2602-4DE6-8E51-E26F1747C8F8}"/>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256" name="Text Box 2">
          <a:extLst>
            <a:ext uri="{FF2B5EF4-FFF2-40B4-BE49-F238E27FC236}">
              <a16:creationId xmlns:a16="http://schemas.microsoft.com/office/drawing/2014/main" id="{F294DFBD-BBA7-4F3D-BA89-D1D9277B8C71}"/>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257" name="Text Box 2">
          <a:extLst>
            <a:ext uri="{FF2B5EF4-FFF2-40B4-BE49-F238E27FC236}">
              <a16:creationId xmlns:a16="http://schemas.microsoft.com/office/drawing/2014/main" id="{644F8355-380E-40C3-9A4B-2B43A7C52D57}"/>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258" name="Text Box 2">
          <a:extLst>
            <a:ext uri="{FF2B5EF4-FFF2-40B4-BE49-F238E27FC236}">
              <a16:creationId xmlns:a16="http://schemas.microsoft.com/office/drawing/2014/main" id="{4B0F0023-F95D-44FE-B837-754E7A4DDA83}"/>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259" name="Text Box 2">
          <a:extLst>
            <a:ext uri="{FF2B5EF4-FFF2-40B4-BE49-F238E27FC236}">
              <a16:creationId xmlns:a16="http://schemas.microsoft.com/office/drawing/2014/main" id="{32A69E74-97E1-474A-8C53-2E2669765FAD}"/>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260" name="Text Box 2">
          <a:extLst>
            <a:ext uri="{FF2B5EF4-FFF2-40B4-BE49-F238E27FC236}">
              <a16:creationId xmlns:a16="http://schemas.microsoft.com/office/drawing/2014/main" id="{60C084C5-765A-45E6-A161-EA13A4F8B503}"/>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261" name="Text Box 2">
          <a:extLst>
            <a:ext uri="{FF2B5EF4-FFF2-40B4-BE49-F238E27FC236}">
              <a16:creationId xmlns:a16="http://schemas.microsoft.com/office/drawing/2014/main" id="{EE4E4315-266D-4365-A819-F7E5504A4775}"/>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262" name="Text Box 2">
          <a:extLst>
            <a:ext uri="{FF2B5EF4-FFF2-40B4-BE49-F238E27FC236}">
              <a16:creationId xmlns:a16="http://schemas.microsoft.com/office/drawing/2014/main" id="{A4118A08-6DA5-4012-8527-2DCC4726BABD}"/>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263" name="Text Box 2">
          <a:extLst>
            <a:ext uri="{FF2B5EF4-FFF2-40B4-BE49-F238E27FC236}">
              <a16:creationId xmlns:a16="http://schemas.microsoft.com/office/drawing/2014/main" id="{09BEB916-3E86-4A98-A9AB-78B7F6E5A624}"/>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264" name="Text Box 2">
          <a:extLst>
            <a:ext uri="{FF2B5EF4-FFF2-40B4-BE49-F238E27FC236}">
              <a16:creationId xmlns:a16="http://schemas.microsoft.com/office/drawing/2014/main" id="{34FFDBBE-0902-4B53-AB8B-A08E69FBAEC8}"/>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70672</xdr:rowOff>
    </xdr:to>
    <xdr:sp macro="" textlink="">
      <xdr:nvSpPr>
        <xdr:cNvPr id="265" name="Text Box 2">
          <a:extLst>
            <a:ext uri="{FF2B5EF4-FFF2-40B4-BE49-F238E27FC236}">
              <a16:creationId xmlns:a16="http://schemas.microsoft.com/office/drawing/2014/main" id="{37EBA36B-2CF4-4445-9527-5E3B02AB06B5}"/>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70672</xdr:rowOff>
    </xdr:to>
    <xdr:sp macro="" textlink="">
      <xdr:nvSpPr>
        <xdr:cNvPr id="266" name="Text Box 2">
          <a:extLst>
            <a:ext uri="{FF2B5EF4-FFF2-40B4-BE49-F238E27FC236}">
              <a16:creationId xmlns:a16="http://schemas.microsoft.com/office/drawing/2014/main" id="{FF062D3F-2F5E-4E5F-BF2A-7429E2A15EA0}"/>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70672</xdr:rowOff>
    </xdr:to>
    <xdr:sp macro="" textlink="">
      <xdr:nvSpPr>
        <xdr:cNvPr id="267" name="Text Box 2">
          <a:extLst>
            <a:ext uri="{FF2B5EF4-FFF2-40B4-BE49-F238E27FC236}">
              <a16:creationId xmlns:a16="http://schemas.microsoft.com/office/drawing/2014/main" id="{B3C6983F-245E-4B2B-8330-DAC11BD3FA6C}"/>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70672</xdr:rowOff>
    </xdr:to>
    <xdr:sp macro="" textlink="">
      <xdr:nvSpPr>
        <xdr:cNvPr id="268" name="Text Box 2">
          <a:extLst>
            <a:ext uri="{FF2B5EF4-FFF2-40B4-BE49-F238E27FC236}">
              <a16:creationId xmlns:a16="http://schemas.microsoft.com/office/drawing/2014/main" id="{6257C733-090B-4901-8AB3-B3E9E02D3FB7}"/>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70672</xdr:rowOff>
    </xdr:to>
    <xdr:sp macro="" textlink="">
      <xdr:nvSpPr>
        <xdr:cNvPr id="269" name="Text Box 2">
          <a:extLst>
            <a:ext uri="{FF2B5EF4-FFF2-40B4-BE49-F238E27FC236}">
              <a16:creationId xmlns:a16="http://schemas.microsoft.com/office/drawing/2014/main" id="{23EA818C-A92D-47D8-9F4B-2690B65F66F5}"/>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70672</xdr:rowOff>
    </xdr:to>
    <xdr:sp macro="" textlink="">
      <xdr:nvSpPr>
        <xdr:cNvPr id="270" name="Text Box 2">
          <a:extLst>
            <a:ext uri="{FF2B5EF4-FFF2-40B4-BE49-F238E27FC236}">
              <a16:creationId xmlns:a16="http://schemas.microsoft.com/office/drawing/2014/main" id="{E3B73974-0CF2-4666-BB6F-2F6329114484}"/>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70672</xdr:rowOff>
    </xdr:to>
    <xdr:sp macro="" textlink="">
      <xdr:nvSpPr>
        <xdr:cNvPr id="271" name="Text Box 2">
          <a:extLst>
            <a:ext uri="{FF2B5EF4-FFF2-40B4-BE49-F238E27FC236}">
              <a16:creationId xmlns:a16="http://schemas.microsoft.com/office/drawing/2014/main" id="{41FC0F39-F12D-44B8-9F1F-EF77B5592FB7}"/>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70672</xdr:rowOff>
    </xdr:to>
    <xdr:sp macro="" textlink="">
      <xdr:nvSpPr>
        <xdr:cNvPr id="272" name="Text Box 2">
          <a:extLst>
            <a:ext uri="{FF2B5EF4-FFF2-40B4-BE49-F238E27FC236}">
              <a16:creationId xmlns:a16="http://schemas.microsoft.com/office/drawing/2014/main" id="{894DE212-5EF3-48CD-B734-F4CFA532E4FB}"/>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70672</xdr:rowOff>
    </xdr:to>
    <xdr:sp macro="" textlink="">
      <xdr:nvSpPr>
        <xdr:cNvPr id="273" name="Text Box 2">
          <a:extLst>
            <a:ext uri="{FF2B5EF4-FFF2-40B4-BE49-F238E27FC236}">
              <a16:creationId xmlns:a16="http://schemas.microsoft.com/office/drawing/2014/main" id="{53D2ACA6-DD72-4CA6-9A79-C6692F45E71E}"/>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70672</xdr:rowOff>
    </xdr:to>
    <xdr:sp macro="" textlink="">
      <xdr:nvSpPr>
        <xdr:cNvPr id="274" name="Text Box 2">
          <a:extLst>
            <a:ext uri="{FF2B5EF4-FFF2-40B4-BE49-F238E27FC236}">
              <a16:creationId xmlns:a16="http://schemas.microsoft.com/office/drawing/2014/main" id="{69F8E32C-D399-441B-99EF-4D53FB956FDC}"/>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275" name="Text Box 2">
          <a:extLst>
            <a:ext uri="{FF2B5EF4-FFF2-40B4-BE49-F238E27FC236}">
              <a16:creationId xmlns:a16="http://schemas.microsoft.com/office/drawing/2014/main" id="{811C9DAF-6380-4DF6-801A-4A0C10703CC6}"/>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276" name="Text Box 2">
          <a:extLst>
            <a:ext uri="{FF2B5EF4-FFF2-40B4-BE49-F238E27FC236}">
              <a16:creationId xmlns:a16="http://schemas.microsoft.com/office/drawing/2014/main" id="{2BCC5DF5-96A1-4328-8F1D-BDCE050F1B99}"/>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277" name="Text Box 2">
          <a:extLst>
            <a:ext uri="{FF2B5EF4-FFF2-40B4-BE49-F238E27FC236}">
              <a16:creationId xmlns:a16="http://schemas.microsoft.com/office/drawing/2014/main" id="{84B7AD3C-63AF-49CA-A3B3-540F2445F2B4}"/>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278" name="Text Box 2">
          <a:extLst>
            <a:ext uri="{FF2B5EF4-FFF2-40B4-BE49-F238E27FC236}">
              <a16:creationId xmlns:a16="http://schemas.microsoft.com/office/drawing/2014/main" id="{F49427B7-9F37-48B8-B1BF-0CD243B90C7B}"/>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279" name="Text Box 2">
          <a:extLst>
            <a:ext uri="{FF2B5EF4-FFF2-40B4-BE49-F238E27FC236}">
              <a16:creationId xmlns:a16="http://schemas.microsoft.com/office/drawing/2014/main" id="{D2735C92-5655-4515-BA7C-FC19CBAF2FCC}"/>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280" name="Text Box 2">
          <a:extLst>
            <a:ext uri="{FF2B5EF4-FFF2-40B4-BE49-F238E27FC236}">
              <a16:creationId xmlns:a16="http://schemas.microsoft.com/office/drawing/2014/main" id="{006095F8-E224-46DA-98D0-1EA0FCFD4EB8}"/>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281" name="Text Box 2">
          <a:extLst>
            <a:ext uri="{FF2B5EF4-FFF2-40B4-BE49-F238E27FC236}">
              <a16:creationId xmlns:a16="http://schemas.microsoft.com/office/drawing/2014/main" id="{1C1F5C8D-75ED-418E-A5DA-DE5D0BAAEB99}"/>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282" name="Text Box 2">
          <a:extLst>
            <a:ext uri="{FF2B5EF4-FFF2-40B4-BE49-F238E27FC236}">
              <a16:creationId xmlns:a16="http://schemas.microsoft.com/office/drawing/2014/main" id="{0217F921-CB25-4C46-9A9C-BAE8D4AF5048}"/>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283" name="Text Box 2">
          <a:extLst>
            <a:ext uri="{FF2B5EF4-FFF2-40B4-BE49-F238E27FC236}">
              <a16:creationId xmlns:a16="http://schemas.microsoft.com/office/drawing/2014/main" id="{47874633-A693-4D18-A47D-9DE53173B544}"/>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284" name="Text Box 2">
          <a:extLst>
            <a:ext uri="{FF2B5EF4-FFF2-40B4-BE49-F238E27FC236}">
              <a16:creationId xmlns:a16="http://schemas.microsoft.com/office/drawing/2014/main" id="{237D4CF3-3CFD-495D-94B7-DE69948B9465}"/>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70672</xdr:rowOff>
    </xdr:to>
    <xdr:sp macro="" textlink="">
      <xdr:nvSpPr>
        <xdr:cNvPr id="285" name="Text Box 2">
          <a:extLst>
            <a:ext uri="{FF2B5EF4-FFF2-40B4-BE49-F238E27FC236}">
              <a16:creationId xmlns:a16="http://schemas.microsoft.com/office/drawing/2014/main" id="{5C416D73-E6CE-43CE-BEC4-8A9AE04C5CD5}"/>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70672</xdr:rowOff>
    </xdr:to>
    <xdr:sp macro="" textlink="">
      <xdr:nvSpPr>
        <xdr:cNvPr id="286" name="Text Box 2">
          <a:extLst>
            <a:ext uri="{FF2B5EF4-FFF2-40B4-BE49-F238E27FC236}">
              <a16:creationId xmlns:a16="http://schemas.microsoft.com/office/drawing/2014/main" id="{9F176FD1-F1C8-4A46-97C3-F556DFBA929C}"/>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70672</xdr:rowOff>
    </xdr:to>
    <xdr:sp macro="" textlink="">
      <xdr:nvSpPr>
        <xdr:cNvPr id="287" name="Text Box 2">
          <a:extLst>
            <a:ext uri="{FF2B5EF4-FFF2-40B4-BE49-F238E27FC236}">
              <a16:creationId xmlns:a16="http://schemas.microsoft.com/office/drawing/2014/main" id="{7C9DD9C7-4E6E-4243-B229-6B69B8290EE9}"/>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70672</xdr:rowOff>
    </xdr:to>
    <xdr:sp macro="" textlink="">
      <xdr:nvSpPr>
        <xdr:cNvPr id="288" name="Text Box 2">
          <a:extLst>
            <a:ext uri="{FF2B5EF4-FFF2-40B4-BE49-F238E27FC236}">
              <a16:creationId xmlns:a16="http://schemas.microsoft.com/office/drawing/2014/main" id="{69440680-2473-4EBF-AA6D-59F3D03AA889}"/>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70672</xdr:rowOff>
    </xdr:to>
    <xdr:sp macro="" textlink="">
      <xdr:nvSpPr>
        <xdr:cNvPr id="289" name="Text Box 2">
          <a:extLst>
            <a:ext uri="{FF2B5EF4-FFF2-40B4-BE49-F238E27FC236}">
              <a16:creationId xmlns:a16="http://schemas.microsoft.com/office/drawing/2014/main" id="{0D5C46B9-777D-4EE8-AB92-01C4F79A8FA2}"/>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70672</xdr:rowOff>
    </xdr:to>
    <xdr:sp macro="" textlink="">
      <xdr:nvSpPr>
        <xdr:cNvPr id="290" name="Text Box 2">
          <a:extLst>
            <a:ext uri="{FF2B5EF4-FFF2-40B4-BE49-F238E27FC236}">
              <a16:creationId xmlns:a16="http://schemas.microsoft.com/office/drawing/2014/main" id="{C67A4C77-B4D8-4E13-9A9E-D64B968F0B26}"/>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70672</xdr:rowOff>
    </xdr:to>
    <xdr:sp macro="" textlink="">
      <xdr:nvSpPr>
        <xdr:cNvPr id="291" name="Text Box 2">
          <a:extLst>
            <a:ext uri="{FF2B5EF4-FFF2-40B4-BE49-F238E27FC236}">
              <a16:creationId xmlns:a16="http://schemas.microsoft.com/office/drawing/2014/main" id="{EAE58E52-9B8F-4516-9641-26BEF822F23C}"/>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70672</xdr:rowOff>
    </xdr:to>
    <xdr:sp macro="" textlink="">
      <xdr:nvSpPr>
        <xdr:cNvPr id="292" name="Text Box 2">
          <a:extLst>
            <a:ext uri="{FF2B5EF4-FFF2-40B4-BE49-F238E27FC236}">
              <a16:creationId xmlns:a16="http://schemas.microsoft.com/office/drawing/2014/main" id="{09918F03-817A-4CB9-A7AC-A2111C301B96}"/>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70672</xdr:rowOff>
    </xdr:to>
    <xdr:sp macro="" textlink="">
      <xdr:nvSpPr>
        <xdr:cNvPr id="293" name="Text Box 2">
          <a:extLst>
            <a:ext uri="{FF2B5EF4-FFF2-40B4-BE49-F238E27FC236}">
              <a16:creationId xmlns:a16="http://schemas.microsoft.com/office/drawing/2014/main" id="{98AC5D2F-DF70-474A-8EAE-EB1E907EC091}"/>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70672</xdr:rowOff>
    </xdr:to>
    <xdr:sp macro="" textlink="">
      <xdr:nvSpPr>
        <xdr:cNvPr id="294" name="Text Box 2">
          <a:extLst>
            <a:ext uri="{FF2B5EF4-FFF2-40B4-BE49-F238E27FC236}">
              <a16:creationId xmlns:a16="http://schemas.microsoft.com/office/drawing/2014/main" id="{32757E57-D31D-4C0D-BE08-747F09CD64DD}"/>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295" name="Text Box 2">
          <a:extLst>
            <a:ext uri="{FF2B5EF4-FFF2-40B4-BE49-F238E27FC236}">
              <a16:creationId xmlns:a16="http://schemas.microsoft.com/office/drawing/2014/main" id="{6BC5DEB4-5CBB-4F84-93C0-EA6AFB71B53E}"/>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296" name="Text Box 2">
          <a:extLst>
            <a:ext uri="{FF2B5EF4-FFF2-40B4-BE49-F238E27FC236}">
              <a16:creationId xmlns:a16="http://schemas.microsoft.com/office/drawing/2014/main" id="{90CC9D67-1D4D-4F94-A63F-7A5182EE64BB}"/>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297" name="Text Box 2">
          <a:extLst>
            <a:ext uri="{FF2B5EF4-FFF2-40B4-BE49-F238E27FC236}">
              <a16:creationId xmlns:a16="http://schemas.microsoft.com/office/drawing/2014/main" id="{31178826-FB44-4F55-BE87-03397615FAD9}"/>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298" name="Text Box 2">
          <a:extLst>
            <a:ext uri="{FF2B5EF4-FFF2-40B4-BE49-F238E27FC236}">
              <a16:creationId xmlns:a16="http://schemas.microsoft.com/office/drawing/2014/main" id="{13CC7A22-C6B0-4496-8F72-59E80E88A0F5}"/>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299" name="Text Box 2">
          <a:extLst>
            <a:ext uri="{FF2B5EF4-FFF2-40B4-BE49-F238E27FC236}">
              <a16:creationId xmlns:a16="http://schemas.microsoft.com/office/drawing/2014/main" id="{A2D9D4BA-802A-42C5-A9CE-A5ECF8629AA3}"/>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300" name="Text Box 2">
          <a:extLst>
            <a:ext uri="{FF2B5EF4-FFF2-40B4-BE49-F238E27FC236}">
              <a16:creationId xmlns:a16="http://schemas.microsoft.com/office/drawing/2014/main" id="{91DA4D6C-7498-4444-8E62-D257EC12AC9F}"/>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301" name="Text Box 2">
          <a:extLst>
            <a:ext uri="{FF2B5EF4-FFF2-40B4-BE49-F238E27FC236}">
              <a16:creationId xmlns:a16="http://schemas.microsoft.com/office/drawing/2014/main" id="{8B20E3E7-B4B2-499A-AE8F-BD5C826D9728}"/>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302" name="Text Box 2">
          <a:extLst>
            <a:ext uri="{FF2B5EF4-FFF2-40B4-BE49-F238E27FC236}">
              <a16:creationId xmlns:a16="http://schemas.microsoft.com/office/drawing/2014/main" id="{FC127196-8FC3-4A3C-8F76-7A5401AC77E7}"/>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303" name="Text Box 2">
          <a:extLst>
            <a:ext uri="{FF2B5EF4-FFF2-40B4-BE49-F238E27FC236}">
              <a16:creationId xmlns:a16="http://schemas.microsoft.com/office/drawing/2014/main" id="{F128D21B-03B1-4690-BA78-F1C5AAEBD5A0}"/>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304" name="Text Box 2">
          <a:extLst>
            <a:ext uri="{FF2B5EF4-FFF2-40B4-BE49-F238E27FC236}">
              <a16:creationId xmlns:a16="http://schemas.microsoft.com/office/drawing/2014/main" id="{8183A3BB-2753-4E6D-A819-786718EABC7C}"/>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305" name="Text Box 2">
          <a:extLst>
            <a:ext uri="{FF2B5EF4-FFF2-40B4-BE49-F238E27FC236}">
              <a16:creationId xmlns:a16="http://schemas.microsoft.com/office/drawing/2014/main" id="{09DB7115-1073-4683-9152-EE0D16DD6542}"/>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306" name="Text Box 2">
          <a:extLst>
            <a:ext uri="{FF2B5EF4-FFF2-40B4-BE49-F238E27FC236}">
              <a16:creationId xmlns:a16="http://schemas.microsoft.com/office/drawing/2014/main" id="{10954127-5BF8-48B1-9777-8A1E3E3FABD2}"/>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307" name="Text Box 2">
          <a:extLst>
            <a:ext uri="{FF2B5EF4-FFF2-40B4-BE49-F238E27FC236}">
              <a16:creationId xmlns:a16="http://schemas.microsoft.com/office/drawing/2014/main" id="{A2664C94-F916-4B3C-B3C0-DBB615767061}"/>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308" name="Text Box 2">
          <a:extLst>
            <a:ext uri="{FF2B5EF4-FFF2-40B4-BE49-F238E27FC236}">
              <a16:creationId xmlns:a16="http://schemas.microsoft.com/office/drawing/2014/main" id="{BB57C7F1-EA4A-4DC7-ABA2-E1BB9930171D}"/>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309" name="Text Box 2">
          <a:extLst>
            <a:ext uri="{FF2B5EF4-FFF2-40B4-BE49-F238E27FC236}">
              <a16:creationId xmlns:a16="http://schemas.microsoft.com/office/drawing/2014/main" id="{D09FC969-5B13-4283-AA1A-9CFC8FF22BA7}"/>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310" name="Text Box 2">
          <a:extLst>
            <a:ext uri="{FF2B5EF4-FFF2-40B4-BE49-F238E27FC236}">
              <a16:creationId xmlns:a16="http://schemas.microsoft.com/office/drawing/2014/main" id="{87488704-27AF-44BC-9AA6-8D63F15CF64B}"/>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113698</xdr:rowOff>
    </xdr:to>
    <xdr:sp macro="" textlink="">
      <xdr:nvSpPr>
        <xdr:cNvPr id="311" name="Text Box 2">
          <a:extLst>
            <a:ext uri="{FF2B5EF4-FFF2-40B4-BE49-F238E27FC236}">
              <a16:creationId xmlns:a16="http://schemas.microsoft.com/office/drawing/2014/main" id="{3D1DBDFD-3C97-4667-A18A-F5883FAFA612}"/>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113698</xdr:rowOff>
    </xdr:to>
    <xdr:sp macro="" textlink="">
      <xdr:nvSpPr>
        <xdr:cNvPr id="312" name="Text Box 2">
          <a:extLst>
            <a:ext uri="{FF2B5EF4-FFF2-40B4-BE49-F238E27FC236}">
              <a16:creationId xmlns:a16="http://schemas.microsoft.com/office/drawing/2014/main" id="{1D500B32-D3F4-4F05-AB55-3014655761ED}"/>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113698</xdr:rowOff>
    </xdr:to>
    <xdr:sp macro="" textlink="">
      <xdr:nvSpPr>
        <xdr:cNvPr id="313" name="Text Box 2">
          <a:extLst>
            <a:ext uri="{FF2B5EF4-FFF2-40B4-BE49-F238E27FC236}">
              <a16:creationId xmlns:a16="http://schemas.microsoft.com/office/drawing/2014/main" id="{67AB930E-B7A4-4AFC-A755-6C9AB49DFBA7}"/>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113698</xdr:rowOff>
    </xdr:to>
    <xdr:sp macro="" textlink="">
      <xdr:nvSpPr>
        <xdr:cNvPr id="314" name="Text Box 2">
          <a:extLst>
            <a:ext uri="{FF2B5EF4-FFF2-40B4-BE49-F238E27FC236}">
              <a16:creationId xmlns:a16="http://schemas.microsoft.com/office/drawing/2014/main" id="{B628518D-56CB-4693-9D95-FA8D853B95D1}"/>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113698</xdr:rowOff>
    </xdr:to>
    <xdr:sp macro="" textlink="">
      <xdr:nvSpPr>
        <xdr:cNvPr id="315" name="Text Box 2">
          <a:extLst>
            <a:ext uri="{FF2B5EF4-FFF2-40B4-BE49-F238E27FC236}">
              <a16:creationId xmlns:a16="http://schemas.microsoft.com/office/drawing/2014/main" id="{AFFB8310-AD96-4263-AEF7-21C0AF5E1784}"/>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113698</xdr:rowOff>
    </xdr:to>
    <xdr:sp macro="" textlink="">
      <xdr:nvSpPr>
        <xdr:cNvPr id="316" name="Text Box 2">
          <a:extLst>
            <a:ext uri="{FF2B5EF4-FFF2-40B4-BE49-F238E27FC236}">
              <a16:creationId xmlns:a16="http://schemas.microsoft.com/office/drawing/2014/main" id="{171BDF88-BAE0-4C18-9BEF-7E0662EDA7FA}"/>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113698</xdr:rowOff>
    </xdr:to>
    <xdr:sp macro="" textlink="">
      <xdr:nvSpPr>
        <xdr:cNvPr id="317" name="Text Box 2">
          <a:extLst>
            <a:ext uri="{FF2B5EF4-FFF2-40B4-BE49-F238E27FC236}">
              <a16:creationId xmlns:a16="http://schemas.microsoft.com/office/drawing/2014/main" id="{22012AE1-20A0-48F1-A4E4-D16CCC9E1E6B}"/>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113698</xdr:rowOff>
    </xdr:to>
    <xdr:sp macro="" textlink="">
      <xdr:nvSpPr>
        <xdr:cNvPr id="318" name="Text Box 2">
          <a:extLst>
            <a:ext uri="{FF2B5EF4-FFF2-40B4-BE49-F238E27FC236}">
              <a16:creationId xmlns:a16="http://schemas.microsoft.com/office/drawing/2014/main" id="{1A0B0F2C-C46B-4A00-8BF1-E375BF62CFD9}"/>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113698</xdr:rowOff>
    </xdr:to>
    <xdr:sp macro="" textlink="">
      <xdr:nvSpPr>
        <xdr:cNvPr id="319" name="Text Box 2">
          <a:extLst>
            <a:ext uri="{FF2B5EF4-FFF2-40B4-BE49-F238E27FC236}">
              <a16:creationId xmlns:a16="http://schemas.microsoft.com/office/drawing/2014/main" id="{4685F474-62FC-46D8-A5FD-37E0902162E5}"/>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113698</xdr:rowOff>
    </xdr:to>
    <xdr:sp macro="" textlink="">
      <xdr:nvSpPr>
        <xdr:cNvPr id="320" name="Text Box 2">
          <a:extLst>
            <a:ext uri="{FF2B5EF4-FFF2-40B4-BE49-F238E27FC236}">
              <a16:creationId xmlns:a16="http://schemas.microsoft.com/office/drawing/2014/main" id="{49553178-92D5-4AD2-A935-FF0615CB6A02}"/>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16</xdr:row>
      <xdr:rowOff>0</xdr:rowOff>
    </xdr:to>
    <xdr:sp macro="" textlink="">
      <xdr:nvSpPr>
        <xdr:cNvPr id="321" name="Text Box 2">
          <a:extLst>
            <a:ext uri="{FF2B5EF4-FFF2-40B4-BE49-F238E27FC236}">
              <a16:creationId xmlns:a16="http://schemas.microsoft.com/office/drawing/2014/main" id="{4A8AC576-A5E4-4CEF-8DC9-058C2F28C0FD}"/>
            </a:ext>
          </a:extLst>
        </xdr:cNvPr>
        <xdr:cNvSpPr txBox="1">
          <a:spLocks noChangeArrowheads="1"/>
        </xdr:cNvSpPr>
      </xdr:nvSpPr>
      <xdr:spPr bwMode="auto">
        <a:xfrm>
          <a:off x="10325100" y="1828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16</xdr:row>
      <xdr:rowOff>0</xdr:rowOff>
    </xdr:to>
    <xdr:sp macro="" textlink="">
      <xdr:nvSpPr>
        <xdr:cNvPr id="322" name="Text Box 2">
          <a:extLst>
            <a:ext uri="{FF2B5EF4-FFF2-40B4-BE49-F238E27FC236}">
              <a16:creationId xmlns:a16="http://schemas.microsoft.com/office/drawing/2014/main" id="{5BF4950B-638E-4ED0-87F2-A3C62130516A}"/>
            </a:ext>
          </a:extLst>
        </xdr:cNvPr>
        <xdr:cNvSpPr txBox="1">
          <a:spLocks noChangeArrowheads="1"/>
        </xdr:cNvSpPr>
      </xdr:nvSpPr>
      <xdr:spPr bwMode="auto">
        <a:xfrm>
          <a:off x="10325100" y="1828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16</xdr:row>
      <xdr:rowOff>0</xdr:rowOff>
    </xdr:to>
    <xdr:sp macro="" textlink="">
      <xdr:nvSpPr>
        <xdr:cNvPr id="323" name="Text Box 2">
          <a:extLst>
            <a:ext uri="{FF2B5EF4-FFF2-40B4-BE49-F238E27FC236}">
              <a16:creationId xmlns:a16="http://schemas.microsoft.com/office/drawing/2014/main" id="{2C09E831-1043-4AE5-BB78-B17ACD2E0AF6}"/>
            </a:ext>
          </a:extLst>
        </xdr:cNvPr>
        <xdr:cNvSpPr txBox="1">
          <a:spLocks noChangeArrowheads="1"/>
        </xdr:cNvSpPr>
      </xdr:nvSpPr>
      <xdr:spPr bwMode="auto">
        <a:xfrm>
          <a:off x="10325100" y="1828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16</xdr:row>
      <xdr:rowOff>0</xdr:rowOff>
    </xdr:to>
    <xdr:sp macro="" textlink="">
      <xdr:nvSpPr>
        <xdr:cNvPr id="324" name="Text Box 2">
          <a:extLst>
            <a:ext uri="{FF2B5EF4-FFF2-40B4-BE49-F238E27FC236}">
              <a16:creationId xmlns:a16="http://schemas.microsoft.com/office/drawing/2014/main" id="{17AD1A17-8B5C-41A6-8425-B93201D5DB90}"/>
            </a:ext>
          </a:extLst>
        </xdr:cNvPr>
        <xdr:cNvSpPr txBox="1">
          <a:spLocks noChangeArrowheads="1"/>
        </xdr:cNvSpPr>
      </xdr:nvSpPr>
      <xdr:spPr bwMode="auto">
        <a:xfrm>
          <a:off x="10325100" y="1828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16</xdr:row>
      <xdr:rowOff>0</xdr:rowOff>
    </xdr:to>
    <xdr:sp macro="" textlink="">
      <xdr:nvSpPr>
        <xdr:cNvPr id="325" name="Text Box 2">
          <a:extLst>
            <a:ext uri="{FF2B5EF4-FFF2-40B4-BE49-F238E27FC236}">
              <a16:creationId xmlns:a16="http://schemas.microsoft.com/office/drawing/2014/main" id="{F4812827-3AEE-4AFC-96DC-B30C529AAB0C}"/>
            </a:ext>
          </a:extLst>
        </xdr:cNvPr>
        <xdr:cNvSpPr txBox="1">
          <a:spLocks noChangeArrowheads="1"/>
        </xdr:cNvSpPr>
      </xdr:nvSpPr>
      <xdr:spPr bwMode="auto">
        <a:xfrm>
          <a:off x="10325100" y="1828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16</xdr:row>
      <xdr:rowOff>0</xdr:rowOff>
    </xdr:to>
    <xdr:sp macro="" textlink="">
      <xdr:nvSpPr>
        <xdr:cNvPr id="326" name="Text Box 2">
          <a:extLst>
            <a:ext uri="{FF2B5EF4-FFF2-40B4-BE49-F238E27FC236}">
              <a16:creationId xmlns:a16="http://schemas.microsoft.com/office/drawing/2014/main" id="{4189F413-CBCE-4BAB-BA0A-C1C440EABF75}"/>
            </a:ext>
          </a:extLst>
        </xdr:cNvPr>
        <xdr:cNvSpPr txBox="1">
          <a:spLocks noChangeArrowheads="1"/>
        </xdr:cNvSpPr>
      </xdr:nvSpPr>
      <xdr:spPr bwMode="auto">
        <a:xfrm>
          <a:off x="10325100" y="1828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16</xdr:row>
      <xdr:rowOff>0</xdr:rowOff>
    </xdr:to>
    <xdr:sp macro="" textlink="">
      <xdr:nvSpPr>
        <xdr:cNvPr id="327" name="Text Box 2">
          <a:extLst>
            <a:ext uri="{FF2B5EF4-FFF2-40B4-BE49-F238E27FC236}">
              <a16:creationId xmlns:a16="http://schemas.microsoft.com/office/drawing/2014/main" id="{1C472A65-A0DE-4E15-9E8E-B76F3252C46B}"/>
            </a:ext>
          </a:extLst>
        </xdr:cNvPr>
        <xdr:cNvSpPr txBox="1">
          <a:spLocks noChangeArrowheads="1"/>
        </xdr:cNvSpPr>
      </xdr:nvSpPr>
      <xdr:spPr bwMode="auto">
        <a:xfrm>
          <a:off x="10325100" y="1828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16</xdr:row>
      <xdr:rowOff>0</xdr:rowOff>
    </xdr:to>
    <xdr:sp macro="" textlink="">
      <xdr:nvSpPr>
        <xdr:cNvPr id="328" name="Text Box 2">
          <a:extLst>
            <a:ext uri="{FF2B5EF4-FFF2-40B4-BE49-F238E27FC236}">
              <a16:creationId xmlns:a16="http://schemas.microsoft.com/office/drawing/2014/main" id="{95060F33-F0BF-4D95-A5CC-631BFE897A4D}"/>
            </a:ext>
          </a:extLst>
        </xdr:cNvPr>
        <xdr:cNvSpPr txBox="1">
          <a:spLocks noChangeArrowheads="1"/>
        </xdr:cNvSpPr>
      </xdr:nvSpPr>
      <xdr:spPr bwMode="auto">
        <a:xfrm>
          <a:off x="10325100" y="1828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16</xdr:row>
      <xdr:rowOff>0</xdr:rowOff>
    </xdr:to>
    <xdr:sp macro="" textlink="">
      <xdr:nvSpPr>
        <xdr:cNvPr id="329" name="Text Box 2">
          <a:extLst>
            <a:ext uri="{FF2B5EF4-FFF2-40B4-BE49-F238E27FC236}">
              <a16:creationId xmlns:a16="http://schemas.microsoft.com/office/drawing/2014/main" id="{D6096982-9B3E-483A-91CE-2F78A2404D9F}"/>
            </a:ext>
          </a:extLst>
        </xdr:cNvPr>
        <xdr:cNvSpPr txBox="1">
          <a:spLocks noChangeArrowheads="1"/>
        </xdr:cNvSpPr>
      </xdr:nvSpPr>
      <xdr:spPr bwMode="auto">
        <a:xfrm>
          <a:off x="10325100" y="1828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16</xdr:row>
      <xdr:rowOff>0</xdr:rowOff>
    </xdr:to>
    <xdr:sp macro="" textlink="">
      <xdr:nvSpPr>
        <xdr:cNvPr id="330" name="Text Box 2">
          <a:extLst>
            <a:ext uri="{FF2B5EF4-FFF2-40B4-BE49-F238E27FC236}">
              <a16:creationId xmlns:a16="http://schemas.microsoft.com/office/drawing/2014/main" id="{54071D26-9F67-49C4-92BE-C7D7F15F4CB5}"/>
            </a:ext>
          </a:extLst>
        </xdr:cNvPr>
        <xdr:cNvSpPr txBox="1">
          <a:spLocks noChangeArrowheads="1"/>
        </xdr:cNvSpPr>
      </xdr:nvSpPr>
      <xdr:spPr bwMode="auto">
        <a:xfrm>
          <a:off x="10325100" y="1828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113698</xdr:rowOff>
    </xdr:to>
    <xdr:sp macro="" textlink="">
      <xdr:nvSpPr>
        <xdr:cNvPr id="331" name="Text Box 2">
          <a:extLst>
            <a:ext uri="{FF2B5EF4-FFF2-40B4-BE49-F238E27FC236}">
              <a16:creationId xmlns:a16="http://schemas.microsoft.com/office/drawing/2014/main" id="{4E0B7224-6071-4E27-9B9B-8D0B5FBA3A40}"/>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113698</xdr:rowOff>
    </xdr:to>
    <xdr:sp macro="" textlink="">
      <xdr:nvSpPr>
        <xdr:cNvPr id="332" name="Text Box 2">
          <a:extLst>
            <a:ext uri="{FF2B5EF4-FFF2-40B4-BE49-F238E27FC236}">
              <a16:creationId xmlns:a16="http://schemas.microsoft.com/office/drawing/2014/main" id="{43003EBA-2DCA-4488-8BC4-C8F583994B29}"/>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113698</xdr:rowOff>
    </xdr:to>
    <xdr:sp macro="" textlink="">
      <xdr:nvSpPr>
        <xdr:cNvPr id="333" name="Text Box 2">
          <a:extLst>
            <a:ext uri="{FF2B5EF4-FFF2-40B4-BE49-F238E27FC236}">
              <a16:creationId xmlns:a16="http://schemas.microsoft.com/office/drawing/2014/main" id="{7C22DC08-0FB4-418A-A3FF-3F254A049A07}"/>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113698</xdr:rowOff>
    </xdr:to>
    <xdr:sp macro="" textlink="">
      <xdr:nvSpPr>
        <xdr:cNvPr id="334" name="Text Box 2">
          <a:extLst>
            <a:ext uri="{FF2B5EF4-FFF2-40B4-BE49-F238E27FC236}">
              <a16:creationId xmlns:a16="http://schemas.microsoft.com/office/drawing/2014/main" id="{9A140CDC-1154-410B-BA9F-6AB8418BC24C}"/>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113698</xdr:rowOff>
    </xdr:to>
    <xdr:sp macro="" textlink="">
      <xdr:nvSpPr>
        <xdr:cNvPr id="335" name="Text Box 2">
          <a:extLst>
            <a:ext uri="{FF2B5EF4-FFF2-40B4-BE49-F238E27FC236}">
              <a16:creationId xmlns:a16="http://schemas.microsoft.com/office/drawing/2014/main" id="{37BC25F3-278C-41CC-9D0A-44A629E77FC8}"/>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113698</xdr:rowOff>
    </xdr:to>
    <xdr:sp macro="" textlink="">
      <xdr:nvSpPr>
        <xdr:cNvPr id="336" name="Text Box 2">
          <a:extLst>
            <a:ext uri="{FF2B5EF4-FFF2-40B4-BE49-F238E27FC236}">
              <a16:creationId xmlns:a16="http://schemas.microsoft.com/office/drawing/2014/main" id="{2C0EC1B2-C1D9-4AB7-A8DA-BFB72A84A829}"/>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113698</xdr:rowOff>
    </xdr:to>
    <xdr:sp macro="" textlink="">
      <xdr:nvSpPr>
        <xdr:cNvPr id="337" name="Text Box 2">
          <a:extLst>
            <a:ext uri="{FF2B5EF4-FFF2-40B4-BE49-F238E27FC236}">
              <a16:creationId xmlns:a16="http://schemas.microsoft.com/office/drawing/2014/main" id="{15FAE796-D135-4C8E-9AFD-BEE12A5F155F}"/>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113698</xdr:rowOff>
    </xdr:to>
    <xdr:sp macro="" textlink="">
      <xdr:nvSpPr>
        <xdr:cNvPr id="338" name="Text Box 2">
          <a:extLst>
            <a:ext uri="{FF2B5EF4-FFF2-40B4-BE49-F238E27FC236}">
              <a16:creationId xmlns:a16="http://schemas.microsoft.com/office/drawing/2014/main" id="{EE8915C9-7235-4D3C-9205-4F91EA85D18D}"/>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113698</xdr:rowOff>
    </xdr:to>
    <xdr:sp macro="" textlink="">
      <xdr:nvSpPr>
        <xdr:cNvPr id="339" name="Text Box 2">
          <a:extLst>
            <a:ext uri="{FF2B5EF4-FFF2-40B4-BE49-F238E27FC236}">
              <a16:creationId xmlns:a16="http://schemas.microsoft.com/office/drawing/2014/main" id="{5D7F8C4A-BBA9-4D4C-B144-B44C1FADAD67}"/>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15</xdr:row>
      <xdr:rowOff>113698</xdr:rowOff>
    </xdr:to>
    <xdr:sp macro="" textlink="">
      <xdr:nvSpPr>
        <xdr:cNvPr id="340" name="Text Box 2">
          <a:extLst>
            <a:ext uri="{FF2B5EF4-FFF2-40B4-BE49-F238E27FC236}">
              <a16:creationId xmlns:a16="http://schemas.microsoft.com/office/drawing/2014/main" id="{606A3493-CF4F-4773-8B71-51EB868AB015}"/>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14</xdr:row>
      <xdr:rowOff>146237</xdr:rowOff>
    </xdr:to>
    <xdr:sp macro="" textlink="">
      <xdr:nvSpPr>
        <xdr:cNvPr id="341" name="Text Box 100">
          <a:extLst>
            <a:ext uri="{FF2B5EF4-FFF2-40B4-BE49-F238E27FC236}">
              <a16:creationId xmlns:a16="http://schemas.microsoft.com/office/drawing/2014/main" id="{9CA2716A-5D65-4A4D-90A7-BBFE8EED33DB}"/>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14</xdr:row>
      <xdr:rowOff>146237</xdr:rowOff>
    </xdr:to>
    <xdr:sp macro="" textlink="">
      <xdr:nvSpPr>
        <xdr:cNvPr id="342" name="Text Box 101">
          <a:extLst>
            <a:ext uri="{FF2B5EF4-FFF2-40B4-BE49-F238E27FC236}">
              <a16:creationId xmlns:a16="http://schemas.microsoft.com/office/drawing/2014/main" id="{AA81A728-7649-45EF-B92E-93C693554CBA}"/>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14</xdr:row>
      <xdr:rowOff>146237</xdr:rowOff>
    </xdr:to>
    <xdr:sp macro="" textlink="">
      <xdr:nvSpPr>
        <xdr:cNvPr id="343" name="Text Box 102">
          <a:extLst>
            <a:ext uri="{FF2B5EF4-FFF2-40B4-BE49-F238E27FC236}">
              <a16:creationId xmlns:a16="http://schemas.microsoft.com/office/drawing/2014/main" id="{1DC5CC88-259F-422B-81C2-66CDE64A41FF}"/>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14</xdr:row>
      <xdr:rowOff>146237</xdr:rowOff>
    </xdr:to>
    <xdr:sp macro="" textlink="">
      <xdr:nvSpPr>
        <xdr:cNvPr id="344" name="Text Box 103">
          <a:extLst>
            <a:ext uri="{FF2B5EF4-FFF2-40B4-BE49-F238E27FC236}">
              <a16:creationId xmlns:a16="http://schemas.microsoft.com/office/drawing/2014/main" id="{F5BB9FA1-97BF-48DC-9EE9-6DDC04DD34C1}"/>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14</xdr:row>
      <xdr:rowOff>146237</xdr:rowOff>
    </xdr:to>
    <xdr:sp macro="" textlink="">
      <xdr:nvSpPr>
        <xdr:cNvPr id="345" name="Text Box 104">
          <a:extLst>
            <a:ext uri="{FF2B5EF4-FFF2-40B4-BE49-F238E27FC236}">
              <a16:creationId xmlns:a16="http://schemas.microsoft.com/office/drawing/2014/main" id="{D9DB7BE0-A489-4233-BD13-51C110759FAA}"/>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14</xdr:row>
      <xdr:rowOff>146237</xdr:rowOff>
    </xdr:to>
    <xdr:sp macro="" textlink="">
      <xdr:nvSpPr>
        <xdr:cNvPr id="346" name="Text Box 105">
          <a:extLst>
            <a:ext uri="{FF2B5EF4-FFF2-40B4-BE49-F238E27FC236}">
              <a16:creationId xmlns:a16="http://schemas.microsoft.com/office/drawing/2014/main" id="{A750CD1E-6B4C-4518-9F01-BA295B67F5CE}"/>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14</xdr:row>
      <xdr:rowOff>146237</xdr:rowOff>
    </xdr:to>
    <xdr:sp macro="" textlink="">
      <xdr:nvSpPr>
        <xdr:cNvPr id="347" name="Text Box 106">
          <a:extLst>
            <a:ext uri="{FF2B5EF4-FFF2-40B4-BE49-F238E27FC236}">
              <a16:creationId xmlns:a16="http://schemas.microsoft.com/office/drawing/2014/main" id="{675A36F0-068A-4751-A786-688080B0AC1C}"/>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14</xdr:row>
      <xdr:rowOff>146237</xdr:rowOff>
    </xdr:to>
    <xdr:sp macro="" textlink="">
      <xdr:nvSpPr>
        <xdr:cNvPr id="348" name="Text Box 107">
          <a:extLst>
            <a:ext uri="{FF2B5EF4-FFF2-40B4-BE49-F238E27FC236}">
              <a16:creationId xmlns:a16="http://schemas.microsoft.com/office/drawing/2014/main" id="{6F883ED5-FB9E-42EE-BAB2-EBF49217BD32}"/>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14</xdr:row>
      <xdr:rowOff>146237</xdr:rowOff>
    </xdr:to>
    <xdr:sp macro="" textlink="">
      <xdr:nvSpPr>
        <xdr:cNvPr id="349" name="Text Box 108">
          <a:extLst>
            <a:ext uri="{FF2B5EF4-FFF2-40B4-BE49-F238E27FC236}">
              <a16:creationId xmlns:a16="http://schemas.microsoft.com/office/drawing/2014/main" id="{DD12CE42-E031-4F95-9096-3AFF99593A69}"/>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14</xdr:row>
      <xdr:rowOff>146237</xdr:rowOff>
    </xdr:to>
    <xdr:sp macro="" textlink="">
      <xdr:nvSpPr>
        <xdr:cNvPr id="350" name="Text Box 109">
          <a:extLst>
            <a:ext uri="{FF2B5EF4-FFF2-40B4-BE49-F238E27FC236}">
              <a16:creationId xmlns:a16="http://schemas.microsoft.com/office/drawing/2014/main" id="{B9722F38-90C8-46EF-BA7D-28BA49B75FB2}"/>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14</xdr:row>
      <xdr:rowOff>146237</xdr:rowOff>
    </xdr:to>
    <xdr:sp macro="" textlink="">
      <xdr:nvSpPr>
        <xdr:cNvPr id="351" name="Text Box 2">
          <a:extLst>
            <a:ext uri="{FF2B5EF4-FFF2-40B4-BE49-F238E27FC236}">
              <a16:creationId xmlns:a16="http://schemas.microsoft.com/office/drawing/2014/main" id="{FE22BF61-1C29-41F2-A333-DF89CB497AF8}"/>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14</xdr:row>
      <xdr:rowOff>146237</xdr:rowOff>
    </xdr:to>
    <xdr:sp macro="" textlink="">
      <xdr:nvSpPr>
        <xdr:cNvPr id="352" name="Text Box 2">
          <a:extLst>
            <a:ext uri="{FF2B5EF4-FFF2-40B4-BE49-F238E27FC236}">
              <a16:creationId xmlns:a16="http://schemas.microsoft.com/office/drawing/2014/main" id="{0FB220FB-DE8C-4938-AB2C-093BECBB631E}"/>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14</xdr:row>
      <xdr:rowOff>146237</xdr:rowOff>
    </xdr:to>
    <xdr:sp macro="" textlink="">
      <xdr:nvSpPr>
        <xdr:cNvPr id="353" name="Text Box 2">
          <a:extLst>
            <a:ext uri="{FF2B5EF4-FFF2-40B4-BE49-F238E27FC236}">
              <a16:creationId xmlns:a16="http://schemas.microsoft.com/office/drawing/2014/main" id="{36AEA9EE-2E5B-4E15-AEC3-865A78AEC9B6}"/>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14</xdr:row>
      <xdr:rowOff>146237</xdr:rowOff>
    </xdr:to>
    <xdr:sp macro="" textlink="">
      <xdr:nvSpPr>
        <xdr:cNvPr id="354" name="Text Box 2">
          <a:extLst>
            <a:ext uri="{FF2B5EF4-FFF2-40B4-BE49-F238E27FC236}">
              <a16:creationId xmlns:a16="http://schemas.microsoft.com/office/drawing/2014/main" id="{5693607A-9813-43E6-80F2-1704530D82D8}"/>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14</xdr:row>
      <xdr:rowOff>146237</xdr:rowOff>
    </xdr:to>
    <xdr:sp macro="" textlink="">
      <xdr:nvSpPr>
        <xdr:cNvPr id="355" name="Text Box 2">
          <a:extLst>
            <a:ext uri="{FF2B5EF4-FFF2-40B4-BE49-F238E27FC236}">
              <a16:creationId xmlns:a16="http://schemas.microsoft.com/office/drawing/2014/main" id="{53836360-D5A4-43F2-BFC5-2FBCD71D8265}"/>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14</xdr:row>
      <xdr:rowOff>146237</xdr:rowOff>
    </xdr:to>
    <xdr:sp macro="" textlink="">
      <xdr:nvSpPr>
        <xdr:cNvPr id="356" name="Text Box 2">
          <a:extLst>
            <a:ext uri="{FF2B5EF4-FFF2-40B4-BE49-F238E27FC236}">
              <a16:creationId xmlns:a16="http://schemas.microsoft.com/office/drawing/2014/main" id="{083BC265-1C7D-4E50-9D2B-E1FBA1A8FCD8}"/>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14</xdr:row>
      <xdr:rowOff>146237</xdr:rowOff>
    </xdr:to>
    <xdr:sp macro="" textlink="">
      <xdr:nvSpPr>
        <xdr:cNvPr id="357" name="Text Box 2">
          <a:extLst>
            <a:ext uri="{FF2B5EF4-FFF2-40B4-BE49-F238E27FC236}">
              <a16:creationId xmlns:a16="http://schemas.microsoft.com/office/drawing/2014/main" id="{7F3A3101-0C70-4119-A5B4-E06616C10C1B}"/>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14</xdr:row>
      <xdr:rowOff>146237</xdr:rowOff>
    </xdr:to>
    <xdr:sp macro="" textlink="">
      <xdr:nvSpPr>
        <xdr:cNvPr id="358" name="Text Box 2">
          <a:extLst>
            <a:ext uri="{FF2B5EF4-FFF2-40B4-BE49-F238E27FC236}">
              <a16:creationId xmlns:a16="http://schemas.microsoft.com/office/drawing/2014/main" id="{85EC22F8-4D58-47FE-9BED-74E43CE12B95}"/>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14</xdr:row>
      <xdr:rowOff>146237</xdr:rowOff>
    </xdr:to>
    <xdr:sp macro="" textlink="">
      <xdr:nvSpPr>
        <xdr:cNvPr id="359" name="Text Box 2">
          <a:extLst>
            <a:ext uri="{FF2B5EF4-FFF2-40B4-BE49-F238E27FC236}">
              <a16:creationId xmlns:a16="http://schemas.microsoft.com/office/drawing/2014/main" id="{0ADD2A81-9F0D-4280-B947-EC683E53518C}"/>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14</xdr:row>
      <xdr:rowOff>146237</xdr:rowOff>
    </xdr:to>
    <xdr:sp macro="" textlink="">
      <xdr:nvSpPr>
        <xdr:cNvPr id="360" name="Text Box 2">
          <a:extLst>
            <a:ext uri="{FF2B5EF4-FFF2-40B4-BE49-F238E27FC236}">
              <a16:creationId xmlns:a16="http://schemas.microsoft.com/office/drawing/2014/main" id="{C03BDDE5-1766-44A3-92B1-ADA5DE818D28}"/>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61" name="Text Box 2">
          <a:extLst>
            <a:ext uri="{FF2B5EF4-FFF2-40B4-BE49-F238E27FC236}">
              <a16:creationId xmlns:a16="http://schemas.microsoft.com/office/drawing/2014/main" id="{6F9F68D6-9910-46AE-9B53-12FDA1E2C2F3}"/>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62" name="Text Box 2">
          <a:extLst>
            <a:ext uri="{FF2B5EF4-FFF2-40B4-BE49-F238E27FC236}">
              <a16:creationId xmlns:a16="http://schemas.microsoft.com/office/drawing/2014/main" id="{8C812A48-483D-435A-9C26-F22558F504CC}"/>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63" name="Text Box 2">
          <a:extLst>
            <a:ext uri="{FF2B5EF4-FFF2-40B4-BE49-F238E27FC236}">
              <a16:creationId xmlns:a16="http://schemas.microsoft.com/office/drawing/2014/main" id="{6673D34C-03D1-4AFF-A11C-E09CCAA064B2}"/>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64" name="Text Box 2">
          <a:extLst>
            <a:ext uri="{FF2B5EF4-FFF2-40B4-BE49-F238E27FC236}">
              <a16:creationId xmlns:a16="http://schemas.microsoft.com/office/drawing/2014/main" id="{CFD69A71-1FE6-4C88-A444-7C3553F4B9B2}"/>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65" name="Text Box 2">
          <a:extLst>
            <a:ext uri="{FF2B5EF4-FFF2-40B4-BE49-F238E27FC236}">
              <a16:creationId xmlns:a16="http://schemas.microsoft.com/office/drawing/2014/main" id="{9F9DBC96-4491-4402-8151-B89CE89DB4A9}"/>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66" name="Text Box 2">
          <a:extLst>
            <a:ext uri="{FF2B5EF4-FFF2-40B4-BE49-F238E27FC236}">
              <a16:creationId xmlns:a16="http://schemas.microsoft.com/office/drawing/2014/main" id="{85966038-C9AA-45EC-A6D0-F25C7C7C6E50}"/>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67" name="Text Box 2">
          <a:extLst>
            <a:ext uri="{FF2B5EF4-FFF2-40B4-BE49-F238E27FC236}">
              <a16:creationId xmlns:a16="http://schemas.microsoft.com/office/drawing/2014/main" id="{27FC416E-DBDD-4CA6-AEEA-49BC998029AD}"/>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68" name="Text Box 2">
          <a:extLst>
            <a:ext uri="{FF2B5EF4-FFF2-40B4-BE49-F238E27FC236}">
              <a16:creationId xmlns:a16="http://schemas.microsoft.com/office/drawing/2014/main" id="{ECF778CA-39EF-4D61-885D-56FEDCD414DD}"/>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69" name="Text Box 2">
          <a:extLst>
            <a:ext uri="{FF2B5EF4-FFF2-40B4-BE49-F238E27FC236}">
              <a16:creationId xmlns:a16="http://schemas.microsoft.com/office/drawing/2014/main" id="{827F6E23-9016-4962-9612-7203EC3444FC}"/>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70" name="Text Box 2">
          <a:extLst>
            <a:ext uri="{FF2B5EF4-FFF2-40B4-BE49-F238E27FC236}">
              <a16:creationId xmlns:a16="http://schemas.microsoft.com/office/drawing/2014/main" id="{A51A9E3A-8D61-4800-83A8-B17FA74ED794}"/>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71" name="Text Box 2">
          <a:extLst>
            <a:ext uri="{FF2B5EF4-FFF2-40B4-BE49-F238E27FC236}">
              <a16:creationId xmlns:a16="http://schemas.microsoft.com/office/drawing/2014/main" id="{D9C02FD3-667C-4966-9F09-41E1C409985D}"/>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72" name="Text Box 2">
          <a:extLst>
            <a:ext uri="{FF2B5EF4-FFF2-40B4-BE49-F238E27FC236}">
              <a16:creationId xmlns:a16="http://schemas.microsoft.com/office/drawing/2014/main" id="{0A1C7185-B204-423C-9FE3-B28464BD177A}"/>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73" name="Text Box 2">
          <a:extLst>
            <a:ext uri="{FF2B5EF4-FFF2-40B4-BE49-F238E27FC236}">
              <a16:creationId xmlns:a16="http://schemas.microsoft.com/office/drawing/2014/main" id="{55BFDA92-E1F9-457C-80D7-24AC49D48157}"/>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74" name="Text Box 2">
          <a:extLst>
            <a:ext uri="{FF2B5EF4-FFF2-40B4-BE49-F238E27FC236}">
              <a16:creationId xmlns:a16="http://schemas.microsoft.com/office/drawing/2014/main" id="{89C8D801-4EB0-4B0D-84AC-97F19490CFF6}"/>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75" name="Text Box 2">
          <a:extLst>
            <a:ext uri="{FF2B5EF4-FFF2-40B4-BE49-F238E27FC236}">
              <a16:creationId xmlns:a16="http://schemas.microsoft.com/office/drawing/2014/main" id="{9A4C30F3-B80A-49FE-A2F9-CCE625383CEC}"/>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76" name="Text Box 2">
          <a:extLst>
            <a:ext uri="{FF2B5EF4-FFF2-40B4-BE49-F238E27FC236}">
              <a16:creationId xmlns:a16="http://schemas.microsoft.com/office/drawing/2014/main" id="{E170E235-3EAB-4024-A157-322761C0111A}"/>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77" name="Text Box 2">
          <a:extLst>
            <a:ext uri="{FF2B5EF4-FFF2-40B4-BE49-F238E27FC236}">
              <a16:creationId xmlns:a16="http://schemas.microsoft.com/office/drawing/2014/main" id="{B7F761F9-A2C1-4204-B255-8DCE5AF42264}"/>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78" name="Text Box 2">
          <a:extLst>
            <a:ext uri="{FF2B5EF4-FFF2-40B4-BE49-F238E27FC236}">
              <a16:creationId xmlns:a16="http://schemas.microsoft.com/office/drawing/2014/main" id="{FAE219B6-8528-45DF-8269-1CD4520311B0}"/>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79" name="Text Box 2">
          <a:extLst>
            <a:ext uri="{FF2B5EF4-FFF2-40B4-BE49-F238E27FC236}">
              <a16:creationId xmlns:a16="http://schemas.microsoft.com/office/drawing/2014/main" id="{FAD2C70D-16C0-4EB2-9B46-75CF15199D80}"/>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80" name="Text Box 2">
          <a:extLst>
            <a:ext uri="{FF2B5EF4-FFF2-40B4-BE49-F238E27FC236}">
              <a16:creationId xmlns:a16="http://schemas.microsoft.com/office/drawing/2014/main" id="{33488FFA-00BD-44A7-9563-DA34C960D18E}"/>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81" name="Text Box 2">
          <a:extLst>
            <a:ext uri="{FF2B5EF4-FFF2-40B4-BE49-F238E27FC236}">
              <a16:creationId xmlns:a16="http://schemas.microsoft.com/office/drawing/2014/main" id="{77760ED7-97AC-40FB-B74F-D8BB8FC07A75}"/>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82" name="Text Box 2">
          <a:extLst>
            <a:ext uri="{FF2B5EF4-FFF2-40B4-BE49-F238E27FC236}">
              <a16:creationId xmlns:a16="http://schemas.microsoft.com/office/drawing/2014/main" id="{B7BF52DF-F5B2-475C-BCA0-90BB21B58774}"/>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83" name="Text Box 2">
          <a:extLst>
            <a:ext uri="{FF2B5EF4-FFF2-40B4-BE49-F238E27FC236}">
              <a16:creationId xmlns:a16="http://schemas.microsoft.com/office/drawing/2014/main" id="{F932D90B-68FC-4791-A48E-3756D0CF963E}"/>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84" name="Text Box 2">
          <a:extLst>
            <a:ext uri="{FF2B5EF4-FFF2-40B4-BE49-F238E27FC236}">
              <a16:creationId xmlns:a16="http://schemas.microsoft.com/office/drawing/2014/main" id="{2372E31D-7A33-47F2-8949-5DB1A41454E7}"/>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85" name="Text Box 2">
          <a:extLst>
            <a:ext uri="{FF2B5EF4-FFF2-40B4-BE49-F238E27FC236}">
              <a16:creationId xmlns:a16="http://schemas.microsoft.com/office/drawing/2014/main" id="{4E8BBAE9-CCB8-4076-8B75-20B1DD7072B4}"/>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86" name="Text Box 2">
          <a:extLst>
            <a:ext uri="{FF2B5EF4-FFF2-40B4-BE49-F238E27FC236}">
              <a16:creationId xmlns:a16="http://schemas.microsoft.com/office/drawing/2014/main" id="{2951CFC3-A992-4112-B36C-6793FAE178B9}"/>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87" name="Text Box 2">
          <a:extLst>
            <a:ext uri="{FF2B5EF4-FFF2-40B4-BE49-F238E27FC236}">
              <a16:creationId xmlns:a16="http://schemas.microsoft.com/office/drawing/2014/main" id="{91BF883F-A016-4E91-9D56-196433C14672}"/>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88" name="Text Box 2">
          <a:extLst>
            <a:ext uri="{FF2B5EF4-FFF2-40B4-BE49-F238E27FC236}">
              <a16:creationId xmlns:a16="http://schemas.microsoft.com/office/drawing/2014/main" id="{9A41B8DF-D497-4693-9E39-764B6894C7B2}"/>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14</xdr:row>
      <xdr:rowOff>146237</xdr:rowOff>
    </xdr:to>
    <xdr:sp macro="" textlink="">
      <xdr:nvSpPr>
        <xdr:cNvPr id="389" name="Text Box 2">
          <a:extLst>
            <a:ext uri="{FF2B5EF4-FFF2-40B4-BE49-F238E27FC236}">
              <a16:creationId xmlns:a16="http://schemas.microsoft.com/office/drawing/2014/main" id="{5CCC64BC-F68F-4083-84FF-D05BB9E6B193}"/>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0</xdr:col>
      <xdr:colOff>838200</xdr:colOff>
      <xdr:row>140</xdr:row>
      <xdr:rowOff>0</xdr:rowOff>
    </xdr:from>
    <xdr:ext cx="18490" cy="161924"/>
    <xdr:sp macro="" textlink="">
      <xdr:nvSpPr>
        <xdr:cNvPr id="390" name="Text Box 100">
          <a:extLst>
            <a:ext uri="{FF2B5EF4-FFF2-40B4-BE49-F238E27FC236}">
              <a16:creationId xmlns:a16="http://schemas.microsoft.com/office/drawing/2014/main" id="{FB64775F-090C-4920-9AD1-97779FD241EC}"/>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140</xdr:row>
      <xdr:rowOff>0</xdr:rowOff>
    </xdr:from>
    <xdr:ext cx="18490" cy="161924"/>
    <xdr:sp macro="" textlink="">
      <xdr:nvSpPr>
        <xdr:cNvPr id="391" name="Text Box 101">
          <a:extLst>
            <a:ext uri="{FF2B5EF4-FFF2-40B4-BE49-F238E27FC236}">
              <a16:creationId xmlns:a16="http://schemas.microsoft.com/office/drawing/2014/main" id="{6BE596A3-AD97-48F4-8CA0-9C2A82BA7D43}"/>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140</xdr:row>
      <xdr:rowOff>0</xdr:rowOff>
    </xdr:from>
    <xdr:ext cx="18490" cy="161924"/>
    <xdr:sp macro="" textlink="">
      <xdr:nvSpPr>
        <xdr:cNvPr id="392" name="Text Box 102">
          <a:extLst>
            <a:ext uri="{FF2B5EF4-FFF2-40B4-BE49-F238E27FC236}">
              <a16:creationId xmlns:a16="http://schemas.microsoft.com/office/drawing/2014/main" id="{1EB68528-B9F7-4E9F-A111-94FAFC0D9A72}"/>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140</xdr:row>
      <xdr:rowOff>0</xdr:rowOff>
    </xdr:from>
    <xdr:ext cx="18490" cy="161924"/>
    <xdr:sp macro="" textlink="">
      <xdr:nvSpPr>
        <xdr:cNvPr id="393" name="Text Box 103">
          <a:extLst>
            <a:ext uri="{FF2B5EF4-FFF2-40B4-BE49-F238E27FC236}">
              <a16:creationId xmlns:a16="http://schemas.microsoft.com/office/drawing/2014/main" id="{D6CF47A1-33F7-4BAB-A282-F0BEB1AF83B8}"/>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140</xdr:row>
      <xdr:rowOff>0</xdr:rowOff>
    </xdr:from>
    <xdr:ext cx="18490" cy="161924"/>
    <xdr:sp macro="" textlink="">
      <xdr:nvSpPr>
        <xdr:cNvPr id="394" name="Text Box 104">
          <a:extLst>
            <a:ext uri="{FF2B5EF4-FFF2-40B4-BE49-F238E27FC236}">
              <a16:creationId xmlns:a16="http://schemas.microsoft.com/office/drawing/2014/main" id="{017012CF-4D6D-4DFF-AE4B-EBCB89E100C1}"/>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140</xdr:row>
      <xdr:rowOff>0</xdr:rowOff>
    </xdr:from>
    <xdr:ext cx="18490" cy="161924"/>
    <xdr:sp macro="" textlink="">
      <xdr:nvSpPr>
        <xdr:cNvPr id="395" name="Text Box 105">
          <a:extLst>
            <a:ext uri="{FF2B5EF4-FFF2-40B4-BE49-F238E27FC236}">
              <a16:creationId xmlns:a16="http://schemas.microsoft.com/office/drawing/2014/main" id="{FACA4DDB-1F3E-4F64-98E6-B161667FD43F}"/>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140</xdr:row>
      <xdr:rowOff>0</xdr:rowOff>
    </xdr:from>
    <xdr:ext cx="18490" cy="161924"/>
    <xdr:sp macro="" textlink="">
      <xdr:nvSpPr>
        <xdr:cNvPr id="396" name="Text Box 106">
          <a:extLst>
            <a:ext uri="{FF2B5EF4-FFF2-40B4-BE49-F238E27FC236}">
              <a16:creationId xmlns:a16="http://schemas.microsoft.com/office/drawing/2014/main" id="{2D13213B-24D2-42E3-97B4-DA3CE9789BD6}"/>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140</xdr:row>
      <xdr:rowOff>0</xdr:rowOff>
    </xdr:from>
    <xdr:ext cx="18490" cy="161924"/>
    <xdr:sp macro="" textlink="">
      <xdr:nvSpPr>
        <xdr:cNvPr id="397" name="Text Box 107">
          <a:extLst>
            <a:ext uri="{FF2B5EF4-FFF2-40B4-BE49-F238E27FC236}">
              <a16:creationId xmlns:a16="http://schemas.microsoft.com/office/drawing/2014/main" id="{2E1AFC51-FEC3-4E9D-AE22-1270AB40DAC1}"/>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140</xdr:row>
      <xdr:rowOff>0</xdr:rowOff>
    </xdr:from>
    <xdr:ext cx="18490" cy="161924"/>
    <xdr:sp macro="" textlink="">
      <xdr:nvSpPr>
        <xdr:cNvPr id="398" name="Text Box 108">
          <a:extLst>
            <a:ext uri="{FF2B5EF4-FFF2-40B4-BE49-F238E27FC236}">
              <a16:creationId xmlns:a16="http://schemas.microsoft.com/office/drawing/2014/main" id="{2D11C539-A2AE-40CE-8596-16F36A7C2A6B}"/>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140</xdr:row>
      <xdr:rowOff>0</xdr:rowOff>
    </xdr:from>
    <xdr:ext cx="18490" cy="161924"/>
    <xdr:sp macro="" textlink="">
      <xdr:nvSpPr>
        <xdr:cNvPr id="399" name="Text Box 109">
          <a:extLst>
            <a:ext uri="{FF2B5EF4-FFF2-40B4-BE49-F238E27FC236}">
              <a16:creationId xmlns:a16="http://schemas.microsoft.com/office/drawing/2014/main" id="{6D587A68-F6AE-4253-A7AB-CEC0676570FE}"/>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140</xdr:row>
      <xdr:rowOff>0</xdr:rowOff>
    </xdr:from>
    <xdr:ext cx="18490" cy="161924"/>
    <xdr:sp macro="" textlink="">
      <xdr:nvSpPr>
        <xdr:cNvPr id="400" name="Text Box 2">
          <a:extLst>
            <a:ext uri="{FF2B5EF4-FFF2-40B4-BE49-F238E27FC236}">
              <a16:creationId xmlns:a16="http://schemas.microsoft.com/office/drawing/2014/main" id="{3D9B47B4-2E77-4172-8DE2-3D1CFA4126B0}"/>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140</xdr:row>
      <xdr:rowOff>0</xdr:rowOff>
    </xdr:from>
    <xdr:ext cx="18490" cy="161924"/>
    <xdr:sp macro="" textlink="">
      <xdr:nvSpPr>
        <xdr:cNvPr id="401" name="Text Box 2">
          <a:extLst>
            <a:ext uri="{FF2B5EF4-FFF2-40B4-BE49-F238E27FC236}">
              <a16:creationId xmlns:a16="http://schemas.microsoft.com/office/drawing/2014/main" id="{4D6334A7-693D-4E37-A7D9-FEB165D5A10C}"/>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140</xdr:row>
      <xdr:rowOff>0</xdr:rowOff>
    </xdr:from>
    <xdr:ext cx="18490" cy="161924"/>
    <xdr:sp macro="" textlink="">
      <xdr:nvSpPr>
        <xdr:cNvPr id="402" name="Text Box 2">
          <a:extLst>
            <a:ext uri="{FF2B5EF4-FFF2-40B4-BE49-F238E27FC236}">
              <a16:creationId xmlns:a16="http://schemas.microsoft.com/office/drawing/2014/main" id="{FE55AFEA-BDFE-460B-8BF5-335099799D0C}"/>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140</xdr:row>
      <xdr:rowOff>0</xdr:rowOff>
    </xdr:from>
    <xdr:ext cx="18490" cy="161924"/>
    <xdr:sp macro="" textlink="">
      <xdr:nvSpPr>
        <xdr:cNvPr id="403" name="Text Box 2">
          <a:extLst>
            <a:ext uri="{FF2B5EF4-FFF2-40B4-BE49-F238E27FC236}">
              <a16:creationId xmlns:a16="http://schemas.microsoft.com/office/drawing/2014/main" id="{AD49CC25-21AE-4949-9F67-5D17D89C4A81}"/>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140</xdr:row>
      <xdr:rowOff>0</xdr:rowOff>
    </xdr:from>
    <xdr:ext cx="18490" cy="161924"/>
    <xdr:sp macro="" textlink="">
      <xdr:nvSpPr>
        <xdr:cNvPr id="404" name="Text Box 2">
          <a:extLst>
            <a:ext uri="{FF2B5EF4-FFF2-40B4-BE49-F238E27FC236}">
              <a16:creationId xmlns:a16="http://schemas.microsoft.com/office/drawing/2014/main" id="{A997D07D-8640-411D-8A3D-B5E5F15DE53D}"/>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140</xdr:row>
      <xdr:rowOff>0</xdr:rowOff>
    </xdr:from>
    <xdr:ext cx="18490" cy="161924"/>
    <xdr:sp macro="" textlink="">
      <xdr:nvSpPr>
        <xdr:cNvPr id="405" name="Text Box 2">
          <a:extLst>
            <a:ext uri="{FF2B5EF4-FFF2-40B4-BE49-F238E27FC236}">
              <a16:creationId xmlns:a16="http://schemas.microsoft.com/office/drawing/2014/main" id="{2C7DCDC9-FFEA-464F-81DB-E325A9C9640C}"/>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140</xdr:row>
      <xdr:rowOff>0</xdr:rowOff>
    </xdr:from>
    <xdr:ext cx="18490" cy="161924"/>
    <xdr:sp macro="" textlink="">
      <xdr:nvSpPr>
        <xdr:cNvPr id="406" name="Text Box 2">
          <a:extLst>
            <a:ext uri="{FF2B5EF4-FFF2-40B4-BE49-F238E27FC236}">
              <a16:creationId xmlns:a16="http://schemas.microsoft.com/office/drawing/2014/main" id="{A11BCFC0-3EB1-4312-B4FB-1C51DA40429C}"/>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140</xdr:row>
      <xdr:rowOff>0</xdr:rowOff>
    </xdr:from>
    <xdr:ext cx="18490" cy="161924"/>
    <xdr:sp macro="" textlink="">
      <xdr:nvSpPr>
        <xdr:cNvPr id="407" name="Text Box 2">
          <a:extLst>
            <a:ext uri="{FF2B5EF4-FFF2-40B4-BE49-F238E27FC236}">
              <a16:creationId xmlns:a16="http://schemas.microsoft.com/office/drawing/2014/main" id="{B003808C-A27E-44FD-ACF7-3A2A3A01D7C9}"/>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140</xdr:row>
      <xdr:rowOff>0</xdr:rowOff>
    </xdr:from>
    <xdr:ext cx="18490" cy="161924"/>
    <xdr:sp macro="" textlink="">
      <xdr:nvSpPr>
        <xdr:cNvPr id="408" name="Text Box 2">
          <a:extLst>
            <a:ext uri="{FF2B5EF4-FFF2-40B4-BE49-F238E27FC236}">
              <a16:creationId xmlns:a16="http://schemas.microsoft.com/office/drawing/2014/main" id="{3BB24618-7FC6-4FBF-A99F-0C8C0CE56E6A}"/>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140</xdr:row>
      <xdr:rowOff>0</xdr:rowOff>
    </xdr:from>
    <xdr:ext cx="18490" cy="161924"/>
    <xdr:sp macro="" textlink="">
      <xdr:nvSpPr>
        <xdr:cNvPr id="409" name="Text Box 2">
          <a:extLst>
            <a:ext uri="{FF2B5EF4-FFF2-40B4-BE49-F238E27FC236}">
              <a16:creationId xmlns:a16="http://schemas.microsoft.com/office/drawing/2014/main" id="{AEE94D45-0A47-47E9-9424-BA88059FD51C}"/>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10" name="Text Box 2">
          <a:extLst>
            <a:ext uri="{FF2B5EF4-FFF2-40B4-BE49-F238E27FC236}">
              <a16:creationId xmlns:a16="http://schemas.microsoft.com/office/drawing/2014/main" id="{AD5FC1C5-9EC1-46AC-A9EC-963C70859ED1}"/>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11" name="Text Box 2">
          <a:extLst>
            <a:ext uri="{FF2B5EF4-FFF2-40B4-BE49-F238E27FC236}">
              <a16:creationId xmlns:a16="http://schemas.microsoft.com/office/drawing/2014/main" id="{84322308-D227-4F95-B362-7DD726A6251A}"/>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12" name="Text Box 2">
          <a:extLst>
            <a:ext uri="{FF2B5EF4-FFF2-40B4-BE49-F238E27FC236}">
              <a16:creationId xmlns:a16="http://schemas.microsoft.com/office/drawing/2014/main" id="{1C1ECC45-0CEA-46CB-9116-47673EDFBA48}"/>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13" name="Text Box 2">
          <a:extLst>
            <a:ext uri="{FF2B5EF4-FFF2-40B4-BE49-F238E27FC236}">
              <a16:creationId xmlns:a16="http://schemas.microsoft.com/office/drawing/2014/main" id="{715440C1-68F8-4CF5-9B8F-83ACF3165C18}"/>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14" name="Text Box 2">
          <a:extLst>
            <a:ext uri="{FF2B5EF4-FFF2-40B4-BE49-F238E27FC236}">
              <a16:creationId xmlns:a16="http://schemas.microsoft.com/office/drawing/2014/main" id="{994CB630-8390-411B-9DB8-BEE2813DEE83}"/>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15" name="Text Box 2">
          <a:extLst>
            <a:ext uri="{FF2B5EF4-FFF2-40B4-BE49-F238E27FC236}">
              <a16:creationId xmlns:a16="http://schemas.microsoft.com/office/drawing/2014/main" id="{CC1CB153-0418-461A-B9BC-E575657C7304}"/>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16" name="Text Box 2">
          <a:extLst>
            <a:ext uri="{FF2B5EF4-FFF2-40B4-BE49-F238E27FC236}">
              <a16:creationId xmlns:a16="http://schemas.microsoft.com/office/drawing/2014/main" id="{9678D227-8F2A-469A-A714-428D1D345DAA}"/>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17" name="Text Box 2">
          <a:extLst>
            <a:ext uri="{FF2B5EF4-FFF2-40B4-BE49-F238E27FC236}">
              <a16:creationId xmlns:a16="http://schemas.microsoft.com/office/drawing/2014/main" id="{CCE4276E-EF00-4158-B435-AC8079E85FB1}"/>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18" name="Text Box 2">
          <a:extLst>
            <a:ext uri="{FF2B5EF4-FFF2-40B4-BE49-F238E27FC236}">
              <a16:creationId xmlns:a16="http://schemas.microsoft.com/office/drawing/2014/main" id="{3D4889C0-800A-44D8-A274-38E04A034C4A}"/>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19" name="Text Box 2">
          <a:extLst>
            <a:ext uri="{FF2B5EF4-FFF2-40B4-BE49-F238E27FC236}">
              <a16:creationId xmlns:a16="http://schemas.microsoft.com/office/drawing/2014/main" id="{6B9246C0-F34E-4DBC-8473-B9DE52087CF5}"/>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20" name="Text Box 2">
          <a:extLst>
            <a:ext uri="{FF2B5EF4-FFF2-40B4-BE49-F238E27FC236}">
              <a16:creationId xmlns:a16="http://schemas.microsoft.com/office/drawing/2014/main" id="{B3F64069-0426-4FB1-8E21-9EC90F223ADE}"/>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21" name="Text Box 2">
          <a:extLst>
            <a:ext uri="{FF2B5EF4-FFF2-40B4-BE49-F238E27FC236}">
              <a16:creationId xmlns:a16="http://schemas.microsoft.com/office/drawing/2014/main" id="{0D3194C5-18CD-4302-90B1-80B3E4DFA915}"/>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22" name="Text Box 2">
          <a:extLst>
            <a:ext uri="{FF2B5EF4-FFF2-40B4-BE49-F238E27FC236}">
              <a16:creationId xmlns:a16="http://schemas.microsoft.com/office/drawing/2014/main" id="{FAAB6FE8-0CB8-46D6-843B-2FD29FACFD14}"/>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23" name="Text Box 2">
          <a:extLst>
            <a:ext uri="{FF2B5EF4-FFF2-40B4-BE49-F238E27FC236}">
              <a16:creationId xmlns:a16="http://schemas.microsoft.com/office/drawing/2014/main" id="{78A5BAD2-8174-4B8F-988F-EBE09E4E1E44}"/>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24" name="Text Box 2">
          <a:extLst>
            <a:ext uri="{FF2B5EF4-FFF2-40B4-BE49-F238E27FC236}">
              <a16:creationId xmlns:a16="http://schemas.microsoft.com/office/drawing/2014/main" id="{2CF293C8-39FD-4B24-B15E-DA80EDF6DBAF}"/>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25" name="Text Box 2">
          <a:extLst>
            <a:ext uri="{FF2B5EF4-FFF2-40B4-BE49-F238E27FC236}">
              <a16:creationId xmlns:a16="http://schemas.microsoft.com/office/drawing/2014/main" id="{30C9BB95-FBDC-49C8-A4D3-19A0E3DD9B0D}"/>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26" name="Text Box 2">
          <a:extLst>
            <a:ext uri="{FF2B5EF4-FFF2-40B4-BE49-F238E27FC236}">
              <a16:creationId xmlns:a16="http://schemas.microsoft.com/office/drawing/2014/main" id="{842BB389-41ED-4BC0-BAC0-5E07B004240B}"/>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27" name="Text Box 2">
          <a:extLst>
            <a:ext uri="{FF2B5EF4-FFF2-40B4-BE49-F238E27FC236}">
              <a16:creationId xmlns:a16="http://schemas.microsoft.com/office/drawing/2014/main" id="{73098673-7CD3-497D-82E5-526A7255482A}"/>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28" name="Text Box 2">
          <a:extLst>
            <a:ext uri="{FF2B5EF4-FFF2-40B4-BE49-F238E27FC236}">
              <a16:creationId xmlns:a16="http://schemas.microsoft.com/office/drawing/2014/main" id="{7D367147-A02A-4376-8630-AC1F17C3C522}"/>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29" name="Text Box 2">
          <a:extLst>
            <a:ext uri="{FF2B5EF4-FFF2-40B4-BE49-F238E27FC236}">
              <a16:creationId xmlns:a16="http://schemas.microsoft.com/office/drawing/2014/main" id="{3EE929C0-DB2D-45FA-B169-952F418E412C}"/>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30" name="Text Box 2">
          <a:extLst>
            <a:ext uri="{FF2B5EF4-FFF2-40B4-BE49-F238E27FC236}">
              <a16:creationId xmlns:a16="http://schemas.microsoft.com/office/drawing/2014/main" id="{D45F1080-70D7-4939-9281-1ADF0CA3D85C}"/>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31" name="Text Box 2">
          <a:extLst>
            <a:ext uri="{FF2B5EF4-FFF2-40B4-BE49-F238E27FC236}">
              <a16:creationId xmlns:a16="http://schemas.microsoft.com/office/drawing/2014/main" id="{C0734FAD-C551-4418-9744-44C2A77AB1B5}"/>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140</xdr:row>
      <xdr:rowOff>0</xdr:rowOff>
    </xdr:from>
    <xdr:ext cx="18490" cy="161924"/>
    <xdr:sp macro="" textlink="">
      <xdr:nvSpPr>
        <xdr:cNvPr id="432" name="Text Box 2">
          <a:extLst>
            <a:ext uri="{FF2B5EF4-FFF2-40B4-BE49-F238E27FC236}">
              <a16:creationId xmlns:a16="http://schemas.microsoft.com/office/drawing/2014/main" id="{BB84EA29-DCC9-469F-B74B-ED4B785C2669}"/>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333375</xdr:colOff>
      <xdr:row>141</xdr:row>
      <xdr:rowOff>28575</xdr:rowOff>
    </xdr:from>
    <xdr:ext cx="18490" cy="161924"/>
    <xdr:sp macro="" textlink="">
      <xdr:nvSpPr>
        <xdr:cNvPr id="433" name="Text Box 2">
          <a:extLst>
            <a:ext uri="{FF2B5EF4-FFF2-40B4-BE49-F238E27FC236}">
              <a16:creationId xmlns:a16="http://schemas.microsoft.com/office/drawing/2014/main" id="{CE923B67-DF1F-4227-89ED-DA29B20982A4}"/>
            </a:ext>
          </a:extLst>
        </xdr:cNvPr>
        <xdr:cNvSpPr txBox="1">
          <a:spLocks noChangeArrowheads="1"/>
        </xdr:cNvSpPr>
      </xdr:nvSpPr>
      <xdr:spPr bwMode="auto">
        <a:xfrm>
          <a:off x="333375" y="36909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390525</xdr:colOff>
      <xdr:row>141</xdr:row>
      <xdr:rowOff>9525</xdr:rowOff>
    </xdr:from>
    <xdr:ext cx="18490" cy="161924"/>
    <xdr:sp macro="" textlink="">
      <xdr:nvSpPr>
        <xdr:cNvPr id="434" name="Text Box 2">
          <a:extLst>
            <a:ext uri="{FF2B5EF4-FFF2-40B4-BE49-F238E27FC236}">
              <a16:creationId xmlns:a16="http://schemas.microsoft.com/office/drawing/2014/main" id="{6646A49C-60B2-4447-B373-291C73DEDDC3}"/>
            </a:ext>
          </a:extLst>
        </xdr:cNvPr>
        <xdr:cNvSpPr txBox="1">
          <a:spLocks noChangeArrowheads="1"/>
        </xdr:cNvSpPr>
      </xdr:nvSpPr>
      <xdr:spPr bwMode="auto">
        <a:xfrm>
          <a:off x="390525" y="3689032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140</xdr:row>
      <xdr:rowOff>114300</xdr:rowOff>
    </xdr:from>
    <xdr:ext cx="18490" cy="161924"/>
    <xdr:sp macro="" textlink="">
      <xdr:nvSpPr>
        <xdr:cNvPr id="435" name="Text Box 2">
          <a:extLst>
            <a:ext uri="{FF2B5EF4-FFF2-40B4-BE49-F238E27FC236}">
              <a16:creationId xmlns:a16="http://schemas.microsoft.com/office/drawing/2014/main" id="{E638F72E-80F2-4B95-B360-E634BC2E41FE}"/>
            </a:ext>
          </a:extLst>
        </xdr:cNvPr>
        <xdr:cNvSpPr txBox="1">
          <a:spLocks noChangeArrowheads="1"/>
        </xdr:cNvSpPr>
      </xdr:nvSpPr>
      <xdr:spPr bwMode="auto">
        <a:xfrm>
          <a:off x="400050" y="36842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436" name="Text Box 2">
          <a:extLst>
            <a:ext uri="{FF2B5EF4-FFF2-40B4-BE49-F238E27FC236}">
              <a16:creationId xmlns:a16="http://schemas.microsoft.com/office/drawing/2014/main" id="{26B58374-54F8-4234-BF51-83DB7721713C}"/>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437" name="Text Box 2">
          <a:extLst>
            <a:ext uri="{FF2B5EF4-FFF2-40B4-BE49-F238E27FC236}">
              <a16:creationId xmlns:a16="http://schemas.microsoft.com/office/drawing/2014/main" id="{CE07F8A9-C132-4C1D-B61F-6C86AE3592CE}"/>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438" name="Text Box 2">
          <a:extLst>
            <a:ext uri="{FF2B5EF4-FFF2-40B4-BE49-F238E27FC236}">
              <a16:creationId xmlns:a16="http://schemas.microsoft.com/office/drawing/2014/main" id="{B7767853-E7E4-4D12-ACF6-AC41D80E619B}"/>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439" name="Text Box 2">
          <a:extLst>
            <a:ext uri="{FF2B5EF4-FFF2-40B4-BE49-F238E27FC236}">
              <a16:creationId xmlns:a16="http://schemas.microsoft.com/office/drawing/2014/main" id="{B37B1DC7-86F5-4B3F-BB1F-48A8549B8E41}"/>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440" name="Text Box 2">
          <a:extLst>
            <a:ext uri="{FF2B5EF4-FFF2-40B4-BE49-F238E27FC236}">
              <a16:creationId xmlns:a16="http://schemas.microsoft.com/office/drawing/2014/main" id="{E7E0165A-DE4F-4661-9580-3A9D3BAE16A4}"/>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441" name="Text Box 2">
          <a:extLst>
            <a:ext uri="{FF2B5EF4-FFF2-40B4-BE49-F238E27FC236}">
              <a16:creationId xmlns:a16="http://schemas.microsoft.com/office/drawing/2014/main" id="{F3345228-A59A-40CB-933E-65792CCC6B93}"/>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442" name="Text Box 2">
          <a:extLst>
            <a:ext uri="{FF2B5EF4-FFF2-40B4-BE49-F238E27FC236}">
              <a16:creationId xmlns:a16="http://schemas.microsoft.com/office/drawing/2014/main" id="{45D6C820-A418-4FC2-BFD3-86A02F7E71A9}"/>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443" name="Text Box 2">
          <a:extLst>
            <a:ext uri="{FF2B5EF4-FFF2-40B4-BE49-F238E27FC236}">
              <a16:creationId xmlns:a16="http://schemas.microsoft.com/office/drawing/2014/main" id="{6826A630-131B-45B6-9087-372B68191EE0}"/>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444" name="Text Box 2">
          <a:extLst>
            <a:ext uri="{FF2B5EF4-FFF2-40B4-BE49-F238E27FC236}">
              <a16:creationId xmlns:a16="http://schemas.microsoft.com/office/drawing/2014/main" id="{0A820DC0-23AA-46A5-9F08-84BC70715279}"/>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445" name="Text Box 2">
          <a:extLst>
            <a:ext uri="{FF2B5EF4-FFF2-40B4-BE49-F238E27FC236}">
              <a16:creationId xmlns:a16="http://schemas.microsoft.com/office/drawing/2014/main" id="{04E43B72-76AD-44FF-A6A3-0C6E6F82F144}"/>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446" name="Text Box 2">
          <a:extLst>
            <a:ext uri="{FF2B5EF4-FFF2-40B4-BE49-F238E27FC236}">
              <a16:creationId xmlns:a16="http://schemas.microsoft.com/office/drawing/2014/main" id="{FC47FAE7-F720-4432-87E5-D9B10AFD8765}"/>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447" name="Text Box 2">
          <a:extLst>
            <a:ext uri="{FF2B5EF4-FFF2-40B4-BE49-F238E27FC236}">
              <a16:creationId xmlns:a16="http://schemas.microsoft.com/office/drawing/2014/main" id="{BEF97869-C481-4D72-96D3-942EF034ACFC}"/>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448" name="Text Box 2">
          <a:extLst>
            <a:ext uri="{FF2B5EF4-FFF2-40B4-BE49-F238E27FC236}">
              <a16:creationId xmlns:a16="http://schemas.microsoft.com/office/drawing/2014/main" id="{05E5824A-36EE-45EB-955E-836947CA788F}"/>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449" name="Text Box 2">
          <a:extLst>
            <a:ext uri="{FF2B5EF4-FFF2-40B4-BE49-F238E27FC236}">
              <a16:creationId xmlns:a16="http://schemas.microsoft.com/office/drawing/2014/main" id="{4D423CBC-7D5F-4C01-B96C-3F08912E5C2E}"/>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450" name="Text Box 2">
          <a:extLst>
            <a:ext uri="{FF2B5EF4-FFF2-40B4-BE49-F238E27FC236}">
              <a16:creationId xmlns:a16="http://schemas.microsoft.com/office/drawing/2014/main" id="{1C35B21E-13CB-47F1-B9D0-A96EA1E9C78B}"/>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451" name="Text Box 2">
          <a:extLst>
            <a:ext uri="{FF2B5EF4-FFF2-40B4-BE49-F238E27FC236}">
              <a16:creationId xmlns:a16="http://schemas.microsoft.com/office/drawing/2014/main" id="{E9F17C89-0208-472D-BB16-E0B6465D6D49}"/>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452" name="Text Box 2">
          <a:extLst>
            <a:ext uri="{FF2B5EF4-FFF2-40B4-BE49-F238E27FC236}">
              <a16:creationId xmlns:a16="http://schemas.microsoft.com/office/drawing/2014/main" id="{CC443601-69BD-4BCB-A2F0-1965F56416F6}"/>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453" name="Text Box 2">
          <a:extLst>
            <a:ext uri="{FF2B5EF4-FFF2-40B4-BE49-F238E27FC236}">
              <a16:creationId xmlns:a16="http://schemas.microsoft.com/office/drawing/2014/main" id="{29E0067D-A54F-4655-8D63-CF796DB8993F}"/>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454" name="Text Box 2">
          <a:extLst>
            <a:ext uri="{FF2B5EF4-FFF2-40B4-BE49-F238E27FC236}">
              <a16:creationId xmlns:a16="http://schemas.microsoft.com/office/drawing/2014/main" id="{F74D49B8-FE23-48AB-AEDD-4B472826296E}"/>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455" name="Text Box 2">
          <a:extLst>
            <a:ext uri="{FF2B5EF4-FFF2-40B4-BE49-F238E27FC236}">
              <a16:creationId xmlns:a16="http://schemas.microsoft.com/office/drawing/2014/main" id="{15AD03A4-2EE3-4D71-837C-B9828CF36C3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456" name="Text Box 2">
          <a:extLst>
            <a:ext uri="{FF2B5EF4-FFF2-40B4-BE49-F238E27FC236}">
              <a16:creationId xmlns:a16="http://schemas.microsoft.com/office/drawing/2014/main" id="{BAC153B5-731D-4D17-9598-CE28052385D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457" name="Text Box 2">
          <a:extLst>
            <a:ext uri="{FF2B5EF4-FFF2-40B4-BE49-F238E27FC236}">
              <a16:creationId xmlns:a16="http://schemas.microsoft.com/office/drawing/2014/main" id="{4BC077F9-8AA1-48F9-AC23-47E30BEABCD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458" name="Text Box 2">
          <a:extLst>
            <a:ext uri="{FF2B5EF4-FFF2-40B4-BE49-F238E27FC236}">
              <a16:creationId xmlns:a16="http://schemas.microsoft.com/office/drawing/2014/main" id="{B55BBBEC-F629-4F05-A514-1730DC336E6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459" name="Text Box 2">
          <a:extLst>
            <a:ext uri="{FF2B5EF4-FFF2-40B4-BE49-F238E27FC236}">
              <a16:creationId xmlns:a16="http://schemas.microsoft.com/office/drawing/2014/main" id="{DCB4EA19-CE85-4E3E-8B36-BB1B9F0561C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460" name="Text Box 2">
          <a:extLst>
            <a:ext uri="{FF2B5EF4-FFF2-40B4-BE49-F238E27FC236}">
              <a16:creationId xmlns:a16="http://schemas.microsoft.com/office/drawing/2014/main" id="{84FB6B5F-BB73-4502-B74F-4E68EAE36D6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461" name="Text Box 2">
          <a:extLst>
            <a:ext uri="{FF2B5EF4-FFF2-40B4-BE49-F238E27FC236}">
              <a16:creationId xmlns:a16="http://schemas.microsoft.com/office/drawing/2014/main" id="{88814D23-50BD-45F0-9BD6-CB58F209BEE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462" name="Text Box 2">
          <a:extLst>
            <a:ext uri="{FF2B5EF4-FFF2-40B4-BE49-F238E27FC236}">
              <a16:creationId xmlns:a16="http://schemas.microsoft.com/office/drawing/2014/main" id="{2F7F24E8-DDE7-43F0-A5DE-C65D7A5A3CC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463" name="Text Box 2">
          <a:extLst>
            <a:ext uri="{FF2B5EF4-FFF2-40B4-BE49-F238E27FC236}">
              <a16:creationId xmlns:a16="http://schemas.microsoft.com/office/drawing/2014/main" id="{2FEF003D-3FC3-422B-B708-2F95BE1B271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464" name="Text Box 2">
          <a:extLst>
            <a:ext uri="{FF2B5EF4-FFF2-40B4-BE49-F238E27FC236}">
              <a16:creationId xmlns:a16="http://schemas.microsoft.com/office/drawing/2014/main" id="{FB482626-A183-4E51-9FBE-4648EFC7129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465" name="Text Box 2">
          <a:extLst>
            <a:ext uri="{FF2B5EF4-FFF2-40B4-BE49-F238E27FC236}">
              <a16:creationId xmlns:a16="http://schemas.microsoft.com/office/drawing/2014/main" id="{E447F5BB-993A-4A9C-B58D-CA6A5533FCD0}"/>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466" name="Text Box 2">
          <a:extLst>
            <a:ext uri="{FF2B5EF4-FFF2-40B4-BE49-F238E27FC236}">
              <a16:creationId xmlns:a16="http://schemas.microsoft.com/office/drawing/2014/main" id="{4F97FF12-4C45-4EB2-A8AF-0E460B1F36B5}"/>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467" name="Text Box 2">
          <a:extLst>
            <a:ext uri="{FF2B5EF4-FFF2-40B4-BE49-F238E27FC236}">
              <a16:creationId xmlns:a16="http://schemas.microsoft.com/office/drawing/2014/main" id="{567253D6-FA85-43EF-BE9A-2B4A8032179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468" name="Text Box 2">
          <a:extLst>
            <a:ext uri="{FF2B5EF4-FFF2-40B4-BE49-F238E27FC236}">
              <a16:creationId xmlns:a16="http://schemas.microsoft.com/office/drawing/2014/main" id="{50D27E35-497A-4131-A374-666B0C616B94}"/>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469" name="Text Box 2">
          <a:extLst>
            <a:ext uri="{FF2B5EF4-FFF2-40B4-BE49-F238E27FC236}">
              <a16:creationId xmlns:a16="http://schemas.microsoft.com/office/drawing/2014/main" id="{A318B5AE-3A55-4333-95CF-507362AE9C8D}"/>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470" name="Text Box 2">
          <a:extLst>
            <a:ext uri="{FF2B5EF4-FFF2-40B4-BE49-F238E27FC236}">
              <a16:creationId xmlns:a16="http://schemas.microsoft.com/office/drawing/2014/main" id="{8577D3BD-1713-4FEA-809C-89AD14FEA384}"/>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471" name="Text Box 2">
          <a:extLst>
            <a:ext uri="{FF2B5EF4-FFF2-40B4-BE49-F238E27FC236}">
              <a16:creationId xmlns:a16="http://schemas.microsoft.com/office/drawing/2014/main" id="{014D3DC4-E71D-4720-9DE5-0A40B0B858E9}"/>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472" name="Text Box 2">
          <a:extLst>
            <a:ext uri="{FF2B5EF4-FFF2-40B4-BE49-F238E27FC236}">
              <a16:creationId xmlns:a16="http://schemas.microsoft.com/office/drawing/2014/main" id="{FC872AC5-071C-4961-9F42-893EC2504DAA}"/>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473" name="Text Box 2">
          <a:extLst>
            <a:ext uri="{FF2B5EF4-FFF2-40B4-BE49-F238E27FC236}">
              <a16:creationId xmlns:a16="http://schemas.microsoft.com/office/drawing/2014/main" id="{4D03BF31-BBAC-4F16-8496-C3675B7A578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474" name="Text Box 2">
          <a:extLst>
            <a:ext uri="{FF2B5EF4-FFF2-40B4-BE49-F238E27FC236}">
              <a16:creationId xmlns:a16="http://schemas.microsoft.com/office/drawing/2014/main" id="{CBE3864E-7B1B-4B7E-9A02-A3E0DD48D5FD}"/>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475" name="Text Box 2">
          <a:extLst>
            <a:ext uri="{FF2B5EF4-FFF2-40B4-BE49-F238E27FC236}">
              <a16:creationId xmlns:a16="http://schemas.microsoft.com/office/drawing/2014/main" id="{5D1646E7-BA86-4F58-BCE5-B439E124CF9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476" name="Text Box 2">
          <a:extLst>
            <a:ext uri="{FF2B5EF4-FFF2-40B4-BE49-F238E27FC236}">
              <a16:creationId xmlns:a16="http://schemas.microsoft.com/office/drawing/2014/main" id="{82AD3D89-348D-41B3-A811-82C7AEC7589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477" name="Text Box 2">
          <a:extLst>
            <a:ext uri="{FF2B5EF4-FFF2-40B4-BE49-F238E27FC236}">
              <a16:creationId xmlns:a16="http://schemas.microsoft.com/office/drawing/2014/main" id="{C18B50B1-4C70-4CB8-B1B2-0FFBDC9CEE1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478" name="Text Box 2">
          <a:extLst>
            <a:ext uri="{FF2B5EF4-FFF2-40B4-BE49-F238E27FC236}">
              <a16:creationId xmlns:a16="http://schemas.microsoft.com/office/drawing/2014/main" id="{11829702-60FE-43B5-A8E8-82DD17EA77C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479" name="Text Box 2">
          <a:extLst>
            <a:ext uri="{FF2B5EF4-FFF2-40B4-BE49-F238E27FC236}">
              <a16:creationId xmlns:a16="http://schemas.microsoft.com/office/drawing/2014/main" id="{129BF736-DEF2-42BE-AEB3-9668FE996C9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480" name="Text Box 2">
          <a:extLst>
            <a:ext uri="{FF2B5EF4-FFF2-40B4-BE49-F238E27FC236}">
              <a16:creationId xmlns:a16="http://schemas.microsoft.com/office/drawing/2014/main" id="{6C693F8C-927C-44ED-9B91-3F146796B09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481" name="Text Box 2">
          <a:extLst>
            <a:ext uri="{FF2B5EF4-FFF2-40B4-BE49-F238E27FC236}">
              <a16:creationId xmlns:a16="http://schemas.microsoft.com/office/drawing/2014/main" id="{1B06024A-B92B-45E0-B72D-9A0808AE461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482" name="Text Box 2">
          <a:extLst>
            <a:ext uri="{FF2B5EF4-FFF2-40B4-BE49-F238E27FC236}">
              <a16:creationId xmlns:a16="http://schemas.microsoft.com/office/drawing/2014/main" id="{5D78A8B8-3990-430E-9287-03ED4585027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483" name="Text Box 2">
          <a:extLst>
            <a:ext uri="{FF2B5EF4-FFF2-40B4-BE49-F238E27FC236}">
              <a16:creationId xmlns:a16="http://schemas.microsoft.com/office/drawing/2014/main" id="{50CB6FF5-6DBE-4860-B3B2-DD649A922ED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484" name="Text Box 2">
          <a:extLst>
            <a:ext uri="{FF2B5EF4-FFF2-40B4-BE49-F238E27FC236}">
              <a16:creationId xmlns:a16="http://schemas.microsoft.com/office/drawing/2014/main" id="{DC38D00A-B37C-4336-9FEC-31364B174E42}"/>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85" name="Text Box 100">
          <a:extLst>
            <a:ext uri="{FF2B5EF4-FFF2-40B4-BE49-F238E27FC236}">
              <a16:creationId xmlns:a16="http://schemas.microsoft.com/office/drawing/2014/main" id="{12F1C7A2-188B-43B3-A5DD-9F25F5462CB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86" name="Text Box 101">
          <a:extLst>
            <a:ext uri="{FF2B5EF4-FFF2-40B4-BE49-F238E27FC236}">
              <a16:creationId xmlns:a16="http://schemas.microsoft.com/office/drawing/2014/main" id="{DB9DDF6B-9C1D-4532-84B5-630C69A216E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87" name="Text Box 102">
          <a:extLst>
            <a:ext uri="{FF2B5EF4-FFF2-40B4-BE49-F238E27FC236}">
              <a16:creationId xmlns:a16="http://schemas.microsoft.com/office/drawing/2014/main" id="{FCBE7EAB-4145-4380-860F-2B1234B5862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88" name="Text Box 103">
          <a:extLst>
            <a:ext uri="{FF2B5EF4-FFF2-40B4-BE49-F238E27FC236}">
              <a16:creationId xmlns:a16="http://schemas.microsoft.com/office/drawing/2014/main" id="{A08E8B90-EB42-44F1-BBF0-40D45CC8910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89" name="Text Box 104">
          <a:extLst>
            <a:ext uri="{FF2B5EF4-FFF2-40B4-BE49-F238E27FC236}">
              <a16:creationId xmlns:a16="http://schemas.microsoft.com/office/drawing/2014/main" id="{4953F5A5-5971-4BC3-B8E8-D4DD1187530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90" name="Text Box 105">
          <a:extLst>
            <a:ext uri="{FF2B5EF4-FFF2-40B4-BE49-F238E27FC236}">
              <a16:creationId xmlns:a16="http://schemas.microsoft.com/office/drawing/2014/main" id="{D27715BB-64E3-449D-841F-942415A12EB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91" name="Text Box 106">
          <a:extLst>
            <a:ext uri="{FF2B5EF4-FFF2-40B4-BE49-F238E27FC236}">
              <a16:creationId xmlns:a16="http://schemas.microsoft.com/office/drawing/2014/main" id="{BEACBE06-EB58-4BEB-BB3F-450290A0922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92" name="Text Box 107">
          <a:extLst>
            <a:ext uri="{FF2B5EF4-FFF2-40B4-BE49-F238E27FC236}">
              <a16:creationId xmlns:a16="http://schemas.microsoft.com/office/drawing/2014/main" id="{CDB0130A-A3C6-426D-B086-DBF09A3B17F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93" name="Text Box 108">
          <a:extLst>
            <a:ext uri="{FF2B5EF4-FFF2-40B4-BE49-F238E27FC236}">
              <a16:creationId xmlns:a16="http://schemas.microsoft.com/office/drawing/2014/main" id="{6C41453D-8F1D-4F45-A974-D5D6DB4F806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94" name="Text Box 109">
          <a:extLst>
            <a:ext uri="{FF2B5EF4-FFF2-40B4-BE49-F238E27FC236}">
              <a16:creationId xmlns:a16="http://schemas.microsoft.com/office/drawing/2014/main" id="{C0D5907B-273A-49BD-9CD1-EC6F5B80F00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95" name="Text Box 2">
          <a:extLst>
            <a:ext uri="{FF2B5EF4-FFF2-40B4-BE49-F238E27FC236}">
              <a16:creationId xmlns:a16="http://schemas.microsoft.com/office/drawing/2014/main" id="{5C7814AB-64E7-49E2-BC1C-0B8FD8273A8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96" name="Text Box 2">
          <a:extLst>
            <a:ext uri="{FF2B5EF4-FFF2-40B4-BE49-F238E27FC236}">
              <a16:creationId xmlns:a16="http://schemas.microsoft.com/office/drawing/2014/main" id="{B3C68CF1-D4BC-47F8-A90D-B53272DA26A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97" name="Text Box 2">
          <a:extLst>
            <a:ext uri="{FF2B5EF4-FFF2-40B4-BE49-F238E27FC236}">
              <a16:creationId xmlns:a16="http://schemas.microsoft.com/office/drawing/2014/main" id="{73F0868D-B7EE-4CE8-B8B2-E99498AEE32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98" name="Text Box 2">
          <a:extLst>
            <a:ext uri="{FF2B5EF4-FFF2-40B4-BE49-F238E27FC236}">
              <a16:creationId xmlns:a16="http://schemas.microsoft.com/office/drawing/2014/main" id="{49D78225-861F-454A-89CC-0DA3EA23D6C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99" name="Text Box 2">
          <a:extLst>
            <a:ext uri="{FF2B5EF4-FFF2-40B4-BE49-F238E27FC236}">
              <a16:creationId xmlns:a16="http://schemas.microsoft.com/office/drawing/2014/main" id="{19DB10D4-8044-4171-9376-8EBC938AA8F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500" name="Text Box 2">
          <a:extLst>
            <a:ext uri="{FF2B5EF4-FFF2-40B4-BE49-F238E27FC236}">
              <a16:creationId xmlns:a16="http://schemas.microsoft.com/office/drawing/2014/main" id="{8F59FBD4-F854-4614-9B7D-DCDCF0A77D7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501" name="Text Box 2">
          <a:extLst>
            <a:ext uri="{FF2B5EF4-FFF2-40B4-BE49-F238E27FC236}">
              <a16:creationId xmlns:a16="http://schemas.microsoft.com/office/drawing/2014/main" id="{5EE40693-3F53-486D-BA65-BAA761C787C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502" name="Text Box 2">
          <a:extLst>
            <a:ext uri="{FF2B5EF4-FFF2-40B4-BE49-F238E27FC236}">
              <a16:creationId xmlns:a16="http://schemas.microsoft.com/office/drawing/2014/main" id="{3C706DCA-80AA-451E-9F3B-DC1F6169DB8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503" name="Text Box 2">
          <a:extLst>
            <a:ext uri="{FF2B5EF4-FFF2-40B4-BE49-F238E27FC236}">
              <a16:creationId xmlns:a16="http://schemas.microsoft.com/office/drawing/2014/main" id="{D4E74E57-047A-4BF3-8F0C-0DF2CAA6B55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504" name="Text Box 2">
          <a:extLst>
            <a:ext uri="{FF2B5EF4-FFF2-40B4-BE49-F238E27FC236}">
              <a16:creationId xmlns:a16="http://schemas.microsoft.com/office/drawing/2014/main" id="{79376AE2-118E-42FC-B79D-69AC4C9E200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505" name="Text Box 2">
          <a:extLst>
            <a:ext uri="{FF2B5EF4-FFF2-40B4-BE49-F238E27FC236}">
              <a16:creationId xmlns:a16="http://schemas.microsoft.com/office/drawing/2014/main" id="{EFC45E05-D207-4AA1-AF04-82A96FDD4DB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506" name="Text Box 2">
          <a:extLst>
            <a:ext uri="{FF2B5EF4-FFF2-40B4-BE49-F238E27FC236}">
              <a16:creationId xmlns:a16="http://schemas.microsoft.com/office/drawing/2014/main" id="{F62F51B4-CC60-4F69-B9C1-D8EB24DBE53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507" name="Text Box 2">
          <a:extLst>
            <a:ext uri="{FF2B5EF4-FFF2-40B4-BE49-F238E27FC236}">
              <a16:creationId xmlns:a16="http://schemas.microsoft.com/office/drawing/2014/main" id="{6C6D61CA-E288-456B-BA87-0EC7CFE3763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508" name="Text Box 2">
          <a:extLst>
            <a:ext uri="{FF2B5EF4-FFF2-40B4-BE49-F238E27FC236}">
              <a16:creationId xmlns:a16="http://schemas.microsoft.com/office/drawing/2014/main" id="{0CD17FE4-AD79-4979-B1B7-30E962B70083}"/>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509" name="Text Box 2">
          <a:extLst>
            <a:ext uri="{FF2B5EF4-FFF2-40B4-BE49-F238E27FC236}">
              <a16:creationId xmlns:a16="http://schemas.microsoft.com/office/drawing/2014/main" id="{D051A68B-F777-406C-BAE8-83E3523176A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510" name="Text Box 2">
          <a:extLst>
            <a:ext uri="{FF2B5EF4-FFF2-40B4-BE49-F238E27FC236}">
              <a16:creationId xmlns:a16="http://schemas.microsoft.com/office/drawing/2014/main" id="{E963FAFD-95EB-4010-9DF3-94FD4D50D6F0}"/>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511" name="Text Box 2">
          <a:extLst>
            <a:ext uri="{FF2B5EF4-FFF2-40B4-BE49-F238E27FC236}">
              <a16:creationId xmlns:a16="http://schemas.microsoft.com/office/drawing/2014/main" id="{8940F86E-1363-49F0-9A34-07CE6EB068E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512" name="Text Box 2">
          <a:extLst>
            <a:ext uri="{FF2B5EF4-FFF2-40B4-BE49-F238E27FC236}">
              <a16:creationId xmlns:a16="http://schemas.microsoft.com/office/drawing/2014/main" id="{9A9EED01-F76A-47E3-A3A7-92E71225C05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513" name="Text Box 2">
          <a:extLst>
            <a:ext uri="{FF2B5EF4-FFF2-40B4-BE49-F238E27FC236}">
              <a16:creationId xmlns:a16="http://schemas.microsoft.com/office/drawing/2014/main" id="{924637C9-2A8C-4C7D-9CBC-6AA2793EA33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514" name="Text Box 2">
          <a:extLst>
            <a:ext uri="{FF2B5EF4-FFF2-40B4-BE49-F238E27FC236}">
              <a16:creationId xmlns:a16="http://schemas.microsoft.com/office/drawing/2014/main" id="{8A820A87-B24C-42F7-ACB9-7CD878DAE56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15" name="Text Box 2">
          <a:extLst>
            <a:ext uri="{FF2B5EF4-FFF2-40B4-BE49-F238E27FC236}">
              <a16:creationId xmlns:a16="http://schemas.microsoft.com/office/drawing/2014/main" id="{89DAD88A-7425-4BF1-A2E7-8ACAD832743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16" name="Text Box 2">
          <a:extLst>
            <a:ext uri="{FF2B5EF4-FFF2-40B4-BE49-F238E27FC236}">
              <a16:creationId xmlns:a16="http://schemas.microsoft.com/office/drawing/2014/main" id="{B24FEDEC-919B-4497-AB5B-B9F6DEFA9CF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17" name="Text Box 2">
          <a:extLst>
            <a:ext uri="{FF2B5EF4-FFF2-40B4-BE49-F238E27FC236}">
              <a16:creationId xmlns:a16="http://schemas.microsoft.com/office/drawing/2014/main" id="{1B9B4E1A-3918-4A74-953D-658B6FA3E68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18" name="Text Box 2">
          <a:extLst>
            <a:ext uri="{FF2B5EF4-FFF2-40B4-BE49-F238E27FC236}">
              <a16:creationId xmlns:a16="http://schemas.microsoft.com/office/drawing/2014/main" id="{29C2ED98-50F5-462E-923E-A488491C2E8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19" name="Text Box 2">
          <a:extLst>
            <a:ext uri="{FF2B5EF4-FFF2-40B4-BE49-F238E27FC236}">
              <a16:creationId xmlns:a16="http://schemas.microsoft.com/office/drawing/2014/main" id="{148DB158-E82F-4335-9AA8-7FCECED58B7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20" name="Text Box 2">
          <a:extLst>
            <a:ext uri="{FF2B5EF4-FFF2-40B4-BE49-F238E27FC236}">
              <a16:creationId xmlns:a16="http://schemas.microsoft.com/office/drawing/2014/main" id="{721B0672-C2E1-44AD-A782-B29AF21C12A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21" name="Text Box 2">
          <a:extLst>
            <a:ext uri="{FF2B5EF4-FFF2-40B4-BE49-F238E27FC236}">
              <a16:creationId xmlns:a16="http://schemas.microsoft.com/office/drawing/2014/main" id="{489AC9A1-DD38-4B89-9EDE-28F3AFFEFD9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22" name="Text Box 2">
          <a:extLst>
            <a:ext uri="{FF2B5EF4-FFF2-40B4-BE49-F238E27FC236}">
              <a16:creationId xmlns:a16="http://schemas.microsoft.com/office/drawing/2014/main" id="{72147BE5-0E07-4EEF-84B7-ED1D80A6465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23" name="Text Box 2">
          <a:extLst>
            <a:ext uri="{FF2B5EF4-FFF2-40B4-BE49-F238E27FC236}">
              <a16:creationId xmlns:a16="http://schemas.microsoft.com/office/drawing/2014/main" id="{1F0AA4AB-BEAE-48C5-9622-EF1C5E5E193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24" name="Text Box 2">
          <a:extLst>
            <a:ext uri="{FF2B5EF4-FFF2-40B4-BE49-F238E27FC236}">
              <a16:creationId xmlns:a16="http://schemas.microsoft.com/office/drawing/2014/main" id="{A12E932A-54EE-4E1C-8475-9A427D70883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525" name="Text Box 2">
          <a:extLst>
            <a:ext uri="{FF2B5EF4-FFF2-40B4-BE49-F238E27FC236}">
              <a16:creationId xmlns:a16="http://schemas.microsoft.com/office/drawing/2014/main" id="{919410B6-DED3-455E-8942-0B7CE4F1399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526" name="Text Box 2">
          <a:extLst>
            <a:ext uri="{FF2B5EF4-FFF2-40B4-BE49-F238E27FC236}">
              <a16:creationId xmlns:a16="http://schemas.microsoft.com/office/drawing/2014/main" id="{5E81F086-25B2-4693-AA58-379D9E63D7D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527" name="Text Box 2">
          <a:extLst>
            <a:ext uri="{FF2B5EF4-FFF2-40B4-BE49-F238E27FC236}">
              <a16:creationId xmlns:a16="http://schemas.microsoft.com/office/drawing/2014/main" id="{10036D84-70BA-4904-AFA8-0B141031DFA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528" name="Text Box 2">
          <a:extLst>
            <a:ext uri="{FF2B5EF4-FFF2-40B4-BE49-F238E27FC236}">
              <a16:creationId xmlns:a16="http://schemas.microsoft.com/office/drawing/2014/main" id="{0613CF0D-7485-4673-B0BA-72053FC747D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529" name="Text Box 2">
          <a:extLst>
            <a:ext uri="{FF2B5EF4-FFF2-40B4-BE49-F238E27FC236}">
              <a16:creationId xmlns:a16="http://schemas.microsoft.com/office/drawing/2014/main" id="{9FE309BF-95E7-4B72-AC9E-2EC09E72368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530" name="Text Box 2">
          <a:extLst>
            <a:ext uri="{FF2B5EF4-FFF2-40B4-BE49-F238E27FC236}">
              <a16:creationId xmlns:a16="http://schemas.microsoft.com/office/drawing/2014/main" id="{FA74DBCB-87CC-4F29-A7A6-81262BD5B236}"/>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531" name="Text Box 2">
          <a:extLst>
            <a:ext uri="{FF2B5EF4-FFF2-40B4-BE49-F238E27FC236}">
              <a16:creationId xmlns:a16="http://schemas.microsoft.com/office/drawing/2014/main" id="{DE28A366-93BD-4478-A672-370A7536A02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532" name="Text Box 2">
          <a:extLst>
            <a:ext uri="{FF2B5EF4-FFF2-40B4-BE49-F238E27FC236}">
              <a16:creationId xmlns:a16="http://schemas.microsoft.com/office/drawing/2014/main" id="{0DB37EA9-B25A-4A81-8B83-F5AC4056A88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533" name="Text Box 2">
          <a:extLst>
            <a:ext uri="{FF2B5EF4-FFF2-40B4-BE49-F238E27FC236}">
              <a16:creationId xmlns:a16="http://schemas.microsoft.com/office/drawing/2014/main" id="{059D30E4-7AF4-442E-BBF3-B89996E52BF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534" name="Text Box 2">
          <a:extLst>
            <a:ext uri="{FF2B5EF4-FFF2-40B4-BE49-F238E27FC236}">
              <a16:creationId xmlns:a16="http://schemas.microsoft.com/office/drawing/2014/main" id="{6CEC1120-9F75-45F6-9D17-A8D634FD787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35" name="Text Box 2">
          <a:extLst>
            <a:ext uri="{FF2B5EF4-FFF2-40B4-BE49-F238E27FC236}">
              <a16:creationId xmlns:a16="http://schemas.microsoft.com/office/drawing/2014/main" id="{48725AD8-4EE3-4ED2-A29A-A65390DAA10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36" name="Text Box 2">
          <a:extLst>
            <a:ext uri="{FF2B5EF4-FFF2-40B4-BE49-F238E27FC236}">
              <a16:creationId xmlns:a16="http://schemas.microsoft.com/office/drawing/2014/main" id="{9C633A89-5EEB-43B9-841D-8D4EB36C8F2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37" name="Text Box 2">
          <a:extLst>
            <a:ext uri="{FF2B5EF4-FFF2-40B4-BE49-F238E27FC236}">
              <a16:creationId xmlns:a16="http://schemas.microsoft.com/office/drawing/2014/main" id="{7F039D2B-573A-4A54-8293-1AFA4DA5865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38" name="Text Box 2">
          <a:extLst>
            <a:ext uri="{FF2B5EF4-FFF2-40B4-BE49-F238E27FC236}">
              <a16:creationId xmlns:a16="http://schemas.microsoft.com/office/drawing/2014/main" id="{1B6235C1-EB63-4375-8417-3464D0DBCEA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39" name="Text Box 2">
          <a:extLst>
            <a:ext uri="{FF2B5EF4-FFF2-40B4-BE49-F238E27FC236}">
              <a16:creationId xmlns:a16="http://schemas.microsoft.com/office/drawing/2014/main" id="{938CC055-1DD9-48D9-8DF0-E939BBC2039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40" name="Text Box 2">
          <a:extLst>
            <a:ext uri="{FF2B5EF4-FFF2-40B4-BE49-F238E27FC236}">
              <a16:creationId xmlns:a16="http://schemas.microsoft.com/office/drawing/2014/main" id="{91633E59-9DDD-4065-9D0C-725E799304E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41" name="Text Box 2">
          <a:extLst>
            <a:ext uri="{FF2B5EF4-FFF2-40B4-BE49-F238E27FC236}">
              <a16:creationId xmlns:a16="http://schemas.microsoft.com/office/drawing/2014/main" id="{855CD37E-2B2F-4727-B99C-DE9BA534FE5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42" name="Text Box 2">
          <a:extLst>
            <a:ext uri="{FF2B5EF4-FFF2-40B4-BE49-F238E27FC236}">
              <a16:creationId xmlns:a16="http://schemas.microsoft.com/office/drawing/2014/main" id="{A2B77F3D-86D8-4C9B-85EE-86C415F4793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43" name="Text Box 2">
          <a:extLst>
            <a:ext uri="{FF2B5EF4-FFF2-40B4-BE49-F238E27FC236}">
              <a16:creationId xmlns:a16="http://schemas.microsoft.com/office/drawing/2014/main" id="{2267792D-B1B2-49FB-BB5F-38B890EFB8F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44" name="Text Box 2">
          <a:extLst>
            <a:ext uri="{FF2B5EF4-FFF2-40B4-BE49-F238E27FC236}">
              <a16:creationId xmlns:a16="http://schemas.microsoft.com/office/drawing/2014/main" id="{70DA4AA6-CE6B-41BD-B648-47A92B3D478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45" name="Text Box 2">
          <a:extLst>
            <a:ext uri="{FF2B5EF4-FFF2-40B4-BE49-F238E27FC236}">
              <a16:creationId xmlns:a16="http://schemas.microsoft.com/office/drawing/2014/main" id="{2097CFF5-D4DF-4A7B-AA5A-D00CDF76C13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46" name="Text Box 2">
          <a:extLst>
            <a:ext uri="{FF2B5EF4-FFF2-40B4-BE49-F238E27FC236}">
              <a16:creationId xmlns:a16="http://schemas.microsoft.com/office/drawing/2014/main" id="{C0C7CDAE-A9D3-4424-87F6-C7112DE7548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47" name="Text Box 2">
          <a:extLst>
            <a:ext uri="{FF2B5EF4-FFF2-40B4-BE49-F238E27FC236}">
              <a16:creationId xmlns:a16="http://schemas.microsoft.com/office/drawing/2014/main" id="{B79D318B-F604-41C3-9855-786E7B8E695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48" name="Text Box 2">
          <a:extLst>
            <a:ext uri="{FF2B5EF4-FFF2-40B4-BE49-F238E27FC236}">
              <a16:creationId xmlns:a16="http://schemas.microsoft.com/office/drawing/2014/main" id="{40D84E14-7C87-4414-9863-1F2B572900A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49" name="Text Box 2">
          <a:extLst>
            <a:ext uri="{FF2B5EF4-FFF2-40B4-BE49-F238E27FC236}">
              <a16:creationId xmlns:a16="http://schemas.microsoft.com/office/drawing/2014/main" id="{95F812DC-04BE-4E07-A07E-5D83A4C6DCE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550" name="Text Box 2">
          <a:extLst>
            <a:ext uri="{FF2B5EF4-FFF2-40B4-BE49-F238E27FC236}">
              <a16:creationId xmlns:a16="http://schemas.microsoft.com/office/drawing/2014/main" id="{68C2C724-A1FA-435B-9627-3F763654CD2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551" name="Text Box 2">
          <a:extLst>
            <a:ext uri="{FF2B5EF4-FFF2-40B4-BE49-F238E27FC236}">
              <a16:creationId xmlns:a16="http://schemas.microsoft.com/office/drawing/2014/main" id="{A858E948-3F4B-492B-99DA-EBEF21BA356E}"/>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552" name="Text Box 2">
          <a:extLst>
            <a:ext uri="{FF2B5EF4-FFF2-40B4-BE49-F238E27FC236}">
              <a16:creationId xmlns:a16="http://schemas.microsoft.com/office/drawing/2014/main" id="{7B6009DA-B2EE-4CC1-B409-CEF8492491DA}"/>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553" name="Text Box 2">
          <a:extLst>
            <a:ext uri="{FF2B5EF4-FFF2-40B4-BE49-F238E27FC236}">
              <a16:creationId xmlns:a16="http://schemas.microsoft.com/office/drawing/2014/main" id="{2708AA92-DEC8-4A3F-A0C6-8FD7645E6E10}"/>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554" name="Text Box 2">
          <a:extLst>
            <a:ext uri="{FF2B5EF4-FFF2-40B4-BE49-F238E27FC236}">
              <a16:creationId xmlns:a16="http://schemas.microsoft.com/office/drawing/2014/main" id="{7832AEFD-EBA0-4E27-8F60-9AC5C5990031}"/>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555" name="Text Box 2">
          <a:extLst>
            <a:ext uri="{FF2B5EF4-FFF2-40B4-BE49-F238E27FC236}">
              <a16:creationId xmlns:a16="http://schemas.microsoft.com/office/drawing/2014/main" id="{6349576C-41FC-4F71-B7BB-D5209707ACDE}"/>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556" name="Text Box 2">
          <a:extLst>
            <a:ext uri="{FF2B5EF4-FFF2-40B4-BE49-F238E27FC236}">
              <a16:creationId xmlns:a16="http://schemas.microsoft.com/office/drawing/2014/main" id="{84BB1B41-7219-40FE-A9AF-8166717FD544}"/>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557" name="Text Box 2">
          <a:extLst>
            <a:ext uri="{FF2B5EF4-FFF2-40B4-BE49-F238E27FC236}">
              <a16:creationId xmlns:a16="http://schemas.microsoft.com/office/drawing/2014/main" id="{2C25A016-6BDE-46ED-ABA1-C02352F4073C}"/>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558" name="Text Box 2">
          <a:extLst>
            <a:ext uri="{FF2B5EF4-FFF2-40B4-BE49-F238E27FC236}">
              <a16:creationId xmlns:a16="http://schemas.microsoft.com/office/drawing/2014/main" id="{891A8702-20EF-4DCC-A4BF-423D25965798}"/>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559" name="Text Box 2">
          <a:extLst>
            <a:ext uri="{FF2B5EF4-FFF2-40B4-BE49-F238E27FC236}">
              <a16:creationId xmlns:a16="http://schemas.microsoft.com/office/drawing/2014/main" id="{DE6EA682-D297-4E57-B7E9-97949524AAA4}"/>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560" name="Text Box 2">
          <a:extLst>
            <a:ext uri="{FF2B5EF4-FFF2-40B4-BE49-F238E27FC236}">
              <a16:creationId xmlns:a16="http://schemas.microsoft.com/office/drawing/2014/main" id="{10AFD402-2E08-4D6A-B4D0-A2F319CAC49A}"/>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561" name="Text Box 2">
          <a:extLst>
            <a:ext uri="{FF2B5EF4-FFF2-40B4-BE49-F238E27FC236}">
              <a16:creationId xmlns:a16="http://schemas.microsoft.com/office/drawing/2014/main" id="{328D260A-83C9-4335-B2BF-CA8C7EA65E57}"/>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562" name="Text Box 2">
          <a:extLst>
            <a:ext uri="{FF2B5EF4-FFF2-40B4-BE49-F238E27FC236}">
              <a16:creationId xmlns:a16="http://schemas.microsoft.com/office/drawing/2014/main" id="{4B667E97-81E1-40DC-9668-06DE0039EB81}"/>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563" name="Text Box 2">
          <a:extLst>
            <a:ext uri="{FF2B5EF4-FFF2-40B4-BE49-F238E27FC236}">
              <a16:creationId xmlns:a16="http://schemas.microsoft.com/office/drawing/2014/main" id="{CCF6D177-C2D2-4220-A462-003876E570F5}"/>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564" name="Text Box 2">
          <a:extLst>
            <a:ext uri="{FF2B5EF4-FFF2-40B4-BE49-F238E27FC236}">
              <a16:creationId xmlns:a16="http://schemas.microsoft.com/office/drawing/2014/main" id="{71140BD1-8629-4768-81A3-17D271275227}"/>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565" name="Text Box 2">
          <a:extLst>
            <a:ext uri="{FF2B5EF4-FFF2-40B4-BE49-F238E27FC236}">
              <a16:creationId xmlns:a16="http://schemas.microsoft.com/office/drawing/2014/main" id="{72B8A402-758B-4D39-BF32-E3C076AF7C31}"/>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566" name="Text Box 2">
          <a:extLst>
            <a:ext uri="{FF2B5EF4-FFF2-40B4-BE49-F238E27FC236}">
              <a16:creationId xmlns:a16="http://schemas.microsoft.com/office/drawing/2014/main" id="{BCD9E212-DE64-47F4-874E-FF9B5CC7AF02}"/>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567" name="Text Box 2">
          <a:extLst>
            <a:ext uri="{FF2B5EF4-FFF2-40B4-BE49-F238E27FC236}">
              <a16:creationId xmlns:a16="http://schemas.microsoft.com/office/drawing/2014/main" id="{B4957D19-18FB-476F-B6DC-5ACB942CDABD}"/>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568" name="Text Box 2">
          <a:extLst>
            <a:ext uri="{FF2B5EF4-FFF2-40B4-BE49-F238E27FC236}">
              <a16:creationId xmlns:a16="http://schemas.microsoft.com/office/drawing/2014/main" id="{9E062459-F190-46C6-A7F1-AB25BFC6423C}"/>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569" name="Text Box 2">
          <a:extLst>
            <a:ext uri="{FF2B5EF4-FFF2-40B4-BE49-F238E27FC236}">
              <a16:creationId xmlns:a16="http://schemas.microsoft.com/office/drawing/2014/main" id="{7ECD2414-D6C4-4941-9B52-4CD8FF31D9F9}"/>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570" name="Text Box 2">
          <a:extLst>
            <a:ext uri="{FF2B5EF4-FFF2-40B4-BE49-F238E27FC236}">
              <a16:creationId xmlns:a16="http://schemas.microsoft.com/office/drawing/2014/main" id="{647F55F7-CB70-4A70-98C9-DAF898C0ED86}"/>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571" name="Text Box 2">
          <a:extLst>
            <a:ext uri="{FF2B5EF4-FFF2-40B4-BE49-F238E27FC236}">
              <a16:creationId xmlns:a16="http://schemas.microsoft.com/office/drawing/2014/main" id="{30383BF9-D5A6-40C7-AB8E-94763E9E7627}"/>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572" name="Text Box 2">
          <a:extLst>
            <a:ext uri="{FF2B5EF4-FFF2-40B4-BE49-F238E27FC236}">
              <a16:creationId xmlns:a16="http://schemas.microsoft.com/office/drawing/2014/main" id="{323FEFF5-3F70-4BBA-8501-4D7DB88C1A6A}"/>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573" name="Text Box 2">
          <a:extLst>
            <a:ext uri="{FF2B5EF4-FFF2-40B4-BE49-F238E27FC236}">
              <a16:creationId xmlns:a16="http://schemas.microsoft.com/office/drawing/2014/main" id="{6A501C93-CF33-45DE-ABFF-3E9D96E7A8F4}"/>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574" name="Text Box 2">
          <a:extLst>
            <a:ext uri="{FF2B5EF4-FFF2-40B4-BE49-F238E27FC236}">
              <a16:creationId xmlns:a16="http://schemas.microsoft.com/office/drawing/2014/main" id="{D56222D8-AD47-4014-8025-55261E4F5D3D}"/>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575" name="Text Box 2">
          <a:extLst>
            <a:ext uri="{FF2B5EF4-FFF2-40B4-BE49-F238E27FC236}">
              <a16:creationId xmlns:a16="http://schemas.microsoft.com/office/drawing/2014/main" id="{87CE67EE-73FB-44B7-8D6D-CF285F671D7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576" name="Text Box 2">
          <a:extLst>
            <a:ext uri="{FF2B5EF4-FFF2-40B4-BE49-F238E27FC236}">
              <a16:creationId xmlns:a16="http://schemas.microsoft.com/office/drawing/2014/main" id="{CD4F3F95-8380-4AB6-B74C-36662DFD3A68}"/>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577" name="Text Box 2">
          <a:extLst>
            <a:ext uri="{FF2B5EF4-FFF2-40B4-BE49-F238E27FC236}">
              <a16:creationId xmlns:a16="http://schemas.microsoft.com/office/drawing/2014/main" id="{71F2B196-7282-4868-88E1-47D4B57DC1DD}"/>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578" name="Text Box 2">
          <a:extLst>
            <a:ext uri="{FF2B5EF4-FFF2-40B4-BE49-F238E27FC236}">
              <a16:creationId xmlns:a16="http://schemas.microsoft.com/office/drawing/2014/main" id="{1D7F4FD9-31F6-4774-A4BD-10AA7F594D0A}"/>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579" name="Text Box 2">
          <a:extLst>
            <a:ext uri="{FF2B5EF4-FFF2-40B4-BE49-F238E27FC236}">
              <a16:creationId xmlns:a16="http://schemas.microsoft.com/office/drawing/2014/main" id="{82728779-E952-4C50-AB04-B4C8BB9709D4}"/>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580" name="Text Box 2">
          <a:extLst>
            <a:ext uri="{FF2B5EF4-FFF2-40B4-BE49-F238E27FC236}">
              <a16:creationId xmlns:a16="http://schemas.microsoft.com/office/drawing/2014/main" id="{2F278A31-5097-48B4-9E70-367370995062}"/>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581" name="Text Box 100">
          <a:extLst>
            <a:ext uri="{FF2B5EF4-FFF2-40B4-BE49-F238E27FC236}">
              <a16:creationId xmlns:a16="http://schemas.microsoft.com/office/drawing/2014/main" id="{D9E18B7C-5196-47AD-B61F-724FD597458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582" name="Text Box 101">
          <a:extLst>
            <a:ext uri="{FF2B5EF4-FFF2-40B4-BE49-F238E27FC236}">
              <a16:creationId xmlns:a16="http://schemas.microsoft.com/office/drawing/2014/main" id="{CB765752-1146-4E55-9EDD-5FEA9B12749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583" name="Text Box 102">
          <a:extLst>
            <a:ext uri="{FF2B5EF4-FFF2-40B4-BE49-F238E27FC236}">
              <a16:creationId xmlns:a16="http://schemas.microsoft.com/office/drawing/2014/main" id="{99D8837E-D195-4A6B-8915-9CC7959753B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584" name="Text Box 103">
          <a:extLst>
            <a:ext uri="{FF2B5EF4-FFF2-40B4-BE49-F238E27FC236}">
              <a16:creationId xmlns:a16="http://schemas.microsoft.com/office/drawing/2014/main" id="{EA70FC66-090F-4442-88DA-EB924CF3729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585" name="Text Box 104">
          <a:extLst>
            <a:ext uri="{FF2B5EF4-FFF2-40B4-BE49-F238E27FC236}">
              <a16:creationId xmlns:a16="http://schemas.microsoft.com/office/drawing/2014/main" id="{CE88C966-790F-401F-B683-6224AD30F2F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586" name="Text Box 105">
          <a:extLst>
            <a:ext uri="{FF2B5EF4-FFF2-40B4-BE49-F238E27FC236}">
              <a16:creationId xmlns:a16="http://schemas.microsoft.com/office/drawing/2014/main" id="{19AB5319-F3B6-4E15-B1D1-15CCAFB34D8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587" name="Text Box 106">
          <a:extLst>
            <a:ext uri="{FF2B5EF4-FFF2-40B4-BE49-F238E27FC236}">
              <a16:creationId xmlns:a16="http://schemas.microsoft.com/office/drawing/2014/main" id="{9D0FB6FF-9428-4B22-837F-864063CEEC6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588" name="Text Box 107">
          <a:extLst>
            <a:ext uri="{FF2B5EF4-FFF2-40B4-BE49-F238E27FC236}">
              <a16:creationId xmlns:a16="http://schemas.microsoft.com/office/drawing/2014/main" id="{039DBEA7-3E62-4F0B-8408-65CFBE5134B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589" name="Text Box 108">
          <a:extLst>
            <a:ext uri="{FF2B5EF4-FFF2-40B4-BE49-F238E27FC236}">
              <a16:creationId xmlns:a16="http://schemas.microsoft.com/office/drawing/2014/main" id="{EBAB2481-0664-4714-AC65-0BF28021068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590" name="Text Box 109">
          <a:extLst>
            <a:ext uri="{FF2B5EF4-FFF2-40B4-BE49-F238E27FC236}">
              <a16:creationId xmlns:a16="http://schemas.microsoft.com/office/drawing/2014/main" id="{5551F59D-566E-445E-AE3C-688E573886F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591" name="Text Box 2">
          <a:extLst>
            <a:ext uri="{FF2B5EF4-FFF2-40B4-BE49-F238E27FC236}">
              <a16:creationId xmlns:a16="http://schemas.microsoft.com/office/drawing/2014/main" id="{6DFC4FD5-83D7-4B8A-9C96-10F8E32AE8A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592" name="Text Box 2">
          <a:extLst>
            <a:ext uri="{FF2B5EF4-FFF2-40B4-BE49-F238E27FC236}">
              <a16:creationId xmlns:a16="http://schemas.microsoft.com/office/drawing/2014/main" id="{76383E7B-71A6-4B15-9B6D-2FBAF385775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593" name="Text Box 2">
          <a:extLst>
            <a:ext uri="{FF2B5EF4-FFF2-40B4-BE49-F238E27FC236}">
              <a16:creationId xmlns:a16="http://schemas.microsoft.com/office/drawing/2014/main" id="{39FCD94D-906E-4E22-BCBF-38F4A9EBBB8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594" name="Text Box 2">
          <a:extLst>
            <a:ext uri="{FF2B5EF4-FFF2-40B4-BE49-F238E27FC236}">
              <a16:creationId xmlns:a16="http://schemas.microsoft.com/office/drawing/2014/main" id="{702A35C4-DA37-4458-B195-86264E571E7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595" name="Text Box 2">
          <a:extLst>
            <a:ext uri="{FF2B5EF4-FFF2-40B4-BE49-F238E27FC236}">
              <a16:creationId xmlns:a16="http://schemas.microsoft.com/office/drawing/2014/main" id="{04913A6D-C7BC-49B2-9D59-41C896346CF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596" name="Text Box 2">
          <a:extLst>
            <a:ext uri="{FF2B5EF4-FFF2-40B4-BE49-F238E27FC236}">
              <a16:creationId xmlns:a16="http://schemas.microsoft.com/office/drawing/2014/main" id="{A7AFEF58-545B-484B-B0ED-7BEC828FCA5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597" name="Text Box 2">
          <a:extLst>
            <a:ext uri="{FF2B5EF4-FFF2-40B4-BE49-F238E27FC236}">
              <a16:creationId xmlns:a16="http://schemas.microsoft.com/office/drawing/2014/main" id="{23FCFBD3-76E8-4C8A-B22C-F40D125FF3B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598" name="Text Box 2">
          <a:extLst>
            <a:ext uri="{FF2B5EF4-FFF2-40B4-BE49-F238E27FC236}">
              <a16:creationId xmlns:a16="http://schemas.microsoft.com/office/drawing/2014/main" id="{1DAA02D4-7EB4-47E9-993E-583D6F5B280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599" name="Text Box 2">
          <a:extLst>
            <a:ext uri="{FF2B5EF4-FFF2-40B4-BE49-F238E27FC236}">
              <a16:creationId xmlns:a16="http://schemas.microsoft.com/office/drawing/2014/main" id="{86FA7300-D3FA-41A3-8225-11413515625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600" name="Text Box 2">
          <a:extLst>
            <a:ext uri="{FF2B5EF4-FFF2-40B4-BE49-F238E27FC236}">
              <a16:creationId xmlns:a16="http://schemas.microsoft.com/office/drawing/2014/main" id="{7485CA9B-B820-4873-88BB-7EF15F0F352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601" name="Text Box 2">
          <a:extLst>
            <a:ext uri="{FF2B5EF4-FFF2-40B4-BE49-F238E27FC236}">
              <a16:creationId xmlns:a16="http://schemas.microsoft.com/office/drawing/2014/main" id="{813A7A5A-A1AC-432A-92E8-3216AEEBB034}"/>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602" name="Text Box 2">
          <a:extLst>
            <a:ext uri="{FF2B5EF4-FFF2-40B4-BE49-F238E27FC236}">
              <a16:creationId xmlns:a16="http://schemas.microsoft.com/office/drawing/2014/main" id="{15AAEB31-34DE-4E96-85B8-75B4A819BC37}"/>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603" name="Text Box 2">
          <a:extLst>
            <a:ext uri="{FF2B5EF4-FFF2-40B4-BE49-F238E27FC236}">
              <a16:creationId xmlns:a16="http://schemas.microsoft.com/office/drawing/2014/main" id="{E7518D9D-D273-463A-86A3-0FBB6C4D6B23}"/>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604" name="Text Box 2">
          <a:extLst>
            <a:ext uri="{FF2B5EF4-FFF2-40B4-BE49-F238E27FC236}">
              <a16:creationId xmlns:a16="http://schemas.microsoft.com/office/drawing/2014/main" id="{A255F970-9806-4A8E-B160-6D961E261C63}"/>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605" name="Text Box 2">
          <a:extLst>
            <a:ext uri="{FF2B5EF4-FFF2-40B4-BE49-F238E27FC236}">
              <a16:creationId xmlns:a16="http://schemas.microsoft.com/office/drawing/2014/main" id="{ADA745F7-4E9B-4D2B-A122-383870185C01}"/>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606" name="Text Box 2">
          <a:extLst>
            <a:ext uri="{FF2B5EF4-FFF2-40B4-BE49-F238E27FC236}">
              <a16:creationId xmlns:a16="http://schemas.microsoft.com/office/drawing/2014/main" id="{BE0D9248-A04B-4905-8B5E-D5A6EC4F5CC8}"/>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607" name="Text Box 2">
          <a:extLst>
            <a:ext uri="{FF2B5EF4-FFF2-40B4-BE49-F238E27FC236}">
              <a16:creationId xmlns:a16="http://schemas.microsoft.com/office/drawing/2014/main" id="{29C3E788-F2C6-454D-B507-B229D9C1B87A}"/>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608" name="Text Box 2">
          <a:extLst>
            <a:ext uri="{FF2B5EF4-FFF2-40B4-BE49-F238E27FC236}">
              <a16:creationId xmlns:a16="http://schemas.microsoft.com/office/drawing/2014/main" id="{DB3B73B4-F4A8-450F-8070-E9F7ECAADFFE}"/>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609" name="Text Box 2">
          <a:extLst>
            <a:ext uri="{FF2B5EF4-FFF2-40B4-BE49-F238E27FC236}">
              <a16:creationId xmlns:a16="http://schemas.microsoft.com/office/drawing/2014/main" id="{01227591-2968-4EFD-8CC7-0AC66AE26F12}"/>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610" name="Text Box 2">
          <a:extLst>
            <a:ext uri="{FF2B5EF4-FFF2-40B4-BE49-F238E27FC236}">
              <a16:creationId xmlns:a16="http://schemas.microsoft.com/office/drawing/2014/main" id="{E0FB9845-5B67-4049-91B7-D2D2302B74E7}"/>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11" name="Text Box 2">
          <a:extLst>
            <a:ext uri="{FF2B5EF4-FFF2-40B4-BE49-F238E27FC236}">
              <a16:creationId xmlns:a16="http://schemas.microsoft.com/office/drawing/2014/main" id="{D51101DB-1AD6-4936-B55A-346FF3A5054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12" name="Text Box 2">
          <a:extLst>
            <a:ext uri="{FF2B5EF4-FFF2-40B4-BE49-F238E27FC236}">
              <a16:creationId xmlns:a16="http://schemas.microsoft.com/office/drawing/2014/main" id="{3023101D-2D8F-4481-8CD1-28D574FE8B0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13" name="Text Box 2">
          <a:extLst>
            <a:ext uri="{FF2B5EF4-FFF2-40B4-BE49-F238E27FC236}">
              <a16:creationId xmlns:a16="http://schemas.microsoft.com/office/drawing/2014/main" id="{F796FE6F-B330-4486-B24D-F6CFCB8BC10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14" name="Text Box 2">
          <a:extLst>
            <a:ext uri="{FF2B5EF4-FFF2-40B4-BE49-F238E27FC236}">
              <a16:creationId xmlns:a16="http://schemas.microsoft.com/office/drawing/2014/main" id="{E57969C6-41D4-409C-9C53-01F6D347CF4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15" name="Text Box 2">
          <a:extLst>
            <a:ext uri="{FF2B5EF4-FFF2-40B4-BE49-F238E27FC236}">
              <a16:creationId xmlns:a16="http://schemas.microsoft.com/office/drawing/2014/main" id="{E92F952F-36F7-4E7B-876F-36825AE3820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16" name="Text Box 2">
          <a:extLst>
            <a:ext uri="{FF2B5EF4-FFF2-40B4-BE49-F238E27FC236}">
              <a16:creationId xmlns:a16="http://schemas.microsoft.com/office/drawing/2014/main" id="{4187619B-AF52-40D8-ABA8-EC14A637B3F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17" name="Text Box 2">
          <a:extLst>
            <a:ext uri="{FF2B5EF4-FFF2-40B4-BE49-F238E27FC236}">
              <a16:creationId xmlns:a16="http://schemas.microsoft.com/office/drawing/2014/main" id="{14CA2A21-3165-4E3F-B73E-5811970248B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18" name="Text Box 2">
          <a:extLst>
            <a:ext uri="{FF2B5EF4-FFF2-40B4-BE49-F238E27FC236}">
              <a16:creationId xmlns:a16="http://schemas.microsoft.com/office/drawing/2014/main" id="{8076200E-0C44-45E7-904E-2BCD7508C1F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19" name="Text Box 2">
          <a:extLst>
            <a:ext uri="{FF2B5EF4-FFF2-40B4-BE49-F238E27FC236}">
              <a16:creationId xmlns:a16="http://schemas.microsoft.com/office/drawing/2014/main" id="{31F2B422-F8FC-471B-AC5A-162F4642AFD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20" name="Text Box 2">
          <a:extLst>
            <a:ext uri="{FF2B5EF4-FFF2-40B4-BE49-F238E27FC236}">
              <a16:creationId xmlns:a16="http://schemas.microsoft.com/office/drawing/2014/main" id="{59BB703E-217B-4AC5-A707-B4B16A461F8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621" name="Text Box 2">
          <a:extLst>
            <a:ext uri="{FF2B5EF4-FFF2-40B4-BE49-F238E27FC236}">
              <a16:creationId xmlns:a16="http://schemas.microsoft.com/office/drawing/2014/main" id="{47BAF990-DD68-4EF2-A1C1-EBB44B016F4E}"/>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622" name="Text Box 2">
          <a:extLst>
            <a:ext uri="{FF2B5EF4-FFF2-40B4-BE49-F238E27FC236}">
              <a16:creationId xmlns:a16="http://schemas.microsoft.com/office/drawing/2014/main" id="{FD1C5623-9A97-49A5-93F7-881668917F01}"/>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623" name="Text Box 2">
          <a:extLst>
            <a:ext uri="{FF2B5EF4-FFF2-40B4-BE49-F238E27FC236}">
              <a16:creationId xmlns:a16="http://schemas.microsoft.com/office/drawing/2014/main" id="{A1D3842E-BC23-41B6-A0E5-3CCBFA45150E}"/>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624" name="Text Box 2">
          <a:extLst>
            <a:ext uri="{FF2B5EF4-FFF2-40B4-BE49-F238E27FC236}">
              <a16:creationId xmlns:a16="http://schemas.microsoft.com/office/drawing/2014/main" id="{D05BEF57-4BF4-42AB-A8C3-6B3D8C3EF4DF}"/>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625" name="Text Box 2">
          <a:extLst>
            <a:ext uri="{FF2B5EF4-FFF2-40B4-BE49-F238E27FC236}">
              <a16:creationId xmlns:a16="http://schemas.microsoft.com/office/drawing/2014/main" id="{1517AF4A-9DD1-4D99-9FBA-508DA765A080}"/>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626" name="Text Box 2">
          <a:extLst>
            <a:ext uri="{FF2B5EF4-FFF2-40B4-BE49-F238E27FC236}">
              <a16:creationId xmlns:a16="http://schemas.microsoft.com/office/drawing/2014/main" id="{5701300C-2593-4A3F-B46E-B51F32A0BFF8}"/>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627" name="Text Box 2">
          <a:extLst>
            <a:ext uri="{FF2B5EF4-FFF2-40B4-BE49-F238E27FC236}">
              <a16:creationId xmlns:a16="http://schemas.microsoft.com/office/drawing/2014/main" id="{8342EC93-66C9-41D1-81AB-608E5B9D5441}"/>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628" name="Text Box 2">
          <a:extLst>
            <a:ext uri="{FF2B5EF4-FFF2-40B4-BE49-F238E27FC236}">
              <a16:creationId xmlns:a16="http://schemas.microsoft.com/office/drawing/2014/main" id="{35E9957C-5408-493C-84A2-F829C22DE478}"/>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629" name="Text Box 2">
          <a:extLst>
            <a:ext uri="{FF2B5EF4-FFF2-40B4-BE49-F238E27FC236}">
              <a16:creationId xmlns:a16="http://schemas.microsoft.com/office/drawing/2014/main" id="{585751BC-C27A-415F-8C21-9252F1156B89}"/>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630" name="Text Box 2">
          <a:extLst>
            <a:ext uri="{FF2B5EF4-FFF2-40B4-BE49-F238E27FC236}">
              <a16:creationId xmlns:a16="http://schemas.microsoft.com/office/drawing/2014/main" id="{193FE630-67F6-44CD-BA0E-E618DD8BFAC8}"/>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31" name="Text Box 2">
          <a:extLst>
            <a:ext uri="{FF2B5EF4-FFF2-40B4-BE49-F238E27FC236}">
              <a16:creationId xmlns:a16="http://schemas.microsoft.com/office/drawing/2014/main" id="{D1A98F33-B54F-4F68-9864-7550BF1B5E3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32" name="Text Box 2">
          <a:extLst>
            <a:ext uri="{FF2B5EF4-FFF2-40B4-BE49-F238E27FC236}">
              <a16:creationId xmlns:a16="http://schemas.microsoft.com/office/drawing/2014/main" id="{CA1E5CCC-C222-4DE8-9A63-DC6F1D4F864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33" name="Text Box 2">
          <a:extLst>
            <a:ext uri="{FF2B5EF4-FFF2-40B4-BE49-F238E27FC236}">
              <a16:creationId xmlns:a16="http://schemas.microsoft.com/office/drawing/2014/main" id="{29F9C49E-B7C3-44F1-B2BF-6FC70A8C1AD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34" name="Text Box 2">
          <a:extLst>
            <a:ext uri="{FF2B5EF4-FFF2-40B4-BE49-F238E27FC236}">
              <a16:creationId xmlns:a16="http://schemas.microsoft.com/office/drawing/2014/main" id="{C2AAA419-2728-481F-9F1E-8BCB4C8A879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35" name="Text Box 2">
          <a:extLst>
            <a:ext uri="{FF2B5EF4-FFF2-40B4-BE49-F238E27FC236}">
              <a16:creationId xmlns:a16="http://schemas.microsoft.com/office/drawing/2014/main" id="{A91F71C5-9F94-42B1-ACCB-8D3653F799A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36" name="Text Box 2">
          <a:extLst>
            <a:ext uri="{FF2B5EF4-FFF2-40B4-BE49-F238E27FC236}">
              <a16:creationId xmlns:a16="http://schemas.microsoft.com/office/drawing/2014/main" id="{DB060D12-06CF-4A09-A98B-48B16229493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37" name="Text Box 2">
          <a:extLst>
            <a:ext uri="{FF2B5EF4-FFF2-40B4-BE49-F238E27FC236}">
              <a16:creationId xmlns:a16="http://schemas.microsoft.com/office/drawing/2014/main" id="{D7555401-D3FF-4287-9548-68EA5042D9D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38" name="Text Box 2">
          <a:extLst>
            <a:ext uri="{FF2B5EF4-FFF2-40B4-BE49-F238E27FC236}">
              <a16:creationId xmlns:a16="http://schemas.microsoft.com/office/drawing/2014/main" id="{29555419-ED33-4CDD-AD96-2F4CE7ED5F5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39" name="Text Box 2">
          <a:extLst>
            <a:ext uri="{FF2B5EF4-FFF2-40B4-BE49-F238E27FC236}">
              <a16:creationId xmlns:a16="http://schemas.microsoft.com/office/drawing/2014/main" id="{0EF9CB43-65A9-4ED0-88C3-F503CF3ABEC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40" name="Text Box 2">
          <a:extLst>
            <a:ext uri="{FF2B5EF4-FFF2-40B4-BE49-F238E27FC236}">
              <a16:creationId xmlns:a16="http://schemas.microsoft.com/office/drawing/2014/main" id="{D1438720-B5C2-4714-91F9-A32BDCDDBE2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41" name="Text Box 2">
          <a:extLst>
            <a:ext uri="{FF2B5EF4-FFF2-40B4-BE49-F238E27FC236}">
              <a16:creationId xmlns:a16="http://schemas.microsoft.com/office/drawing/2014/main" id="{FBD35942-7CA2-4081-9F74-D1280A504C4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42" name="Text Box 2">
          <a:extLst>
            <a:ext uri="{FF2B5EF4-FFF2-40B4-BE49-F238E27FC236}">
              <a16:creationId xmlns:a16="http://schemas.microsoft.com/office/drawing/2014/main" id="{8C53EB27-AB20-4ABF-9728-D90E0AD6B64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43" name="Text Box 2">
          <a:extLst>
            <a:ext uri="{FF2B5EF4-FFF2-40B4-BE49-F238E27FC236}">
              <a16:creationId xmlns:a16="http://schemas.microsoft.com/office/drawing/2014/main" id="{7AC5521B-73A8-4BEE-B88E-C063E3561A3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44" name="Text Box 2">
          <a:extLst>
            <a:ext uri="{FF2B5EF4-FFF2-40B4-BE49-F238E27FC236}">
              <a16:creationId xmlns:a16="http://schemas.microsoft.com/office/drawing/2014/main" id="{57BF64C2-F577-456E-BA49-48C6C618F6D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45" name="Text Box 2">
          <a:extLst>
            <a:ext uri="{FF2B5EF4-FFF2-40B4-BE49-F238E27FC236}">
              <a16:creationId xmlns:a16="http://schemas.microsoft.com/office/drawing/2014/main" id="{603FA0C5-FA5F-4F2E-AC65-C538EFE6129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46" name="Text Box 2">
          <a:extLst>
            <a:ext uri="{FF2B5EF4-FFF2-40B4-BE49-F238E27FC236}">
              <a16:creationId xmlns:a16="http://schemas.microsoft.com/office/drawing/2014/main" id="{49A082D7-048D-4572-85E6-9B30DE28D3C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47" name="Text Box 2">
          <a:extLst>
            <a:ext uri="{FF2B5EF4-FFF2-40B4-BE49-F238E27FC236}">
              <a16:creationId xmlns:a16="http://schemas.microsoft.com/office/drawing/2014/main" id="{1D300F0A-5527-4ADC-B4D6-F324A4A17BC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48" name="Text Box 2">
          <a:extLst>
            <a:ext uri="{FF2B5EF4-FFF2-40B4-BE49-F238E27FC236}">
              <a16:creationId xmlns:a16="http://schemas.microsoft.com/office/drawing/2014/main" id="{807655AF-5D01-4BE7-BE6F-D4B6D7C40BC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649" name="Text Box 2">
          <a:extLst>
            <a:ext uri="{FF2B5EF4-FFF2-40B4-BE49-F238E27FC236}">
              <a16:creationId xmlns:a16="http://schemas.microsoft.com/office/drawing/2014/main" id="{3F2C737A-4B01-4D49-B4D8-36F9C0528C9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650" name="Text Box 2">
          <a:extLst>
            <a:ext uri="{FF2B5EF4-FFF2-40B4-BE49-F238E27FC236}">
              <a16:creationId xmlns:a16="http://schemas.microsoft.com/office/drawing/2014/main" id="{17E95E58-11AF-4497-9236-89581B4B8AA3}"/>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651" name="Text Box 2">
          <a:extLst>
            <a:ext uri="{FF2B5EF4-FFF2-40B4-BE49-F238E27FC236}">
              <a16:creationId xmlns:a16="http://schemas.microsoft.com/office/drawing/2014/main" id="{65C6D747-C7D4-4929-8BB1-D06FFF64D25F}"/>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652" name="Text Box 2">
          <a:extLst>
            <a:ext uri="{FF2B5EF4-FFF2-40B4-BE49-F238E27FC236}">
              <a16:creationId xmlns:a16="http://schemas.microsoft.com/office/drawing/2014/main" id="{862730CD-FCFD-4BCE-BBFF-9108029E568A}"/>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653" name="Text Box 2">
          <a:extLst>
            <a:ext uri="{FF2B5EF4-FFF2-40B4-BE49-F238E27FC236}">
              <a16:creationId xmlns:a16="http://schemas.microsoft.com/office/drawing/2014/main" id="{281D8175-7557-4FAA-9365-79D18ADEE48C}"/>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654" name="Text Box 2">
          <a:extLst>
            <a:ext uri="{FF2B5EF4-FFF2-40B4-BE49-F238E27FC236}">
              <a16:creationId xmlns:a16="http://schemas.microsoft.com/office/drawing/2014/main" id="{90AE8C1F-BA66-4B67-B443-3BA71F99C2B6}"/>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655" name="Text Box 2">
          <a:extLst>
            <a:ext uri="{FF2B5EF4-FFF2-40B4-BE49-F238E27FC236}">
              <a16:creationId xmlns:a16="http://schemas.microsoft.com/office/drawing/2014/main" id="{24E34021-96A4-42A5-B8C9-3D2166D53241}"/>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656" name="Text Box 2">
          <a:extLst>
            <a:ext uri="{FF2B5EF4-FFF2-40B4-BE49-F238E27FC236}">
              <a16:creationId xmlns:a16="http://schemas.microsoft.com/office/drawing/2014/main" id="{E8E0B092-BA2F-4393-BC24-55405B57C723}"/>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657" name="Text Box 2">
          <a:extLst>
            <a:ext uri="{FF2B5EF4-FFF2-40B4-BE49-F238E27FC236}">
              <a16:creationId xmlns:a16="http://schemas.microsoft.com/office/drawing/2014/main" id="{BA22C2EA-F3BB-4E1E-9D0E-9210FF81056C}"/>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658" name="Text Box 2">
          <a:extLst>
            <a:ext uri="{FF2B5EF4-FFF2-40B4-BE49-F238E27FC236}">
              <a16:creationId xmlns:a16="http://schemas.microsoft.com/office/drawing/2014/main" id="{6A311A18-23A7-4F37-A151-63AC3F119239}"/>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659" name="Text Box 2">
          <a:extLst>
            <a:ext uri="{FF2B5EF4-FFF2-40B4-BE49-F238E27FC236}">
              <a16:creationId xmlns:a16="http://schemas.microsoft.com/office/drawing/2014/main" id="{BF8B76A3-7B80-43A9-A6D2-9926E477F701}"/>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660" name="Text Box 2">
          <a:extLst>
            <a:ext uri="{FF2B5EF4-FFF2-40B4-BE49-F238E27FC236}">
              <a16:creationId xmlns:a16="http://schemas.microsoft.com/office/drawing/2014/main" id="{171E5DC0-9FC5-48E0-99DF-852F44257901}"/>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661" name="Text Box 2">
          <a:extLst>
            <a:ext uri="{FF2B5EF4-FFF2-40B4-BE49-F238E27FC236}">
              <a16:creationId xmlns:a16="http://schemas.microsoft.com/office/drawing/2014/main" id="{4025609A-9B29-4308-B6F1-B56424074BF5}"/>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662" name="Text Box 2">
          <a:extLst>
            <a:ext uri="{FF2B5EF4-FFF2-40B4-BE49-F238E27FC236}">
              <a16:creationId xmlns:a16="http://schemas.microsoft.com/office/drawing/2014/main" id="{59D311B3-C19B-4180-8D4E-834ECAC620E8}"/>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663" name="Text Box 2">
          <a:extLst>
            <a:ext uri="{FF2B5EF4-FFF2-40B4-BE49-F238E27FC236}">
              <a16:creationId xmlns:a16="http://schemas.microsoft.com/office/drawing/2014/main" id="{0E210F28-B279-474F-B279-5DC3ADA9A143}"/>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664" name="Text Box 2">
          <a:extLst>
            <a:ext uri="{FF2B5EF4-FFF2-40B4-BE49-F238E27FC236}">
              <a16:creationId xmlns:a16="http://schemas.microsoft.com/office/drawing/2014/main" id="{12789248-A23A-4ABC-8637-CBD6F7A08F8B}"/>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665" name="Text Box 2">
          <a:extLst>
            <a:ext uri="{FF2B5EF4-FFF2-40B4-BE49-F238E27FC236}">
              <a16:creationId xmlns:a16="http://schemas.microsoft.com/office/drawing/2014/main" id="{46E8BB7F-A9C3-4ABF-AB49-C8B104C7C852}"/>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666" name="Text Box 2">
          <a:extLst>
            <a:ext uri="{FF2B5EF4-FFF2-40B4-BE49-F238E27FC236}">
              <a16:creationId xmlns:a16="http://schemas.microsoft.com/office/drawing/2014/main" id="{09EF5F19-8A56-4638-A841-E203D918DE56}"/>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667" name="Text Box 2">
          <a:extLst>
            <a:ext uri="{FF2B5EF4-FFF2-40B4-BE49-F238E27FC236}">
              <a16:creationId xmlns:a16="http://schemas.microsoft.com/office/drawing/2014/main" id="{0B2E24F4-528C-48AE-B10D-F30998626FB5}"/>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668" name="Text Box 2">
          <a:extLst>
            <a:ext uri="{FF2B5EF4-FFF2-40B4-BE49-F238E27FC236}">
              <a16:creationId xmlns:a16="http://schemas.microsoft.com/office/drawing/2014/main" id="{9ECCC578-3F27-42B6-9F3C-BE7BEDE04CE9}"/>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669" name="Text Box 2">
          <a:extLst>
            <a:ext uri="{FF2B5EF4-FFF2-40B4-BE49-F238E27FC236}">
              <a16:creationId xmlns:a16="http://schemas.microsoft.com/office/drawing/2014/main" id="{801F0C76-8EC4-4FD7-B559-4A2EE754E5D1}"/>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670" name="Text Box 2">
          <a:extLst>
            <a:ext uri="{FF2B5EF4-FFF2-40B4-BE49-F238E27FC236}">
              <a16:creationId xmlns:a16="http://schemas.microsoft.com/office/drawing/2014/main" id="{778F3993-124B-4FE6-BACC-1C180465818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671" name="Text Box 2">
          <a:extLst>
            <a:ext uri="{FF2B5EF4-FFF2-40B4-BE49-F238E27FC236}">
              <a16:creationId xmlns:a16="http://schemas.microsoft.com/office/drawing/2014/main" id="{BE09CF58-F834-4C16-90E5-D9AD4EBBE471}"/>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672" name="Text Box 2">
          <a:extLst>
            <a:ext uri="{FF2B5EF4-FFF2-40B4-BE49-F238E27FC236}">
              <a16:creationId xmlns:a16="http://schemas.microsoft.com/office/drawing/2014/main" id="{911B974A-0C4D-4DFC-A84D-ED9BD61C3F5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673" name="Text Box 2">
          <a:extLst>
            <a:ext uri="{FF2B5EF4-FFF2-40B4-BE49-F238E27FC236}">
              <a16:creationId xmlns:a16="http://schemas.microsoft.com/office/drawing/2014/main" id="{8D23D85E-8EF2-4F38-B3F7-74C96BAC281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674" name="Text Box 2">
          <a:extLst>
            <a:ext uri="{FF2B5EF4-FFF2-40B4-BE49-F238E27FC236}">
              <a16:creationId xmlns:a16="http://schemas.microsoft.com/office/drawing/2014/main" id="{A7200F38-62DF-45F7-8455-91B8AC7FA25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675" name="Text Box 2">
          <a:extLst>
            <a:ext uri="{FF2B5EF4-FFF2-40B4-BE49-F238E27FC236}">
              <a16:creationId xmlns:a16="http://schemas.microsoft.com/office/drawing/2014/main" id="{A3E38969-20F7-47A0-A177-969761E6120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676" name="Text Box 2">
          <a:extLst>
            <a:ext uri="{FF2B5EF4-FFF2-40B4-BE49-F238E27FC236}">
              <a16:creationId xmlns:a16="http://schemas.microsoft.com/office/drawing/2014/main" id="{24AD773E-EEA2-4265-93A5-EC632FA64182}"/>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677" name="Text Box 2">
          <a:extLst>
            <a:ext uri="{FF2B5EF4-FFF2-40B4-BE49-F238E27FC236}">
              <a16:creationId xmlns:a16="http://schemas.microsoft.com/office/drawing/2014/main" id="{1192D1DE-A431-4AC4-B670-2254FEC47FE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678" name="Text Box 2">
          <a:extLst>
            <a:ext uri="{FF2B5EF4-FFF2-40B4-BE49-F238E27FC236}">
              <a16:creationId xmlns:a16="http://schemas.microsoft.com/office/drawing/2014/main" id="{0A8BAB83-2A68-47DF-97B5-F164C2EC680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679" name="Text Box 2">
          <a:extLst>
            <a:ext uri="{FF2B5EF4-FFF2-40B4-BE49-F238E27FC236}">
              <a16:creationId xmlns:a16="http://schemas.microsoft.com/office/drawing/2014/main" id="{6EA9D219-30DF-4472-832F-89FAA82221A1}"/>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680" name="Text Box 2">
          <a:extLst>
            <a:ext uri="{FF2B5EF4-FFF2-40B4-BE49-F238E27FC236}">
              <a16:creationId xmlns:a16="http://schemas.microsoft.com/office/drawing/2014/main" id="{AFD07434-23D4-4095-A1CD-2767D3BAD984}"/>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681" name="Text Box 2">
          <a:extLst>
            <a:ext uri="{FF2B5EF4-FFF2-40B4-BE49-F238E27FC236}">
              <a16:creationId xmlns:a16="http://schemas.microsoft.com/office/drawing/2014/main" id="{3F331B29-E217-4627-A12C-BEB7204BA1FB}"/>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682" name="Text Box 2">
          <a:extLst>
            <a:ext uri="{FF2B5EF4-FFF2-40B4-BE49-F238E27FC236}">
              <a16:creationId xmlns:a16="http://schemas.microsoft.com/office/drawing/2014/main" id="{B66A0131-D542-4D36-A9C5-D48E8538550E}"/>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683" name="Text Box 2">
          <a:extLst>
            <a:ext uri="{FF2B5EF4-FFF2-40B4-BE49-F238E27FC236}">
              <a16:creationId xmlns:a16="http://schemas.microsoft.com/office/drawing/2014/main" id="{ADAD2F50-1077-444C-9D2D-868E4D0B0F88}"/>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684" name="Text Box 2">
          <a:extLst>
            <a:ext uri="{FF2B5EF4-FFF2-40B4-BE49-F238E27FC236}">
              <a16:creationId xmlns:a16="http://schemas.microsoft.com/office/drawing/2014/main" id="{4F25079F-D788-431D-B07D-1DB185252BB5}"/>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685" name="Text Box 2">
          <a:extLst>
            <a:ext uri="{FF2B5EF4-FFF2-40B4-BE49-F238E27FC236}">
              <a16:creationId xmlns:a16="http://schemas.microsoft.com/office/drawing/2014/main" id="{F99CA518-0264-464B-8EB6-9F5C29C95F6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686" name="Text Box 2">
          <a:extLst>
            <a:ext uri="{FF2B5EF4-FFF2-40B4-BE49-F238E27FC236}">
              <a16:creationId xmlns:a16="http://schemas.microsoft.com/office/drawing/2014/main" id="{4ED8AFED-A48F-449B-9984-AC4B1D7E5A4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687" name="Text Box 2">
          <a:extLst>
            <a:ext uri="{FF2B5EF4-FFF2-40B4-BE49-F238E27FC236}">
              <a16:creationId xmlns:a16="http://schemas.microsoft.com/office/drawing/2014/main" id="{341E7E0D-05BE-431F-B9D2-57F4305BA958}"/>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688" name="Text Box 2">
          <a:extLst>
            <a:ext uri="{FF2B5EF4-FFF2-40B4-BE49-F238E27FC236}">
              <a16:creationId xmlns:a16="http://schemas.microsoft.com/office/drawing/2014/main" id="{67278E13-6C01-48AB-A8AE-E070EEB630C9}"/>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689" name="Text Box 2">
          <a:extLst>
            <a:ext uri="{FF2B5EF4-FFF2-40B4-BE49-F238E27FC236}">
              <a16:creationId xmlns:a16="http://schemas.microsoft.com/office/drawing/2014/main" id="{3F24190B-2807-470D-897D-E012D31B6FA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690" name="Text Box 2">
          <a:extLst>
            <a:ext uri="{FF2B5EF4-FFF2-40B4-BE49-F238E27FC236}">
              <a16:creationId xmlns:a16="http://schemas.microsoft.com/office/drawing/2014/main" id="{3B257F17-43BD-47F6-A7C7-F91D8563A7F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691" name="Text Box 2">
          <a:extLst>
            <a:ext uri="{FF2B5EF4-FFF2-40B4-BE49-F238E27FC236}">
              <a16:creationId xmlns:a16="http://schemas.microsoft.com/office/drawing/2014/main" id="{CACB24D6-1060-4656-95CF-11D27242B31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692" name="Text Box 2">
          <a:extLst>
            <a:ext uri="{FF2B5EF4-FFF2-40B4-BE49-F238E27FC236}">
              <a16:creationId xmlns:a16="http://schemas.microsoft.com/office/drawing/2014/main" id="{47222FC8-D031-4DF4-97E3-D20899AE96E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693" name="Text Box 2">
          <a:extLst>
            <a:ext uri="{FF2B5EF4-FFF2-40B4-BE49-F238E27FC236}">
              <a16:creationId xmlns:a16="http://schemas.microsoft.com/office/drawing/2014/main" id="{290C7593-A4DD-4E66-87AD-8EADDC0DDBA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694" name="Text Box 2">
          <a:extLst>
            <a:ext uri="{FF2B5EF4-FFF2-40B4-BE49-F238E27FC236}">
              <a16:creationId xmlns:a16="http://schemas.microsoft.com/office/drawing/2014/main" id="{32DC6C13-E31E-43C3-A5C2-3CD23996B42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695" name="Text Box 2">
          <a:extLst>
            <a:ext uri="{FF2B5EF4-FFF2-40B4-BE49-F238E27FC236}">
              <a16:creationId xmlns:a16="http://schemas.microsoft.com/office/drawing/2014/main" id="{E0AE0817-C09E-4DA1-AA72-31773ECB52E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696" name="Text Box 2">
          <a:extLst>
            <a:ext uri="{FF2B5EF4-FFF2-40B4-BE49-F238E27FC236}">
              <a16:creationId xmlns:a16="http://schemas.microsoft.com/office/drawing/2014/main" id="{F842701C-37B4-4AEA-A68F-5D9828EE8B1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697" name="Text Box 2">
          <a:extLst>
            <a:ext uri="{FF2B5EF4-FFF2-40B4-BE49-F238E27FC236}">
              <a16:creationId xmlns:a16="http://schemas.microsoft.com/office/drawing/2014/main" id="{51066B72-B069-4C0E-ADC0-85ABB2C2FEDE}"/>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698" name="Text Box 2">
          <a:extLst>
            <a:ext uri="{FF2B5EF4-FFF2-40B4-BE49-F238E27FC236}">
              <a16:creationId xmlns:a16="http://schemas.microsoft.com/office/drawing/2014/main" id="{EEC84431-CCFB-4487-B26A-4D87DEE2705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699" name="Text Box 100">
          <a:extLst>
            <a:ext uri="{FF2B5EF4-FFF2-40B4-BE49-F238E27FC236}">
              <a16:creationId xmlns:a16="http://schemas.microsoft.com/office/drawing/2014/main" id="{C6D82504-CA2C-49D2-B7BA-F87135CBE39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700" name="Text Box 101">
          <a:extLst>
            <a:ext uri="{FF2B5EF4-FFF2-40B4-BE49-F238E27FC236}">
              <a16:creationId xmlns:a16="http://schemas.microsoft.com/office/drawing/2014/main" id="{BAB774A5-90B5-4556-9B3D-24419595992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701" name="Text Box 102">
          <a:extLst>
            <a:ext uri="{FF2B5EF4-FFF2-40B4-BE49-F238E27FC236}">
              <a16:creationId xmlns:a16="http://schemas.microsoft.com/office/drawing/2014/main" id="{02B6DC8D-7ECA-47D7-82BD-19729D18254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702" name="Text Box 103">
          <a:extLst>
            <a:ext uri="{FF2B5EF4-FFF2-40B4-BE49-F238E27FC236}">
              <a16:creationId xmlns:a16="http://schemas.microsoft.com/office/drawing/2014/main" id="{C771B14D-8559-4F4A-8112-98E5F36A848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703" name="Text Box 104">
          <a:extLst>
            <a:ext uri="{FF2B5EF4-FFF2-40B4-BE49-F238E27FC236}">
              <a16:creationId xmlns:a16="http://schemas.microsoft.com/office/drawing/2014/main" id="{191D95B3-F273-4CB4-B541-5475BADBD91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704" name="Text Box 105">
          <a:extLst>
            <a:ext uri="{FF2B5EF4-FFF2-40B4-BE49-F238E27FC236}">
              <a16:creationId xmlns:a16="http://schemas.microsoft.com/office/drawing/2014/main" id="{6FD78EB9-127C-476A-939D-BCD1856C9EA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705" name="Text Box 106">
          <a:extLst>
            <a:ext uri="{FF2B5EF4-FFF2-40B4-BE49-F238E27FC236}">
              <a16:creationId xmlns:a16="http://schemas.microsoft.com/office/drawing/2014/main" id="{2AE8080B-962E-45E0-8808-4244AD7E91C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706" name="Text Box 107">
          <a:extLst>
            <a:ext uri="{FF2B5EF4-FFF2-40B4-BE49-F238E27FC236}">
              <a16:creationId xmlns:a16="http://schemas.microsoft.com/office/drawing/2014/main" id="{18A4A668-F5F2-4999-9536-C701E4A8274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707" name="Text Box 108">
          <a:extLst>
            <a:ext uri="{FF2B5EF4-FFF2-40B4-BE49-F238E27FC236}">
              <a16:creationId xmlns:a16="http://schemas.microsoft.com/office/drawing/2014/main" id="{AB77F31B-43B4-45A9-AD7F-1839BE037ED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708" name="Text Box 109">
          <a:extLst>
            <a:ext uri="{FF2B5EF4-FFF2-40B4-BE49-F238E27FC236}">
              <a16:creationId xmlns:a16="http://schemas.microsoft.com/office/drawing/2014/main" id="{4C537317-2CCE-4970-9B11-4ED1335D5B6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709" name="Text Box 2">
          <a:extLst>
            <a:ext uri="{FF2B5EF4-FFF2-40B4-BE49-F238E27FC236}">
              <a16:creationId xmlns:a16="http://schemas.microsoft.com/office/drawing/2014/main" id="{EA4CF858-6FEC-4E1E-BF2A-2BCE1A6F2DC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710" name="Text Box 2">
          <a:extLst>
            <a:ext uri="{FF2B5EF4-FFF2-40B4-BE49-F238E27FC236}">
              <a16:creationId xmlns:a16="http://schemas.microsoft.com/office/drawing/2014/main" id="{1EDC4EE6-633E-45BA-8364-B445C84092D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711" name="Text Box 2">
          <a:extLst>
            <a:ext uri="{FF2B5EF4-FFF2-40B4-BE49-F238E27FC236}">
              <a16:creationId xmlns:a16="http://schemas.microsoft.com/office/drawing/2014/main" id="{D9FD03BB-8FF3-4264-8EDD-96F2D13A842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712" name="Text Box 2">
          <a:extLst>
            <a:ext uri="{FF2B5EF4-FFF2-40B4-BE49-F238E27FC236}">
              <a16:creationId xmlns:a16="http://schemas.microsoft.com/office/drawing/2014/main" id="{6FFC13D3-7982-4CB2-B71D-DB0C70903A0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713" name="Text Box 2">
          <a:extLst>
            <a:ext uri="{FF2B5EF4-FFF2-40B4-BE49-F238E27FC236}">
              <a16:creationId xmlns:a16="http://schemas.microsoft.com/office/drawing/2014/main" id="{30E8D0C0-FB1C-4018-8F24-1F72A97F7C3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714" name="Text Box 2">
          <a:extLst>
            <a:ext uri="{FF2B5EF4-FFF2-40B4-BE49-F238E27FC236}">
              <a16:creationId xmlns:a16="http://schemas.microsoft.com/office/drawing/2014/main" id="{227A9966-60D1-4EF6-8CBD-A708C3BC578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715" name="Text Box 2">
          <a:extLst>
            <a:ext uri="{FF2B5EF4-FFF2-40B4-BE49-F238E27FC236}">
              <a16:creationId xmlns:a16="http://schemas.microsoft.com/office/drawing/2014/main" id="{21B57728-489B-4E5F-ADB6-1359769C395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716" name="Text Box 2">
          <a:extLst>
            <a:ext uri="{FF2B5EF4-FFF2-40B4-BE49-F238E27FC236}">
              <a16:creationId xmlns:a16="http://schemas.microsoft.com/office/drawing/2014/main" id="{DD970371-944E-4F2C-B7E0-E26E61C78B1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717" name="Text Box 2">
          <a:extLst>
            <a:ext uri="{FF2B5EF4-FFF2-40B4-BE49-F238E27FC236}">
              <a16:creationId xmlns:a16="http://schemas.microsoft.com/office/drawing/2014/main" id="{48DF7EFE-F91F-48C4-A5F0-F04328DA9B5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718" name="Text Box 2">
          <a:extLst>
            <a:ext uri="{FF2B5EF4-FFF2-40B4-BE49-F238E27FC236}">
              <a16:creationId xmlns:a16="http://schemas.microsoft.com/office/drawing/2014/main" id="{8BBC22F3-5646-49B1-A4D6-00B9CAC60B1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719" name="Text Box 2">
          <a:extLst>
            <a:ext uri="{FF2B5EF4-FFF2-40B4-BE49-F238E27FC236}">
              <a16:creationId xmlns:a16="http://schemas.microsoft.com/office/drawing/2014/main" id="{CCBF762A-8563-43CF-B069-2AFC69D8791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720" name="Text Box 2">
          <a:extLst>
            <a:ext uri="{FF2B5EF4-FFF2-40B4-BE49-F238E27FC236}">
              <a16:creationId xmlns:a16="http://schemas.microsoft.com/office/drawing/2014/main" id="{090E0636-0E1A-493A-9743-87210FE0377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721" name="Text Box 2">
          <a:extLst>
            <a:ext uri="{FF2B5EF4-FFF2-40B4-BE49-F238E27FC236}">
              <a16:creationId xmlns:a16="http://schemas.microsoft.com/office/drawing/2014/main" id="{C6B22FCA-8FEA-427A-B929-B82A4575C5F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722" name="Text Box 2">
          <a:extLst>
            <a:ext uri="{FF2B5EF4-FFF2-40B4-BE49-F238E27FC236}">
              <a16:creationId xmlns:a16="http://schemas.microsoft.com/office/drawing/2014/main" id="{E258D231-1292-464E-8DE8-CE6F3CDAA9F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723" name="Text Box 2">
          <a:extLst>
            <a:ext uri="{FF2B5EF4-FFF2-40B4-BE49-F238E27FC236}">
              <a16:creationId xmlns:a16="http://schemas.microsoft.com/office/drawing/2014/main" id="{185D54B7-6A5D-4C37-9C4C-F20E3E8776D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724" name="Text Box 2">
          <a:extLst>
            <a:ext uri="{FF2B5EF4-FFF2-40B4-BE49-F238E27FC236}">
              <a16:creationId xmlns:a16="http://schemas.microsoft.com/office/drawing/2014/main" id="{1E364421-B6D7-4543-BB54-B9541E004BA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725" name="Text Box 2">
          <a:extLst>
            <a:ext uri="{FF2B5EF4-FFF2-40B4-BE49-F238E27FC236}">
              <a16:creationId xmlns:a16="http://schemas.microsoft.com/office/drawing/2014/main" id="{F9A24C54-EAD0-4A8E-9391-20A4D4A45CF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726" name="Text Box 2">
          <a:extLst>
            <a:ext uri="{FF2B5EF4-FFF2-40B4-BE49-F238E27FC236}">
              <a16:creationId xmlns:a16="http://schemas.microsoft.com/office/drawing/2014/main" id="{6975F93A-6EB2-49A2-8610-8C6AB13EEC8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727" name="Text Box 2">
          <a:extLst>
            <a:ext uri="{FF2B5EF4-FFF2-40B4-BE49-F238E27FC236}">
              <a16:creationId xmlns:a16="http://schemas.microsoft.com/office/drawing/2014/main" id="{2934A0AC-461C-437C-844B-FFB2B99647E0}"/>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728" name="Text Box 2">
          <a:extLst>
            <a:ext uri="{FF2B5EF4-FFF2-40B4-BE49-F238E27FC236}">
              <a16:creationId xmlns:a16="http://schemas.microsoft.com/office/drawing/2014/main" id="{B124F700-B313-4EA2-B078-37FF1D82C01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29" name="Text Box 2">
          <a:extLst>
            <a:ext uri="{FF2B5EF4-FFF2-40B4-BE49-F238E27FC236}">
              <a16:creationId xmlns:a16="http://schemas.microsoft.com/office/drawing/2014/main" id="{85F2D226-5F5E-46EC-A74E-24331590F71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30" name="Text Box 2">
          <a:extLst>
            <a:ext uri="{FF2B5EF4-FFF2-40B4-BE49-F238E27FC236}">
              <a16:creationId xmlns:a16="http://schemas.microsoft.com/office/drawing/2014/main" id="{7993B57E-A21D-48C6-AF14-DABD5EDBB22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31" name="Text Box 2">
          <a:extLst>
            <a:ext uri="{FF2B5EF4-FFF2-40B4-BE49-F238E27FC236}">
              <a16:creationId xmlns:a16="http://schemas.microsoft.com/office/drawing/2014/main" id="{201838FD-7701-45C6-AE8F-9BA4324A5CA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32" name="Text Box 2">
          <a:extLst>
            <a:ext uri="{FF2B5EF4-FFF2-40B4-BE49-F238E27FC236}">
              <a16:creationId xmlns:a16="http://schemas.microsoft.com/office/drawing/2014/main" id="{130E3CF7-DBB2-4925-9222-6AC6EB5A8D5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33" name="Text Box 2">
          <a:extLst>
            <a:ext uri="{FF2B5EF4-FFF2-40B4-BE49-F238E27FC236}">
              <a16:creationId xmlns:a16="http://schemas.microsoft.com/office/drawing/2014/main" id="{851E4294-265D-4106-9055-23C4EF946FF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34" name="Text Box 2">
          <a:extLst>
            <a:ext uri="{FF2B5EF4-FFF2-40B4-BE49-F238E27FC236}">
              <a16:creationId xmlns:a16="http://schemas.microsoft.com/office/drawing/2014/main" id="{E22E706D-D60E-4534-940B-7ACE6D3CD6E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35" name="Text Box 2">
          <a:extLst>
            <a:ext uri="{FF2B5EF4-FFF2-40B4-BE49-F238E27FC236}">
              <a16:creationId xmlns:a16="http://schemas.microsoft.com/office/drawing/2014/main" id="{37507B8A-0D97-4E16-8A50-AC692875AFC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36" name="Text Box 2">
          <a:extLst>
            <a:ext uri="{FF2B5EF4-FFF2-40B4-BE49-F238E27FC236}">
              <a16:creationId xmlns:a16="http://schemas.microsoft.com/office/drawing/2014/main" id="{723AC62F-7539-444F-932A-D6A77211E6D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37" name="Text Box 2">
          <a:extLst>
            <a:ext uri="{FF2B5EF4-FFF2-40B4-BE49-F238E27FC236}">
              <a16:creationId xmlns:a16="http://schemas.microsoft.com/office/drawing/2014/main" id="{FCAFD86E-20FA-4565-8548-F48E7F51FC7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38" name="Text Box 2">
          <a:extLst>
            <a:ext uri="{FF2B5EF4-FFF2-40B4-BE49-F238E27FC236}">
              <a16:creationId xmlns:a16="http://schemas.microsoft.com/office/drawing/2014/main" id="{12B11064-3E29-4B73-A30A-B4BCB98DA88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739" name="Text Box 2">
          <a:extLst>
            <a:ext uri="{FF2B5EF4-FFF2-40B4-BE49-F238E27FC236}">
              <a16:creationId xmlns:a16="http://schemas.microsoft.com/office/drawing/2014/main" id="{C6AF99B8-1783-4BE3-BD83-E219736D85F3}"/>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740" name="Text Box 2">
          <a:extLst>
            <a:ext uri="{FF2B5EF4-FFF2-40B4-BE49-F238E27FC236}">
              <a16:creationId xmlns:a16="http://schemas.microsoft.com/office/drawing/2014/main" id="{7AFB9DC9-0390-4EC0-9DF3-8D4DBA29CAB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741" name="Text Box 2">
          <a:extLst>
            <a:ext uri="{FF2B5EF4-FFF2-40B4-BE49-F238E27FC236}">
              <a16:creationId xmlns:a16="http://schemas.microsoft.com/office/drawing/2014/main" id="{871266DD-40B5-4B05-AD54-AD8E9651108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742" name="Text Box 2">
          <a:extLst>
            <a:ext uri="{FF2B5EF4-FFF2-40B4-BE49-F238E27FC236}">
              <a16:creationId xmlns:a16="http://schemas.microsoft.com/office/drawing/2014/main" id="{7643879B-B9D2-4898-8F64-B62814FD2C0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743" name="Text Box 2">
          <a:extLst>
            <a:ext uri="{FF2B5EF4-FFF2-40B4-BE49-F238E27FC236}">
              <a16:creationId xmlns:a16="http://schemas.microsoft.com/office/drawing/2014/main" id="{71039D79-6061-449A-9E11-708817362B56}"/>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744" name="Text Box 2">
          <a:extLst>
            <a:ext uri="{FF2B5EF4-FFF2-40B4-BE49-F238E27FC236}">
              <a16:creationId xmlns:a16="http://schemas.microsoft.com/office/drawing/2014/main" id="{072784FE-DE0C-4E43-AFCD-C4AC403B506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745" name="Text Box 2">
          <a:extLst>
            <a:ext uri="{FF2B5EF4-FFF2-40B4-BE49-F238E27FC236}">
              <a16:creationId xmlns:a16="http://schemas.microsoft.com/office/drawing/2014/main" id="{2171E0BB-7E26-4A41-BE09-429B46F8341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746" name="Text Box 2">
          <a:extLst>
            <a:ext uri="{FF2B5EF4-FFF2-40B4-BE49-F238E27FC236}">
              <a16:creationId xmlns:a16="http://schemas.microsoft.com/office/drawing/2014/main" id="{68B5B703-4F6A-4A96-AEB6-8A664A5FBBE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747" name="Text Box 2">
          <a:extLst>
            <a:ext uri="{FF2B5EF4-FFF2-40B4-BE49-F238E27FC236}">
              <a16:creationId xmlns:a16="http://schemas.microsoft.com/office/drawing/2014/main" id="{55D69D16-65C9-4585-B04B-993DA9A90B1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748" name="Text Box 2">
          <a:extLst>
            <a:ext uri="{FF2B5EF4-FFF2-40B4-BE49-F238E27FC236}">
              <a16:creationId xmlns:a16="http://schemas.microsoft.com/office/drawing/2014/main" id="{30323F38-D714-4463-93C7-BC89E35E243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49" name="Text Box 2">
          <a:extLst>
            <a:ext uri="{FF2B5EF4-FFF2-40B4-BE49-F238E27FC236}">
              <a16:creationId xmlns:a16="http://schemas.microsoft.com/office/drawing/2014/main" id="{2EEF417F-58A0-4A97-A99A-0A9E723ED8E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50" name="Text Box 2">
          <a:extLst>
            <a:ext uri="{FF2B5EF4-FFF2-40B4-BE49-F238E27FC236}">
              <a16:creationId xmlns:a16="http://schemas.microsoft.com/office/drawing/2014/main" id="{40A94E7A-5460-4CD7-91C9-C4429FADB24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51" name="Text Box 2">
          <a:extLst>
            <a:ext uri="{FF2B5EF4-FFF2-40B4-BE49-F238E27FC236}">
              <a16:creationId xmlns:a16="http://schemas.microsoft.com/office/drawing/2014/main" id="{B33D95A6-94FA-40CC-AAC7-0D47B6C0403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52" name="Text Box 2">
          <a:extLst>
            <a:ext uri="{FF2B5EF4-FFF2-40B4-BE49-F238E27FC236}">
              <a16:creationId xmlns:a16="http://schemas.microsoft.com/office/drawing/2014/main" id="{DC5CC72B-2606-48DE-89CF-3591FDED7D2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53" name="Text Box 2">
          <a:extLst>
            <a:ext uri="{FF2B5EF4-FFF2-40B4-BE49-F238E27FC236}">
              <a16:creationId xmlns:a16="http://schemas.microsoft.com/office/drawing/2014/main" id="{CE73A6F2-E349-44B9-BB2E-721065C0635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54" name="Text Box 2">
          <a:extLst>
            <a:ext uri="{FF2B5EF4-FFF2-40B4-BE49-F238E27FC236}">
              <a16:creationId xmlns:a16="http://schemas.microsoft.com/office/drawing/2014/main" id="{EF9CBB3D-C5FF-483A-945B-3D106F63BC0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55" name="Text Box 2">
          <a:extLst>
            <a:ext uri="{FF2B5EF4-FFF2-40B4-BE49-F238E27FC236}">
              <a16:creationId xmlns:a16="http://schemas.microsoft.com/office/drawing/2014/main" id="{40140BBA-6590-467D-8F73-7F28A93C335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56" name="Text Box 2">
          <a:extLst>
            <a:ext uri="{FF2B5EF4-FFF2-40B4-BE49-F238E27FC236}">
              <a16:creationId xmlns:a16="http://schemas.microsoft.com/office/drawing/2014/main" id="{7C2B9C15-1B29-4B94-A000-A12D4C4FC72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57" name="Text Box 2">
          <a:extLst>
            <a:ext uri="{FF2B5EF4-FFF2-40B4-BE49-F238E27FC236}">
              <a16:creationId xmlns:a16="http://schemas.microsoft.com/office/drawing/2014/main" id="{2B3A7910-F8CB-424C-8A8E-712D019C418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58" name="Text Box 2">
          <a:extLst>
            <a:ext uri="{FF2B5EF4-FFF2-40B4-BE49-F238E27FC236}">
              <a16:creationId xmlns:a16="http://schemas.microsoft.com/office/drawing/2014/main" id="{29CD447D-EDDE-4263-96DC-4795077FFBC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59" name="Text Box 2">
          <a:extLst>
            <a:ext uri="{FF2B5EF4-FFF2-40B4-BE49-F238E27FC236}">
              <a16:creationId xmlns:a16="http://schemas.microsoft.com/office/drawing/2014/main" id="{D443AA8C-4F32-46F0-A8EE-28493A3EBBA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60" name="Text Box 2">
          <a:extLst>
            <a:ext uri="{FF2B5EF4-FFF2-40B4-BE49-F238E27FC236}">
              <a16:creationId xmlns:a16="http://schemas.microsoft.com/office/drawing/2014/main" id="{33F78040-83F8-484C-9640-2A81B6FDF6D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61" name="Text Box 2">
          <a:extLst>
            <a:ext uri="{FF2B5EF4-FFF2-40B4-BE49-F238E27FC236}">
              <a16:creationId xmlns:a16="http://schemas.microsoft.com/office/drawing/2014/main" id="{C1CC89B0-3DFD-4B18-B945-56D8E319D93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62" name="Text Box 2">
          <a:extLst>
            <a:ext uri="{FF2B5EF4-FFF2-40B4-BE49-F238E27FC236}">
              <a16:creationId xmlns:a16="http://schemas.microsoft.com/office/drawing/2014/main" id="{07160D34-8D12-4761-B66A-6329BFBF1F1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63" name="Text Box 2">
          <a:extLst>
            <a:ext uri="{FF2B5EF4-FFF2-40B4-BE49-F238E27FC236}">
              <a16:creationId xmlns:a16="http://schemas.microsoft.com/office/drawing/2014/main" id="{CB8DFC53-26A9-48DE-B2D4-942D8C7A4EB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764" name="Text Box 2">
          <a:extLst>
            <a:ext uri="{FF2B5EF4-FFF2-40B4-BE49-F238E27FC236}">
              <a16:creationId xmlns:a16="http://schemas.microsoft.com/office/drawing/2014/main" id="{3C090152-A063-43B4-B2DC-FA53E46799E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765" name="Text Box 2">
          <a:extLst>
            <a:ext uri="{FF2B5EF4-FFF2-40B4-BE49-F238E27FC236}">
              <a16:creationId xmlns:a16="http://schemas.microsoft.com/office/drawing/2014/main" id="{5CC99E91-2E02-4B37-BEE3-833AC52B2A7E}"/>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766" name="Text Box 2">
          <a:extLst>
            <a:ext uri="{FF2B5EF4-FFF2-40B4-BE49-F238E27FC236}">
              <a16:creationId xmlns:a16="http://schemas.microsoft.com/office/drawing/2014/main" id="{60BB1F03-C317-4E95-A8F1-FA0A91585D93}"/>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767" name="Text Box 2">
          <a:extLst>
            <a:ext uri="{FF2B5EF4-FFF2-40B4-BE49-F238E27FC236}">
              <a16:creationId xmlns:a16="http://schemas.microsoft.com/office/drawing/2014/main" id="{EAF0B2E6-16D0-4AE2-BF24-AA30036C1B10}"/>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768" name="Text Box 2">
          <a:extLst>
            <a:ext uri="{FF2B5EF4-FFF2-40B4-BE49-F238E27FC236}">
              <a16:creationId xmlns:a16="http://schemas.microsoft.com/office/drawing/2014/main" id="{A565331C-8C16-4AD8-93DC-AEF64716176F}"/>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769" name="Text Box 2">
          <a:extLst>
            <a:ext uri="{FF2B5EF4-FFF2-40B4-BE49-F238E27FC236}">
              <a16:creationId xmlns:a16="http://schemas.microsoft.com/office/drawing/2014/main" id="{133091F4-9F08-4E5E-A4D8-53248B94D854}"/>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770" name="Text Box 2">
          <a:extLst>
            <a:ext uri="{FF2B5EF4-FFF2-40B4-BE49-F238E27FC236}">
              <a16:creationId xmlns:a16="http://schemas.microsoft.com/office/drawing/2014/main" id="{4999D971-92BF-4381-8182-BD57F0FE9B68}"/>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771" name="Text Box 2">
          <a:extLst>
            <a:ext uri="{FF2B5EF4-FFF2-40B4-BE49-F238E27FC236}">
              <a16:creationId xmlns:a16="http://schemas.microsoft.com/office/drawing/2014/main" id="{E7BDF671-12A5-471D-8C8C-13BCAAA566E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772" name="Text Box 2">
          <a:extLst>
            <a:ext uri="{FF2B5EF4-FFF2-40B4-BE49-F238E27FC236}">
              <a16:creationId xmlns:a16="http://schemas.microsoft.com/office/drawing/2014/main" id="{34DD8CFC-9759-404B-8B54-2A9FF1766FFF}"/>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773" name="Text Box 2">
          <a:extLst>
            <a:ext uri="{FF2B5EF4-FFF2-40B4-BE49-F238E27FC236}">
              <a16:creationId xmlns:a16="http://schemas.microsoft.com/office/drawing/2014/main" id="{3093A560-99BD-46CF-BEE0-8BE38B7F5E12}"/>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774" name="Text Box 2">
          <a:extLst>
            <a:ext uri="{FF2B5EF4-FFF2-40B4-BE49-F238E27FC236}">
              <a16:creationId xmlns:a16="http://schemas.microsoft.com/office/drawing/2014/main" id="{5290EE18-DDAE-4E0B-90C6-F81161E33791}"/>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775" name="Text Box 2">
          <a:extLst>
            <a:ext uri="{FF2B5EF4-FFF2-40B4-BE49-F238E27FC236}">
              <a16:creationId xmlns:a16="http://schemas.microsoft.com/office/drawing/2014/main" id="{4CDD0DD6-766C-4636-95C3-A5B5A33A86C8}"/>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776" name="Text Box 2">
          <a:extLst>
            <a:ext uri="{FF2B5EF4-FFF2-40B4-BE49-F238E27FC236}">
              <a16:creationId xmlns:a16="http://schemas.microsoft.com/office/drawing/2014/main" id="{B4AEB5E5-B22E-48EE-89BB-32DEC09B2D2D}"/>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777" name="Text Box 2">
          <a:extLst>
            <a:ext uri="{FF2B5EF4-FFF2-40B4-BE49-F238E27FC236}">
              <a16:creationId xmlns:a16="http://schemas.microsoft.com/office/drawing/2014/main" id="{DEBBDBFC-34E7-4058-9A5C-22C26F92DDD7}"/>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778" name="Text Box 2">
          <a:extLst>
            <a:ext uri="{FF2B5EF4-FFF2-40B4-BE49-F238E27FC236}">
              <a16:creationId xmlns:a16="http://schemas.microsoft.com/office/drawing/2014/main" id="{8E8F8209-6E3E-426B-91CD-4438BC46C4E5}"/>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779" name="Text Box 2">
          <a:extLst>
            <a:ext uri="{FF2B5EF4-FFF2-40B4-BE49-F238E27FC236}">
              <a16:creationId xmlns:a16="http://schemas.microsoft.com/office/drawing/2014/main" id="{F5F9D1D6-CA2D-4FFD-B020-211E0BBEC761}"/>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780" name="Text Box 2">
          <a:extLst>
            <a:ext uri="{FF2B5EF4-FFF2-40B4-BE49-F238E27FC236}">
              <a16:creationId xmlns:a16="http://schemas.microsoft.com/office/drawing/2014/main" id="{6D37A846-C785-41C7-A4DE-7A37210726EA}"/>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781" name="Text Box 2">
          <a:extLst>
            <a:ext uri="{FF2B5EF4-FFF2-40B4-BE49-F238E27FC236}">
              <a16:creationId xmlns:a16="http://schemas.microsoft.com/office/drawing/2014/main" id="{BE8FEF9A-2D21-4059-B453-93AB96F2E65A}"/>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782" name="Text Box 2">
          <a:extLst>
            <a:ext uri="{FF2B5EF4-FFF2-40B4-BE49-F238E27FC236}">
              <a16:creationId xmlns:a16="http://schemas.microsoft.com/office/drawing/2014/main" id="{9797426D-E6F4-4B45-A8F7-F17D30440D35}"/>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783" name="Text Box 2">
          <a:extLst>
            <a:ext uri="{FF2B5EF4-FFF2-40B4-BE49-F238E27FC236}">
              <a16:creationId xmlns:a16="http://schemas.microsoft.com/office/drawing/2014/main" id="{782130D8-64C6-4F9D-BBA7-346107C869CB}"/>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784" name="Text Box 2">
          <a:extLst>
            <a:ext uri="{FF2B5EF4-FFF2-40B4-BE49-F238E27FC236}">
              <a16:creationId xmlns:a16="http://schemas.microsoft.com/office/drawing/2014/main" id="{3284031E-38EE-4F23-A15D-433696714253}"/>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785" name="Text Box 2">
          <a:extLst>
            <a:ext uri="{FF2B5EF4-FFF2-40B4-BE49-F238E27FC236}">
              <a16:creationId xmlns:a16="http://schemas.microsoft.com/office/drawing/2014/main" id="{192D0E66-8EE0-468C-A9AB-04B324BA1FC8}"/>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786" name="Text Box 2">
          <a:extLst>
            <a:ext uri="{FF2B5EF4-FFF2-40B4-BE49-F238E27FC236}">
              <a16:creationId xmlns:a16="http://schemas.microsoft.com/office/drawing/2014/main" id="{B6FAC48E-CC98-4940-BF37-AB25F9914531}"/>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787" name="Text Box 2">
          <a:extLst>
            <a:ext uri="{FF2B5EF4-FFF2-40B4-BE49-F238E27FC236}">
              <a16:creationId xmlns:a16="http://schemas.microsoft.com/office/drawing/2014/main" id="{86D92E5C-D5AA-4E57-A8C8-E33407F914AC}"/>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788" name="Text Box 2">
          <a:extLst>
            <a:ext uri="{FF2B5EF4-FFF2-40B4-BE49-F238E27FC236}">
              <a16:creationId xmlns:a16="http://schemas.microsoft.com/office/drawing/2014/main" id="{D957B9F5-8AB8-4261-AB61-A4FAEC5A3138}"/>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789" name="Text Box 2">
          <a:extLst>
            <a:ext uri="{FF2B5EF4-FFF2-40B4-BE49-F238E27FC236}">
              <a16:creationId xmlns:a16="http://schemas.microsoft.com/office/drawing/2014/main" id="{AB431307-5C07-4E26-BC70-EB8AAF971DAA}"/>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790" name="Text Box 2">
          <a:extLst>
            <a:ext uri="{FF2B5EF4-FFF2-40B4-BE49-F238E27FC236}">
              <a16:creationId xmlns:a16="http://schemas.microsoft.com/office/drawing/2014/main" id="{A76D2E1B-C07A-4C39-9ACD-9D65B2D9E78F}"/>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791" name="Text Box 2">
          <a:extLst>
            <a:ext uri="{FF2B5EF4-FFF2-40B4-BE49-F238E27FC236}">
              <a16:creationId xmlns:a16="http://schemas.microsoft.com/office/drawing/2014/main" id="{6E1A0FE7-ADEB-4450-806B-3071DC7B7557}"/>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792" name="Text Box 2">
          <a:extLst>
            <a:ext uri="{FF2B5EF4-FFF2-40B4-BE49-F238E27FC236}">
              <a16:creationId xmlns:a16="http://schemas.microsoft.com/office/drawing/2014/main" id="{E43201CD-2331-449E-A8C4-342EDDB23D00}"/>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793" name="Text Box 2">
          <a:extLst>
            <a:ext uri="{FF2B5EF4-FFF2-40B4-BE49-F238E27FC236}">
              <a16:creationId xmlns:a16="http://schemas.microsoft.com/office/drawing/2014/main" id="{4BA148CC-796F-4A6E-8989-6D241ED4AD64}"/>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794" name="Text Box 2">
          <a:extLst>
            <a:ext uri="{FF2B5EF4-FFF2-40B4-BE49-F238E27FC236}">
              <a16:creationId xmlns:a16="http://schemas.microsoft.com/office/drawing/2014/main" id="{B697B68C-4D4E-47F8-99B1-B3148BDD452F}"/>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795" name="Text Box 100">
          <a:extLst>
            <a:ext uri="{FF2B5EF4-FFF2-40B4-BE49-F238E27FC236}">
              <a16:creationId xmlns:a16="http://schemas.microsoft.com/office/drawing/2014/main" id="{30CFAC38-C98A-41EE-9B98-4EEE8556DE9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796" name="Text Box 101">
          <a:extLst>
            <a:ext uri="{FF2B5EF4-FFF2-40B4-BE49-F238E27FC236}">
              <a16:creationId xmlns:a16="http://schemas.microsoft.com/office/drawing/2014/main" id="{B0D60918-9B9E-4F00-866E-11481FCBDA2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797" name="Text Box 102">
          <a:extLst>
            <a:ext uri="{FF2B5EF4-FFF2-40B4-BE49-F238E27FC236}">
              <a16:creationId xmlns:a16="http://schemas.microsoft.com/office/drawing/2014/main" id="{E2418F1C-06CA-421D-A0CC-861E4C108B9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798" name="Text Box 103">
          <a:extLst>
            <a:ext uri="{FF2B5EF4-FFF2-40B4-BE49-F238E27FC236}">
              <a16:creationId xmlns:a16="http://schemas.microsoft.com/office/drawing/2014/main" id="{85148485-7C34-4E19-BA09-E2F64A30F1D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799" name="Text Box 104">
          <a:extLst>
            <a:ext uri="{FF2B5EF4-FFF2-40B4-BE49-F238E27FC236}">
              <a16:creationId xmlns:a16="http://schemas.microsoft.com/office/drawing/2014/main" id="{9FD4076E-15F1-43C0-9F74-DC8E71CCB57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800" name="Text Box 105">
          <a:extLst>
            <a:ext uri="{FF2B5EF4-FFF2-40B4-BE49-F238E27FC236}">
              <a16:creationId xmlns:a16="http://schemas.microsoft.com/office/drawing/2014/main" id="{315859DA-86F7-4A54-A1C2-9B06F3D6CE6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801" name="Text Box 106">
          <a:extLst>
            <a:ext uri="{FF2B5EF4-FFF2-40B4-BE49-F238E27FC236}">
              <a16:creationId xmlns:a16="http://schemas.microsoft.com/office/drawing/2014/main" id="{5D83AF7E-7249-42AA-9B0D-7C1FFE93F35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802" name="Text Box 107">
          <a:extLst>
            <a:ext uri="{FF2B5EF4-FFF2-40B4-BE49-F238E27FC236}">
              <a16:creationId xmlns:a16="http://schemas.microsoft.com/office/drawing/2014/main" id="{F78D886A-ACF7-4520-B0D3-A485566372B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803" name="Text Box 108">
          <a:extLst>
            <a:ext uri="{FF2B5EF4-FFF2-40B4-BE49-F238E27FC236}">
              <a16:creationId xmlns:a16="http://schemas.microsoft.com/office/drawing/2014/main" id="{0315B4CF-DB17-4975-B432-AE1DD6AA844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804" name="Text Box 109">
          <a:extLst>
            <a:ext uri="{FF2B5EF4-FFF2-40B4-BE49-F238E27FC236}">
              <a16:creationId xmlns:a16="http://schemas.microsoft.com/office/drawing/2014/main" id="{433C45B2-6F66-43DC-A593-02B53ECB4E6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805" name="Text Box 2">
          <a:extLst>
            <a:ext uri="{FF2B5EF4-FFF2-40B4-BE49-F238E27FC236}">
              <a16:creationId xmlns:a16="http://schemas.microsoft.com/office/drawing/2014/main" id="{339510F3-5318-4FF7-9C86-C093332975A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806" name="Text Box 2">
          <a:extLst>
            <a:ext uri="{FF2B5EF4-FFF2-40B4-BE49-F238E27FC236}">
              <a16:creationId xmlns:a16="http://schemas.microsoft.com/office/drawing/2014/main" id="{18C21917-4420-4AB8-BE21-0AB758DCD2B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807" name="Text Box 2">
          <a:extLst>
            <a:ext uri="{FF2B5EF4-FFF2-40B4-BE49-F238E27FC236}">
              <a16:creationId xmlns:a16="http://schemas.microsoft.com/office/drawing/2014/main" id="{61C107BC-D637-4F89-AB48-0F44F53C5A2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808" name="Text Box 2">
          <a:extLst>
            <a:ext uri="{FF2B5EF4-FFF2-40B4-BE49-F238E27FC236}">
              <a16:creationId xmlns:a16="http://schemas.microsoft.com/office/drawing/2014/main" id="{20D22E69-7C9E-409E-A4F5-08AF149B0F7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809" name="Text Box 2">
          <a:extLst>
            <a:ext uri="{FF2B5EF4-FFF2-40B4-BE49-F238E27FC236}">
              <a16:creationId xmlns:a16="http://schemas.microsoft.com/office/drawing/2014/main" id="{8ECE02BD-042E-4F36-B74E-1C9AE53A487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810" name="Text Box 2">
          <a:extLst>
            <a:ext uri="{FF2B5EF4-FFF2-40B4-BE49-F238E27FC236}">
              <a16:creationId xmlns:a16="http://schemas.microsoft.com/office/drawing/2014/main" id="{7058B1D8-9E98-400D-9EFD-C404EF6342D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811" name="Text Box 2">
          <a:extLst>
            <a:ext uri="{FF2B5EF4-FFF2-40B4-BE49-F238E27FC236}">
              <a16:creationId xmlns:a16="http://schemas.microsoft.com/office/drawing/2014/main" id="{FDDA07C0-8C34-448B-86B5-47CEF82E48E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812" name="Text Box 2">
          <a:extLst>
            <a:ext uri="{FF2B5EF4-FFF2-40B4-BE49-F238E27FC236}">
              <a16:creationId xmlns:a16="http://schemas.microsoft.com/office/drawing/2014/main" id="{9AA8D3D1-F0FA-4F57-9387-BDBB34A73F4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813" name="Text Box 2">
          <a:extLst>
            <a:ext uri="{FF2B5EF4-FFF2-40B4-BE49-F238E27FC236}">
              <a16:creationId xmlns:a16="http://schemas.microsoft.com/office/drawing/2014/main" id="{E98ECF29-B7BD-4833-92E0-C94C00FEC43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814" name="Text Box 2">
          <a:extLst>
            <a:ext uri="{FF2B5EF4-FFF2-40B4-BE49-F238E27FC236}">
              <a16:creationId xmlns:a16="http://schemas.microsoft.com/office/drawing/2014/main" id="{8D6C6B74-1D61-42CB-8901-01CC0B085CA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815" name="Text Box 2">
          <a:extLst>
            <a:ext uri="{FF2B5EF4-FFF2-40B4-BE49-F238E27FC236}">
              <a16:creationId xmlns:a16="http://schemas.microsoft.com/office/drawing/2014/main" id="{7855303F-6681-496B-AC73-281FF9BC4A52}"/>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816" name="Text Box 2">
          <a:extLst>
            <a:ext uri="{FF2B5EF4-FFF2-40B4-BE49-F238E27FC236}">
              <a16:creationId xmlns:a16="http://schemas.microsoft.com/office/drawing/2014/main" id="{19B8D954-5EB8-47CF-8145-58E207F21374}"/>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817" name="Text Box 2">
          <a:extLst>
            <a:ext uri="{FF2B5EF4-FFF2-40B4-BE49-F238E27FC236}">
              <a16:creationId xmlns:a16="http://schemas.microsoft.com/office/drawing/2014/main" id="{3C732F69-1BBE-4DAB-9FD1-4606B80D50B4}"/>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818" name="Text Box 2">
          <a:extLst>
            <a:ext uri="{FF2B5EF4-FFF2-40B4-BE49-F238E27FC236}">
              <a16:creationId xmlns:a16="http://schemas.microsoft.com/office/drawing/2014/main" id="{9303F567-9EE9-4B79-ACA2-C1AD8BB33399}"/>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819" name="Text Box 2">
          <a:extLst>
            <a:ext uri="{FF2B5EF4-FFF2-40B4-BE49-F238E27FC236}">
              <a16:creationId xmlns:a16="http://schemas.microsoft.com/office/drawing/2014/main" id="{BD068013-43B6-4CC9-AD54-9723592D4EE1}"/>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820" name="Text Box 2">
          <a:extLst>
            <a:ext uri="{FF2B5EF4-FFF2-40B4-BE49-F238E27FC236}">
              <a16:creationId xmlns:a16="http://schemas.microsoft.com/office/drawing/2014/main" id="{9D6E9D9D-83A2-4AC9-9D88-1B1A19367139}"/>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821" name="Text Box 2">
          <a:extLst>
            <a:ext uri="{FF2B5EF4-FFF2-40B4-BE49-F238E27FC236}">
              <a16:creationId xmlns:a16="http://schemas.microsoft.com/office/drawing/2014/main" id="{8EE79D27-6D2E-4489-8C81-E2C05ED0942B}"/>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822" name="Text Box 2">
          <a:extLst>
            <a:ext uri="{FF2B5EF4-FFF2-40B4-BE49-F238E27FC236}">
              <a16:creationId xmlns:a16="http://schemas.microsoft.com/office/drawing/2014/main" id="{C0ECDE92-506A-45B4-9E4C-53746CDD1C18}"/>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823" name="Text Box 2">
          <a:extLst>
            <a:ext uri="{FF2B5EF4-FFF2-40B4-BE49-F238E27FC236}">
              <a16:creationId xmlns:a16="http://schemas.microsoft.com/office/drawing/2014/main" id="{9BF19085-3513-4BBE-9B14-09459FB434FA}"/>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824" name="Text Box 2">
          <a:extLst>
            <a:ext uri="{FF2B5EF4-FFF2-40B4-BE49-F238E27FC236}">
              <a16:creationId xmlns:a16="http://schemas.microsoft.com/office/drawing/2014/main" id="{15F0E92D-ED08-4A1E-A4AF-182A308715AF}"/>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25" name="Text Box 2">
          <a:extLst>
            <a:ext uri="{FF2B5EF4-FFF2-40B4-BE49-F238E27FC236}">
              <a16:creationId xmlns:a16="http://schemas.microsoft.com/office/drawing/2014/main" id="{F69576AC-D01E-408A-948B-32054B60F91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26" name="Text Box 2">
          <a:extLst>
            <a:ext uri="{FF2B5EF4-FFF2-40B4-BE49-F238E27FC236}">
              <a16:creationId xmlns:a16="http://schemas.microsoft.com/office/drawing/2014/main" id="{A13402DE-F366-45F6-96FD-C3027008CB2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27" name="Text Box 2">
          <a:extLst>
            <a:ext uri="{FF2B5EF4-FFF2-40B4-BE49-F238E27FC236}">
              <a16:creationId xmlns:a16="http://schemas.microsoft.com/office/drawing/2014/main" id="{3FD61EF6-FBEC-4654-80C0-6B1029DE16F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28" name="Text Box 2">
          <a:extLst>
            <a:ext uri="{FF2B5EF4-FFF2-40B4-BE49-F238E27FC236}">
              <a16:creationId xmlns:a16="http://schemas.microsoft.com/office/drawing/2014/main" id="{907C8C60-8B2F-4DC9-9DA6-EC60CAF7334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29" name="Text Box 2">
          <a:extLst>
            <a:ext uri="{FF2B5EF4-FFF2-40B4-BE49-F238E27FC236}">
              <a16:creationId xmlns:a16="http://schemas.microsoft.com/office/drawing/2014/main" id="{B9AEE802-16EB-45D8-8DEA-4074D80749F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30" name="Text Box 2">
          <a:extLst>
            <a:ext uri="{FF2B5EF4-FFF2-40B4-BE49-F238E27FC236}">
              <a16:creationId xmlns:a16="http://schemas.microsoft.com/office/drawing/2014/main" id="{526C3C8E-0CB0-4080-BC3D-8514F40B9AD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31" name="Text Box 2">
          <a:extLst>
            <a:ext uri="{FF2B5EF4-FFF2-40B4-BE49-F238E27FC236}">
              <a16:creationId xmlns:a16="http://schemas.microsoft.com/office/drawing/2014/main" id="{62035F26-137D-4C99-BC4E-59EB8DAB695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32" name="Text Box 2">
          <a:extLst>
            <a:ext uri="{FF2B5EF4-FFF2-40B4-BE49-F238E27FC236}">
              <a16:creationId xmlns:a16="http://schemas.microsoft.com/office/drawing/2014/main" id="{D6997E91-651A-48B7-AE18-668E91824A8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33" name="Text Box 2">
          <a:extLst>
            <a:ext uri="{FF2B5EF4-FFF2-40B4-BE49-F238E27FC236}">
              <a16:creationId xmlns:a16="http://schemas.microsoft.com/office/drawing/2014/main" id="{8B6BBCF5-B3C5-4F32-877B-2A57F745DDD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34" name="Text Box 2">
          <a:extLst>
            <a:ext uri="{FF2B5EF4-FFF2-40B4-BE49-F238E27FC236}">
              <a16:creationId xmlns:a16="http://schemas.microsoft.com/office/drawing/2014/main" id="{3EC2A274-04A2-4941-BDDF-5FBB6EC2924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835" name="Text Box 2">
          <a:extLst>
            <a:ext uri="{FF2B5EF4-FFF2-40B4-BE49-F238E27FC236}">
              <a16:creationId xmlns:a16="http://schemas.microsoft.com/office/drawing/2014/main" id="{B39EC1B7-7772-41CC-8A12-F14E76482469}"/>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836" name="Text Box 2">
          <a:extLst>
            <a:ext uri="{FF2B5EF4-FFF2-40B4-BE49-F238E27FC236}">
              <a16:creationId xmlns:a16="http://schemas.microsoft.com/office/drawing/2014/main" id="{EC9DBA0E-C2BA-417F-94FD-E7AEC99B13ED}"/>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837" name="Text Box 2">
          <a:extLst>
            <a:ext uri="{FF2B5EF4-FFF2-40B4-BE49-F238E27FC236}">
              <a16:creationId xmlns:a16="http://schemas.microsoft.com/office/drawing/2014/main" id="{C4259B18-74C7-4337-AD12-CAE097C691D8}"/>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838" name="Text Box 2">
          <a:extLst>
            <a:ext uri="{FF2B5EF4-FFF2-40B4-BE49-F238E27FC236}">
              <a16:creationId xmlns:a16="http://schemas.microsoft.com/office/drawing/2014/main" id="{F5152AF1-0D80-47D4-A881-9A76CE448810}"/>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839" name="Text Box 2">
          <a:extLst>
            <a:ext uri="{FF2B5EF4-FFF2-40B4-BE49-F238E27FC236}">
              <a16:creationId xmlns:a16="http://schemas.microsoft.com/office/drawing/2014/main" id="{E420F812-8347-4E8A-A302-1B686362B045}"/>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840" name="Text Box 2">
          <a:extLst>
            <a:ext uri="{FF2B5EF4-FFF2-40B4-BE49-F238E27FC236}">
              <a16:creationId xmlns:a16="http://schemas.microsoft.com/office/drawing/2014/main" id="{453B2FA7-A968-4A80-A5E3-B3C4A3FBB5CC}"/>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841" name="Text Box 2">
          <a:extLst>
            <a:ext uri="{FF2B5EF4-FFF2-40B4-BE49-F238E27FC236}">
              <a16:creationId xmlns:a16="http://schemas.microsoft.com/office/drawing/2014/main" id="{F27BC090-A130-4311-B999-96529C6AF0D3}"/>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842" name="Text Box 2">
          <a:extLst>
            <a:ext uri="{FF2B5EF4-FFF2-40B4-BE49-F238E27FC236}">
              <a16:creationId xmlns:a16="http://schemas.microsoft.com/office/drawing/2014/main" id="{F5CE2163-3E31-4D4F-8A2C-7DA729A63A84}"/>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843" name="Text Box 2">
          <a:extLst>
            <a:ext uri="{FF2B5EF4-FFF2-40B4-BE49-F238E27FC236}">
              <a16:creationId xmlns:a16="http://schemas.microsoft.com/office/drawing/2014/main" id="{C73686B5-9266-4620-8C26-5D2109418B2A}"/>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844" name="Text Box 2">
          <a:extLst>
            <a:ext uri="{FF2B5EF4-FFF2-40B4-BE49-F238E27FC236}">
              <a16:creationId xmlns:a16="http://schemas.microsoft.com/office/drawing/2014/main" id="{CDC79AE9-1B06-4171-8F46-6B0CED3C4151}"/>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45" name="Text Box 2">
          <a:extLst>
            <a:ext uri="{FF2B5EF4-FFF2-40B4-BE49-F238E27FC236}">
              <a16:creationId xmlns:a16="http://schemas.microsoft.com/office/drawing/2014/main" id="{441F8FD2-55DE-42D4-B47E-7E87D190834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46" name="Text Box 2">
          <a:extLst>
            <a:ext uri="{FF2B5EF4-FFF2-40B4-BE49-F238E27FC236}">
              <a16:creationId xmlns:a16="http://schemas.microsoft.com/office/drawing/2014/main" id="{06A89D05-3FCD-4235-86DE-5C327BEDDA2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47" name="Text Box 2">
          <a:extLst>
            <a:ext uri="{FF2B5EF4-FFF2-40B4-BE49-F238E27FC236}">
              <a16:creationId xmlns:a16="http://schemas.microsoft.com/office/drawing/2014/main" id="{7E877878-063D-4D72-BB6C-A93AB6EE8A0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48" name="Text Box 2">
          <a:extLst>
            <a:ext uri="{FF2B5EF4-FFF2-40B4-BE49-F238E27FC236}">
              <a16:creationId xmlns:a16="http://schemas.microsoft.com/office/drawing/2014/main" id="{DBFB271C-69FB-403B-A54C-19CBEE62D84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49" name="Text Box 2">
          <a:extLst>
            <a:ext uri="{FF2B5EF4-FFF2-40B4-BE49-F238E27FC236}">
              <a16:creationId xmlns:a16="http://schemas.microsoft.com/office/drawing/2014/main" id="{AC6153C1-3993-4580-9D9D-B32A6AB6931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50" name="Text Box 2">
          <a:extLst>
            <a:ext uri="{FF2B5EF4-FFF2-40B4-BE49-F238E27FC236}">
              <a16:creationId xmlns:a16="http://schemas.microsoft.com/office/drawing/2014/main" id="{799B646D-61C2-4538-8385-6EFEC234908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51" name="Text Box 2">
          <a:extLst>
            <a:ext uri="{FF2B5EF4-FFF2-40B4-BE49-F238E27FC236}">
              <a16:creationId xmlns:a16="http://schemas.microsoft.com/office/drawing/2014/main" id="{CE86BD5A-53CD-4A72-A1D9-F4FE7ED4E5F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52" name="Text Box 2">
          <a:extLst>
            <a:ext uri="{FF2B5EF4-FFF2-40B4-BE49-F238E27FC236}">
              <a16:creationId xmlns:a16="http://schemas.microsoft.com/office/drawing/2014/main" id="{38A65962-5631-497A-A4F5-1BFA8B5EE54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53" name="Text Box 2">
          <a:extLst>
            <a:ext uri="{FF2B5EF4-FFF2-40B4-BE49-F238E27FC236}">
              <a16:creationId xmlns:a16="http://schemas.microsoft.com/office/drawing/2014/main" id="{3BF8E745-6737-4222-AE8B-AE58DDF0BD3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54" name="Text Box 2">
          <a:extLst>
            <a:ext uri="{FF2B5EF4-FFF2-40B4-BE49-F238E27FC236}">
              <a16:creationId xmlns:a16="http://schemas.microsoft.com/office/drawing/2014/main" id="{945FCAA5-9238-4E3D-A4B4-BB993A3789F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55" name="Text Box 2">
          <a:extLst>
            <a:ext uri="{FF2B5EF4-FFF2-40B4-BE49-F238E27FC236}">
              <a16:creationId xmlns:a16="http://schemas.microsoft.com/office/drawing/2014/main" id="{3DF5BB59-834D-4774-9314-CBDC4AABE03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56" name="Text Box 2">
          <a:extLst>
            <a:ext uri="{FF2B5EF4-FFF2-40B4-BE49-F238E27FC236}">
              <a16:creationId xmlns:a16="http://schemas.microsoft.com/office/drawing/2014/main" id="{94C8ECA1-576A-4F6C-9A16-86DE31F73BC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57" name="Text Box 2">
          <a:extLst>
            <a:ext uri="{FF2B5EF4-FFF2-40B4-BE49-F238E27FC236}">
              <a16:creationId xmlns:a16="http://schemas.microsoft.com/office/drawing/2014/main" id="{133F7F36-5A49-41CA-AA49-E1E0ED2CAE8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58" name="Text Box 2">
          <a:extLst>
            <a:ext uri="{FF2B5EF4-FFF2-40B4-BE49-F238E27FC236}">
              <a16:creationId xmlns:a16="http://schemas.microsoft.com/office/drawing/2014/main" id="{83000710-29AE-4A21-97FC-7F991262A0E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59" name="Text Box 2">
          <a:extLst>
            <a:ext uri="{FF2B5EF4-FFF2-40B4-BE49-F238E27FC236}">
              <a16:creationId xmlns:a16="http://schemas.microsoft.com/office/drawing/2014/main" id="{4D654D6E-88F8-4BB4-9070-E721EF888FD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60" name="Text Box 2">
          <a:extLst>
            <a:ext uri="{FF2B5EF4-FFF2-40B4-BE49-F238E27FC236}">
              <a16:creationId xmlns:a16="http://schemas.microsoft.com/office/drawing/2014/main" id="{47E1B16D-1DDE-403C-AEBC-974D1FD5CB4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61" name="Text Box 2">
          <a:extLst>
            <a:ext uri="{FF2B5EF4-FFF2-40B4-BE49-F238E27FC236}">
              <a16:creationId xmlns:a16="http://schemas.microsoft.com/office/drawing/2014/main" id="{D1B1AE8F-AC41-4091-B1FB-41969365B8A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62" name="Text Box 2">
          <a:extLst>
            <a:ext uri="{FF2B5EF4-FFF2-40B4-BE49-F238E27FC236}">
              <a16:creationId xmlns:a16="http://schemas.microsoft.com/office/drawing/2014/main" id="{E904160B-252E-4A73-9BEB-FF7E2F49784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863" name="Text Box 2">
          <a:extLst>
            <a:ext uri="{FF2B5EF4-FFF2-40B4-BE49-F238E27FC236}">
              <a16:creationId xmlns:a16="http://schemas.microsoft.com/office/drawing/2014/main" id="{0D577082-F083-405E-BBB8-3C5465C73A1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864" name="Text Box 2">
          <a:extLst>
            <a:ext uri="{FF2B5EF4-FFF2-40B4-BE49-F238E27FC236}">
              <a16:creationId xmlns:a16="http://schemas.microsoft.com/office/drawing/2014/main" id="{F93AC604-A931-47E6-B103-2D5DFE008696}"/>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865" name="Text Box 2">
          <a:extLst>
            <a:ext uri="{FF2B5EF4-FFF2-40B4-BE49-F238E27FC236}">
              <a16:creationId xmlns:a16="http://schemas.microsoft.com/office/drawing/2014/main" id="{2BF6476D-967E-438C-A625-C1D157C6584D}"/>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866" name="Text Box 2">
          <a:extLst>
            <a:ext uri="{FF2B5EF4-FFF2-40B4-BE49-F238E27FC236}">
              <a16:creationId xmlns:a16="http://schemas.microsoft.com/office/drawing/2014/main" id="{D1955CC9-D93E-49E5-918C-B590165BE1A6}"/>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867" name="Text Box 2">
          <a:extLst>
            <a:ext uri="{FF2B5EF4-FFF2-40B4-BE49-F238E27FC236}">
              <a16:creationId xmlns:a16="http://schemas.microsoft.com/office/drawing/2014/main" id="{485DB506-2EF5-499E-A3BA-46641761B838}"/>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868" name="Text Box 2">
          <a:extLst>
            <a:ext uri="{FF2B5EF4-FFF2-40B4-BE49-F238E27FC236}">
              <a16:creationId xmlns:a16="http://schemas.microsoft.com/office/drawing/2014/main" id="{20FC43EA-87FA-4107-B1B4-500469123E48}"/>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869" name="Text Box 2">
          <a:extLst>
            <a:ext uri="{FF2B5EF4-FFF2-40B4-BE49-F238E27FC236}">
              <a16:creationId xmlns:a16="http://schemas.microsoft.com/office/drawing/2014/main" id="{EEDA09DF-1211-4CD5-81E1-0FCD23CB82E7}"/>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870" name="Text Box 2">
          <a:extLst>
            <a:ext uri="{FF2B5EF4-FFF2-40B4-BE49-F238E27FC236}">
              <a16:creationId xmlns:a16="http://schemas.microsoft.com/office/drawing/2014/main" id="{CB61FD39-A801-4CED-B2AC-878906FCAC9D}"/>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871" name="Text Box 2">
          <a:extLst>
            <a:ext uri="{FF2B5EF4-FFF2-40B4-BE49-F238E27FC236}">
              <a16:creationId xmlns:a16="http://schemas.microsoft.com/office/drawing/2014/main" id="{CD618DE5-C489-4E65-8C0F-24F13A7B0EF4}"/>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872" name="Text Box 2">
          <a:extLst>
            <a:ext uri="{FF2B5EF4-FFF2-40B4-BE49-F238E27FC236}">
              <a16:creationId xmlns:a16="http://schemas.microsoft.com/office/drawing/2014/main" id="{71B36231-C68F-41F0-9346-785D70257AD2}"/>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873" name="Text Box 2">
          <a:extLst>
            <a:ext uri="{FF2B5EF4-FFF2-40B4-BE49-F238E27FC236}">
              <a16:creationId xmlns:a16="http://schemas.microsoft.com/office/drawing/2014/main" id="{293B543E-E519-4CBC-8FC8-7D9E4ECF0B4F}"/>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874" name="Text Box 2">
          <a:extLst>
            <a:ext uri="{FF2B5EF4-FFF2-40B4-BE49-F238E27FC236}">
              <a16:creationId xmlns:a16="http://schemas.microsoft.com/office/drawing/2014/main" id="{0E823AC1-F746-4C76-A1B3-ADFDEDF0D08A}"/>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875" name="Text Box 2">
          <a:extLst>
            <a:ext uri="{FF2B5EF4-FFF2-40B4-BE49-F238E27FC236}">
              <a16:creationId xmlns:a16="http://schemas.microsoft.com/office/drawing/2014/main" id="{E58A427E-8598-4A2F-A2A5-6A1D938CF8B7}"/>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876" name="Text Box 2">
          <a:extLst>
            <a:ext uri="{FF2B5EF4-FFF2-40B4-BE49-F238E27FC236}">
              <a16:creationId xmlns:a16="http://schemas.microsoft.com/office/drawing/2014/main" id="{3A74F34B-2CF8-4A4D-97F7-D3BA733D9734}"/>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877" name="Text Box 2">
          <a:extLst>
            <a:ext uri="{FF2B5EF4-FFF2-40B4-BE49-F238E27FC236}">
              <a16:creationId xmlns:a16="http://schemas.microsoft.com/office/drawing/2014/main" id="{9406EC83-9949-49E0-B25C-ED33A78C0222}"/>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878" name="Text Box 2">
          <a:extLst>
            <a:ext uri="{FF2B5EF4-FFF2-40B4-BE49-F238E27FC236}">
              <a16:creationId xmlns:a16="http://schemas.microsoft.com/office/drawing/2014/main" id="{6C333CD9-CEB8-41F1-AE98-401F4ED218F4}"/>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879" name="Text Box 2">
          <a:extLst>
            <a:ext uri="{FF2B5EF4-FFF2-40B4-BE49-F238E27FC236}">
              <a16:creationId xmlns:a16="http://schemas.microsoft.com/office/drawing/2014/main" id="{A30E4883-3552-496E-99C1-24F419F3B393}"/>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880" name="Text Box 2">
          <a:extLst>
            <a:ext uri="{FF2B5EF4-FFF2-40B4-BE49-F238E27FC236}">
              <a16:creationId xmlns:a16="http://schemas.microsoft.com/office/drawing/2014/main" id="{76AAAC9B-F155-4088-BDB4-0762BBC88AC0}"/>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881" name="Text Box 2">
          <a:extLst>
            <a:ext uri="{FF2B5EF4-FFF2-40B4-BE49-F238E27FC236}">
              <a16:creationId xmlns:a16="http://schemas.microsoft.com/office/drawing/2014/main" id="{6DF9C1D8-64E4-438E-BAA3-CCE35ED3B30E}"/>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68993"/>
    <xdr:sp macro="" textlink="">
      <xdr:nvSpPr>
        <xdr:cNvPr id="882" name="Text Box 2">
          <a:extLst>
            <a:ext uri="{FF2B5EF4-FFF2-40B4-BE49-F238E27FC236}">
              <a16:creationId xmlns:a16="http://schemas.microsoft.com/office/drawing/2014/main" id="{59568B3A-0B08-42BE-9802-CCE7B2956C74}"/>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883" name="Text Box 2">
          <a:extLst>
            <a:ext uri="{FF2B5EF4-FFF2-40B4-BE49-F238E27FC236}">
              <a16:creationId xmlns:a16="http://schemas.microsoft.com/office/drawing/2014/main" id="{5BC52355-9BD1-40ED-A89E-F823CCE3B10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884" name="Text Box 2">
          <a:extLst>
            <a:ext uri="{FF2B5EF4-FFF2-40B4-BE49-F238E27FC236}">
              <a16:creationId xmlns:a16="http://schemas.microsoft.com/office/drawing/2014/main" id="{D1194879-B063-4ECA-A853-3C8ED7F9443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885" name="Text Box 2">
          <a:extLst>
            <a:ext uri="{FF2B5EF4-FFF2-40B4-BE49-F238E27FC236}">
              <a16:creationId xmlns:a16="http://schemas.microsoft.com/office/drawing/2014/main" id="{DD80BDA8-ED5E-4870-81BD-3E69A94B93B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886" name="Text Box 2">
          <a:extLst>
            <a:ext uri="{FF2B5EF4-FFF2-40B4-BE49-F238E27FC236}">
              <a16:creationId xmlns:a16="http://schemas.microsoft.com/office/drawing/2014/main" id="{7649E6D3-6D78-4E90-B8A8-392056BAF87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887" name="Text Box 2">
          <a:extLst>
            <a:ext uri="{FF2B5EF4-FFF2-40B4-BE49-F238E27FC236}">
              <a16:creationId xmlns:a16="http://schemas.microsoft.com/office/drawing/2014/main" id="{5F572C26-07B0-4733-A407-5E1F08776522}"/>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888" name="Text Box 2">
          <a:extLst>
            <a:ext uri="{FF2B5EF4-FFF2-40B4-BE49-F238E27FC236}">
              <a16:creationId xmlns:a16="http://schemas.microsoft.com/office/drawing/2014/main" id="{574942F8-A144-4D0C-8A1F-E73557E5405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889" name="Text Box 2">
          <a:extLst>
            <a:ext uri="{FF2B5EF4-FFF2-40B4-BE49-F238E27FC236}">
              <a16:creationId xmlns:a16="http://schemas.microsoft.com/office/drawing/2014/main" id="{E7B454BB-29D3-46BA-B96D-5D056B86E56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890" name="Text Box 2">
          <a:extLst>
            <a:ext uri="{FF2B5EF4-FFF2-40B4-BE49-F238E27FC236}">
              <a16:creationId xmlns:a16="http://schemas.microsoft.com/office/drawing/2014/main" id="{93A76C31-F0D0-48A8-9E54-0226F2F833A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891" name="Text Box 2">
          <a:extLst>
            <a:ext uri="{FF2B5EF4-FFF2-40B4-BE49-F238E27FC236}">
              <a16:creationId xmlns:a16="http://schemas.microsoft.com/office/drawing/2014/main" id="{05144F9D-92DC-4447-A1F5-C85B8C50C22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892" name="Text Box 2">
          <a:extLst>
            <a:ext uri="{FF2B5EF4-FFF2-40B4-BE49-F238E27FC236}">
              <a16:creationId xmlns:a16="http://schemas.microsoft.com/office/drawing/2014/main" id="{B8ACE61B-368C-46EE-81A1-A03F050044F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893" name="Text Box 2">
          <a:extLst>
            <a:ext uri="{FF2B5EF4-FFF2-40B4-BE49-F238E27FC236}">
              <a16:creationId xmlns:a16="http://schemas.microsoft.com/office/drawing/2014/main" id="{C56D99D2-ED8B-4F6C-9B04-18C623085F77}"/>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894" name="Text Box 2">
          <a:extLst>
            <a:ext uri="{FF2B5EF4-FFF2-40B4-BE49-F238E27FC236}">
              <a16:creationId xmlns:a16="http://schemas.microsoft.com/office/drawing/2014/main" id="{E7EE3284-10D2-4A2D-9DEB-E7CB01121B5E}"/>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895" name="Text Box 2">
          <a:extLst>
            <a:ext uri="{FF2B5EF4-FFF2-40B4-BE49-F238E27FC236}">
              <a16:creationId xmlns:a16="http://schemas.microsoft.com/office/drawing/2014/main" id="{B4336975-39B3-4B95-A80B-4D8EA7B0937F}"/>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896" name="Text Box 2">
          <a:extLst>
            <a:ext uri="{FF2B5EF4-FFF2-40B4-BE49-F238E27FC236}">
              <a16:creationId xmlns:a16="http://schemas.microsoft.com/office/drawing/2014/main" id="{D25F5B7D-BC3C-4A3E-8C76-BED7F6DE40C9}"/>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897" name="Text Box 2">
          <a:extLst>
            <a:ext uri="{FF2B5EF4-FFF2-40B4-BE49-F238E27FC236}">
              <a16:creationId xmlns:a16="http://schemas.microsoft.com/office/drawing/2014/main" id="{17A8B03F-D220-4A92-A3BB-0B15085BF15D}"/>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898" name="Text Box 2">
          <a:extLst>
            <a:ext uri="{FF2B5EF4-FFF2-40B4-BE49-F238E27FC236}">
              <a16:creationId xmlns:a16="http://schemas.microsoft.com/office/drawing/2014/main" id="{33BF420A-85A3-4F3F-BC67-090D143CF22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899" name="Text Box 2">
          <a:extLst>
            <a:ext uri="{FF2B5EF4-FFF2-40B4-BE49-F238E27FC236}">
              <a16:creationId xmlns:a16="http://schemas.microsoft.com/office/drawing/2014/main" id="{AA3C4269-B3F6-40BF-ACE2-6D9696800BD0}"/>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900" name="Text Box 2">
          <a:extLst>
            <a:ext uri="{FF2B5EF4-FFF2-40B4-BE49-F238E27FC236}">
              <a16:creationId xmlns:a16="http://schemas.microsoft.com/office/drawing/2014/main" id="{A8109BDD-EBFB-452F-B794-C11DA56A36F0}"/>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901" name="Text Box 2">
          <a:extLst>
            <a:ext uri="{FF2B5EF4-FFF2-40B4-BE49-F238E27FC236}">
              <a16:creationId xmlns:a16="http://schemas.microsoft.com/office/drawing/2014/main" id="{EB722E8F-A443-4512-AF41-E18850A5821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902" name="Text Box 2">
          <a:extLst>
            <a:ext uri="{FF2B5EF4-FFF2-40B4-BE49-F238E27FC236}">
              <a16:creationId xmlns:a16="http://schemas.microsoft.com/office/drawing/2014/main" id="{85D15C2B-FE22-4985-A3BB-A60441D30138}"/>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903" name="Text Box 2">
          <a:extLst>
            <a:ext uri="{FF2B5EF4-FFF2-40B4-BE49-F238E27FC236}">
              <a16:creationId xmlns:a16="http://schemas.microsoft.com/office/drawing/2014/main" id="{9B917A67-BF33-4D5A-8918-336F9A84023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904" name="Text Box 2">
          <a:extLst>
            <a:ext uri="{FF2B5EF4-FFF2-40B4-BE49-F238E27FC236}">
              <a16:creationId xmlns:a16="http://schemas.microsoft.com/office/drawing/2014/main" id="{847DF435-3E5B-4940-91E7-57726195EDB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905" name="Text Box 2">
          <a:extLst>
            <a:ext uri="{FF2B5EF4-FFF2-40B4-BE49-F238E27FC236}">
              <a16:creationId xmlns:a16="http://schemas.microsoft.com/office/drawing/2014/main" id="{562029AA-1015-4337-A0C7-A53A7394CC6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906" name="Text Box 2">
          <a:extLst>
            <a:ext uri="{FF2B5EF4-FFF2-40B4-BE49-F238E27FC236}">
              <a16:creationId xmlns:a16="http://schemas.microsoft.com/office/drawing/2014/main" id="{EDD725CE-0DEE-4C67-9253-AE6F218EEDA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907" name="Text Box 2">
          <a:extLst>
            <a:ext uri="{FF2B5EF4-FFF2-40B4-BE49-F238E27FC236}">
              <a16:creationId xmlns:a16="http://schemas.microsoft.com/office/drawing/2014/main" id="{AF7D3881-45EA-43D8-95DB-426734ADA1D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908" name="Text Box 2">
          <a:extLst>
            <a:ext uri="{FF2B5EF4-FFF2-40B4-BE49-F238E27FC236}">
              <a16:creationId xmlns:a16="http://schemas.microsoft.com/office/drawing/2014/main" id="{B66BFED0-8D94-43DD-8DFC-83A05DA0938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909" name="Text Box 2">
          <a:extLst>
            <a:ext uri="{FF2B5EF4-FFF2-40B4-BE49-F238E27FC236}">
              <a16:creationId xmlns:a16="http://schemas.microsoft.com/office/drawing/2014/main" id="{47C8D351-E8CC-4FC7-9199-A7E7E574759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910" name="Text Box 2">
          <a:extLst>
            <a:ext uri="{FF2B5EF4-FFF2-40B4-BE49-F238E27FC236}">
              <a16:creationId xmlns:a16="http://schemas.microsoft.com/office/drawing/2014/main" id="{22C0EF00-EF5A-4E65-B5D6-D3A3AE6FC70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911" name="Text Box 2">
          <a:extLst>
            <a:ext uri="{FF2B5EF4-FFF2-40B4-BE49-F238E27FC236}">
              <a16:creationId xmlns:a16="http://schemas.microsoft.com/office/drawing/2014/main" id="{752F567C-C097-4686-8F53-91906F7EE70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912" name="Text Box 2">
          <a:extLst>
            <a:ext uri="{FF2B5EF4-FFF2-40B4-BE49-F238E27FC236}">
              <a16:creationId xmlns:a16="http://schemas.microsoft.com/office/drawing/2014/main" id="{98C03255-142D-46CA-941C-B778FE51B63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913" name="Text Box 100">
          <a:extLst>
            <a:ext uri="{FF2B5EF4-FFF2-40B4-BE49-F238E27FC236}">
              <a16:creationId xmlns:a16="http://schemas.microsoft.com/office/drawing/2014/main" id="{7DE65450-349D-4C03-BFDE-808F816683A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914" name="Text Box 101">
          <a:extLst>
            <a:ext uri="{FF2B5EF4-FFF2-40B4-BE49-F238E27FC236}">
              <a16:creationId xmlns:a16="http://schemas.microsoft.com/office/drawing/2014/main" id="{6AF964B4-6840-4640-9B34-E434A82965D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915" name="Text Box 102">
          <a:extLst>
            <a:ext uri="{FF2B5EF4-FFF2-40B4-BE49-F238E27FC236}">
              <a16:creationId xmlns:a16="http://schemas.microsoft.com/office/drawing/2014/main" id="{3513E1A2-9415-4574-BE5D-8C0E935B499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916" name="Text Box 103">
          <a:extLst>
            <a:ext uri="{FF2B5EF4-FFF2-40B4-BE49-F238E27FC236}">
              <a16:creationId xmlns:a16="http://schemas.microsoft.com/office/drawing/2014/main" id="{C7114D9B-1CCD-4951-9B80-EA3A3EDED1D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917" name="Text Box 104">
          <a:extLst>
            <a:ext uri="{FF2B5EF4-FFF2-40B4-BE49-F238E27FC236}">
              <a16:creationId xmlns:a16="http://schemas.microsoft.com/office/drawing/2014/main" id="{265C1938-43C3-4609-A064-6356BE20398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918" name="Text Box 105">
          <a:extLst>
            <a:ext uri="{FF2B5EF4-FFF2-40B4-BE49-F238E27FC236}">
              <a16:creationId xmlns:a16="http://schemas.microsoft.com/office/drawing/2014/main" id="{AEBA0131-AD76-46D0-937C-458B03AA13F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919" name="Text Box 106">
          <a:extLst>
            <a:ext uri="{FF2B5EF4-FFF2-40B4-BE49-F238E27FC236}">
              <a16:creationId xmlns:a16="http://schemas.microsoft.com/office/drawing/2014/main" id="{DB64C0A8-A546-4C5A-AE9F-9697633BA44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920" name="Text Box 107">
          <a:extLst>
            <a:ext uri="{FF2B5EF4-FFF2-40B4-BE49-F238E27FC236}">
              <a16:creationId xmlns:a16="http://schemas.microsoft.com/office/drawing/2014/main" id="{CD81B897-9A26-48FB-875F-BB18D03B3EA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921" name="Text Box 108">
          <a:extLst>
            <a:ext uri="{FF2B5EF4-FFF2-40B4-BE49-F238E27FC236}">
              <a16:creationId xmlns:a16="http://schemas.microsoft.com/office/drawing/2014/main" id="{7288037A-1F3B-4837-966C-408B0F80575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922" name="Text Box 109">
          <a:extLst>
            <a:ext uri="{FF2B5EF4-FFF2-40B4-BE49-F238E27FC236}">
              <a16:creationId xmlns:a16="http://schemas.microsoft.com/office/drawing/2014/main" id="{22F1EEBD-1366-4F5B-AD76-39CF39865CB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923" name="Text Box 2">
          <a:extLst>
            <a:ext uri="{FF2B5EF4-FFF2-40B4-BE49-F238E27FC236}">
              <a16:creationId xmlns:a16="http://schemas.microsoft.com/office/drawing/2014/main" id="{72840918-7D85-4807-AF26-320BD1CAF93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924" name="Text Box 2">
          <a:extLst>
            <a:ext uri="{FF2B5EF4-FFF2-40B4-BE49-F238E27FC236}">
              <a16:creationId xmlns:a16="http://schemas.microsoft.com/office/drawing/2014/main" id="{3C1D2C42-B4DB-48B7-9FBD-3C3C2DEEF0C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925" name="Text Box 2">
          <a:extLst>
            <a:ext uri="{FF2B5EF4-FFF2-40B4-BE49-F238E27FC236}">
              <a16:creationId xmlns:a16="http://schemas.microsoft.com/office/drawing/2014/main" id="{2026882A-26A5-4B00-976B-EA67B5A9874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926" name="Text Box 2">
          <a:extLst>
            <a:ext uri="{FF2B5EF4-FFF2-40B4-BE49-F238E27FC236}">
              <a16:creationId xmlns:a16="http://schemas.microsoft.com/office/drawing/2014/main" id="{8CE37558-C3D5-4B51-AA89-17D2101A6B0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927" name="Text Box 2">
          <a:extLst>
            <a:ext uri="{FF2B5EF4-FFF2-40B4-BE49-F238E27FC236}">
              <a16:creationId xmlns:a16="http://schemas.microsoft.com/office/drawing/2014/main" id="{F14B36B9-771B-4B79-A551-E67E49D69C2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928" name="Text Box 2">
          <a:extLst>
            <a:ext uri="{FF2B5EF4-FFF2-40B4-BE49-F238E27FC236}">
              <a16:creationId xmlns:a16="http://schemas.microsoft.com/office/drawing/2014/main" id="{6EE303F0-4DAC-41C8-9F18-64057132892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929" name="Text Box 2">
          <a:extLst>
            <a:ext uri="{FF2B5EF4-FFF2-40B4-BE49-F238E27FC236}">
              <a16:creationId xmlns:a16="http://schemas.microsoft.com/office/drawing/2014/main" id="{46B50143-3418-4EE3-87C5-9D9E174B01B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930" name="Text Box 2">
          <a:extLst>
            <a:ext uri="{FF2B5EF4-FFF2-40B4-BE49-F238E27FC236}">
              <a16:creationId xmlns:a16="http://schemas.microsoft.com/office/drawing/2014/main" id="{87FED210-41FB-4CCD-BDCC-B23627389EC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931" name="Text Box 2">
          <a:extLst>
            <a:ext uri="{FF2B5EF4-FFF2-40B4-BE49-F238E27FC236}">
              <a16:creationId xmlns:a16="http://schemas.microsoft.com/office/drawing/2014/main" id="{BCF1F506-6E0F-445B-B169-D9350F6FDD9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932" name="Text Box 2">
          <a:extLst>
            <a:ext uri="{FF2B5EF4-FFF2-40B4-BE49-F238E27FC236}">
              <a16:creationId xmlns:a16="http://schemas.microsoft.com/office/drawing/2014/main" id="{03EB0D14-1198-476F-B8D6-7934625C81E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933" name="Text Box 2">
          <a:extLst>
            <a:ext uri="{FF2B5EF4-FFF2-40B4-BE49-F238E27FC236}">
              <a16:creationId xmlns:a16="http://schemas.microsoft.com/office/drawing/2014/main" id="{627BD64C-D723-43DC-85E9-BEE34DB5DD2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934" name="Text Box 2">
          <a:extLst>
            <a:ext uri="{FF2B5EF4-FFF2-40B4-BE49-F238E27FC236}">
              <a16:creationId xmlns:a16="http://schemas.microsoft.com/office/drawing/2014/main" id="{B9081F29-467B-4E9E-9C4F-3A3668B9768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935" name="Text Box 2">
          <a:extLst>
            <a:ext uri="{FF2B5EF4-FFF2-40B4-BE49-F238E27FC236}">
              <a16:creationId xmlns:a16="http://schemas.microsoft.com/office/drawing/2014/main" id="{592F2C58-F8FA-4F87-8C9B-D538D56A051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936" name="Text Box 2">
          <a:extLst>
            <a:ext uri="{FF2B5EF4-FFF2-40B4-BE49-F238E27FC236}">
              <a16:creationId xmlns:a16="http://schemas.microsoft.com/office/drawing/2014/main" id="{DEC81D55-19AF-4D05-A945-7B06283BCC7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937" name="Text Box 2">
          <a:extLst>
            <a:ext uri="{FF2B5EF4-FFF2-40B4-BE49-F238E27FC236}">
              <a16:creationId xmlns:a16="http://schemas.microsoft.com/office/drawing/2014/main" id="{B8EC1EBD-CF36-483B-A221-E1FE33482F5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938" name="Text Box 2">
          <a:extLst>
            <a:ext uri="{FF2B5EF4-FFF2-40B4-BE49-F238E27FC236}">
              <a16:creationId xmlns:a16="http://schemas.microsoft.com/office/drawing/2014/main" id="{D530AF55-96AB-41A7-AD88-5860A10580B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939" name="Text Box 2">
          <a:extLst>
            <a:ext uri="{FF2B5EF4-FFF2-40B4-BE49-F238E27FC236}">
              <a16:creationId xmlns:a16="http://schemas.microsoft.com/office/drawing/2014/main" id="{294FBDA0-FC6A-41C4-9D86-F256E645E37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940" name="Text Box 2">
          <a:extLst>
            <a:ext uri="{FF2B5EF4-FFF2-40B4-BE49-F238E27FC236}">
              <a16:creationId xmlns:a16="http://schemas.microsoft.com/office/drawing/2014/main" id="{EC9FB2DF-8640-4DDB-A0D0-4E9423C608C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941" name="Text Box 2">
          <a:extLst>
            <a:ext uri="{FF2B5EF4-FFF2-40B4-BE49-F238E27FC236}">
              <a16:creationId xmlns:a16="http://schemas.microsoft.com/office/drawing/2014/main" id="{A34A5782-36F6-4666-A518-77B08C30E07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942" name="Text Box 2">
          <a:extLst>
            <a:ext uri="{FF2B5EF4-FFF2-40B4-BE49-F238E27FC236}">
              <a16:creationId xmlns:a16="http://schemas.microsoft.com/office/drawing/2014/main" id="{24E43186-72FC-422A-B3B7-C9D6EDDA900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43" name="Text Box 2">
          <a:extLst>
            <a:ext uri="{FF2B5EF4-FFF2-40B4-BE49-F238E27FC236}">
              <a16:creationId xmlns:a16="http://schemas.microsoft.com/office/drawing/2014/main" id="{CE913678-B73C-445A-AEF8-FDCCA290C7B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44" name="Text Box 2">
          <a:extLst>
            <a:ext uri="{FF2B5EF4-FFF2-40B4-BE49-F238E27FC236}">
              <a16:creationId xmlns:a16="http://schemas.microsoft.com/office/drawing/2014/main" id="{3B66C488-37A9-47E2-BF8A-D5AE3AE2FAB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45" name="Text Box 2">
          <a:extLst>
            <a:ext uri="{FF2B5EF4-FFF2-40B4-BE49-F238E27FC236}">
              <a16:creationId xmlns:a16="http://schemas.microsoft.com/office/drawing/2014/main" id="{FFA5E1B3-23E5-479E-AE07-357001D25D1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46" name="Text Box 2">
          <a:extLst>
            <a:ext uri="{FF2B5EF4-FFF2-40B4-BE49-F238E27FC236}">
              <a16:creationId xmlns:a16="http://schemas.microsoft.com/office/drawing/2014/main" id="{261AA6A7-4D3C-4C8D-81A3-07A92E79192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47" name="Text Box 2">
          <a:extLst>
            <a:ext uri="{FF2B5EF4-FFF2-40B4-BE49-F238E27FC236}">
              <a16:creationId xmlns:a16="http://schemas.microsoft.com/office/drawing/2014/main" id="{93BE8D8D-850E-4CF5-B640-69B7920EB5F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48" name="Text Box 2">
          <a:extLst>
            <a:ext uri="{FF2B5EF4-FFF2-40B4-BE49-F238E27FC236}">
              <a16:creationId xmlns:a16="http://schemas.microsoft.com/office/drawing/2014/main" id="{D1772104-D488-4B65-98F4-F6CC09D7D21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49" name="Text Box 2">
          <a:extLst>
            <a:ext uri="{FF2B5EF4-FFF2-40B4-BE49-F238E27FC236}">
              <a16:creationId xmlns:a16="http://schemas.microsoft.com/office/drawing/2014/main" id="{BFDAECD8-4163-4EE2-9D72-90305CE254D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50" name="Text Box 2">
          <a:extLst>
            <a:ext uri="{FF2B5EF4-FFF2-40B4-BE49-F238E27FC236}">
              <a16:creationId xmlns:a16="http://schemas.microsoft.com/office/drawing/2014/main" id="{282DD622-FA0A-4BE6-A02B-E0B409163E1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51" name="Text Box 2">
          <a:extLst>
            <a:ext uri="{FF2B5EF4-FFF2-40B4-BE49-F238E27FC236}">
              <a16:creationId xmlns:a16="http://schemas.microsoft.com/office/drawing/2014/main" id="{945E1263-E3DA-4FEE-9725-B90A20CA0D5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52" name="Text Box 2">
          <a:extLst>
            <a:ext uri="{FF2B5EF4-FFF2-40B4-BE49-F238E27FC236}">
              <a16:creationId xmlns:a16="http://schemas.microsoft.com/office/drawing/2014/main" id="{B953C449-9E6C-4DFE-AC99-4F453D58989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953" name="Text Box 2">
          <a:extLst>
            <a:ext uri="{FF2B5EF4-FFF2-40B4-BE49-F238E27FC236}">
              <a16:creationId xmlns:a16="http://schemas.microsoft.com/office/drawing/2014/main" id="{E619A2C2-BF20-4C39-9A34-3BA71916C866}"/>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954" name="Text Box 2">
          <a:extLst>
            <a:ext uri="{FF2B5EF4-FFF2-40B4-BE49-F238E27FC236}">
              <a16:creationId xmlns:a16="http://schemas.microsoft.com/office/drawing/2014/main" id="{A933C620-2454-4FA1-A37E-A298EE06430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955" name="Text Box 2">
          <a:extLst>
            <a:ext uri="{FF2B5EF4-FFF2-40B4-BE49-F238E27FC236}">
              <a16:creationId xmlns:a16="http://schemas.microsoft.com/office/drawing/2014/main" id="{D50940CA-3AEF-47BF-BCE0-CFDC92BA4B0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956" name="Text Box 2">
          <a:extLst>
            <a:ext uri="{FF2B5EF4-FFF2-40B4-BE49-F238E27FC236}">
              <a16:creationId xmlns:a16="http://schemas.microsoft.com/office/drawing/2014/main" id="{6A9B5FAA-B379-4F69-8D67-509864BE05F0}"/>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957" name="Text Box 2">
          <a:extLst>
            <a:ext uri="{FF2B5EF4-FFF2-40B4-BE49-F238E27FC236}">
              <a16:creationId xmlns:a16="http://schemas.microsoft.com/office/drawing/2014/main" id="{16893702-2F8B-4481-842E-F16D1BFBC8A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958" name="Text Box 2">
          <a:extLst>
            <a:ext uri="{FF2B5EF4-FFF2-40B4-BE49-F238E27FC236}">
              <a16:creationId xmlns:a16="http://schemas.microsoft.com/office/drawing/2014/main" id="{6AE2BBA0-EA07-45F2-820A-450A1B6B207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959" name="Text Box 2">
          <a:extLst>
            <a:ext uri="{FF2B5EF4-FFF2-40B4-BE49-F238E27FC236}">
              <a16:creationId xmlns:a16="http://schemas.microsoft.com/office/drawing/2014/main" id="{D2F7F989-7925-4076-9C49-E6E6C79B250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960" name="Text Box 2">
          <a:extLst>
            <a:ext uri="{FF2B5EF4-FFF2-40B4-BE49-F238E27FC236}">
              <a16:creationId xmlns:a16="http://schemas.microsoft.com/office/drawing/2014/main" id="{57342D5A-3DD8-47C8-B444-BCE73CE6EDE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961" name="Text Box 2">
          <a:extLst>
            <a:ext uri="{FF2B5EF4-FFF2-40B4-BE49-F238E27FC236}">
              <a16:creationId xmlns:a16="http://schemas.microsoft.com/office/drawing/2014/main" id="{37F06630-A7E3-4D14-8F4A-5C90AE190A4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962" name="Text Box 2">
          <a:extLst>
            <a:ext uri="{FF2B5EF4-FFF2-40B4-BE49-F238E27FC236}">
              <a16:creationId xmlns:a16="http://schemas.microsoft.com/office/drawing/2014/main" id="{484D4520-2C7F-47F4-A28D-F04B93543F6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63" name="Text Box 2">
          <a:extLst>
            <a:ext uri="{FF2B5EF4-FFF2-40B4-BE49-F238E27FC236}">
              <a16:creationId xmlns:a16="http://schemas.microsoft.com/office/drawing/2014/main" id="{4B4BDCB3-26AF-428D-86BD-82128EA5861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64" name="Text Box 2">
          <a:extLst>
            <a:ext uri="{FF2B5EF4-FFF2-40B4-BE49-F238E27FC236}">
              <a16:creationId xmlns:a16="http://schemas.microsoft.com/office/drawing/2014/main" id="{1F4C13BC-9C8D-4EEA-9B49-BDDB98D648A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65" name="Text Box 2">
          <a:extLst>
            <a:ext uri="{FF2B5EF4-FFF2-40B4-BE49-F238E27FC236}">
              <a16:creationId xmlns:a16="http://schemas.microsoft.com/office/drawing/2014/main" id="{8ED831E4-BCD2-4A48-87BB-4B42C140496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66" name="Text Box 2">
          <a:extLst>
            <a:ext uri="{FF2B5EF4-FFF2-40B4-BE49-F238E27FC236}">
              <a16:creationId xmlns:a16="http://schemas.microsoft.com/office/drawing/2014/main" id="{A6CCE4E7-0A55-48EB-B2E7-CC041A156DF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67" name="Text Box 2">
          <a:extLst>
            <a:ext uri="{FF2B5EF4-FFF2-40B4-BE49-F238E27FC236}">
              <a16:creationId xmlns:a16="http://schemas.microsoft.com/office/drawing/2014/main" id="{54F2E2C0-CE15-4D0C-95B9-BA01DE360D3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68" name="Text Box 2">
          <a:extLst>
            <a:ext uri="{FF2B5EF4-FFF2-40B4-BE49-F238E27FC236}">
              <a16:creationId xmlns:a16="http://schemas.microsoft.com/office/drawing/2014/main" id="{20374521-C7EB-492B-8D06-F09089A25F2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69" name="Text Box 2">
          <a:extLst>
            <a:ext uri="{FF2B5EF4-FFF2-40B4-BE49-F238E27FC236}">
              <a16:creationId xmlns:a16="http://schemas.microsoft.com/office/drawing/2014/main" id="{B7453783-3C54-442F-88AF-BDD0B6805E4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70" name="Text Box 2">
          <a:extLst>
            <a:ext uri="{FF2B5EF4-FFF2-40B4-BE49-F238E27FC236}">
              <a16:creationId xmlns:a16="http://schemas.microsoft.com/office/drawing/2014/main" id="{4089B774-6D4A-4087-9726-8AC521A0388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71" name="Text Box 2">
          <a:extLst>
            <a:ext uri="{FF2B5EF4-FFF2-40B4-BE49-F238E27FC236}">
              <a16:creationId xmlns:a16="http://schemas.microsoft.com/office/drawing/2014/main" id="{CA8CB04C-711D-4B7A-8B81-865E7C965B6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72" name="Text Box 2">
          <a:extLst>
            <a:ext uri="{FF2B5EF4-FFF2-40B4-BE49-F238E27FC236}">
              <a16:creationId xmlns:a16="http://schemas.microsoft.com/office/drawing/2014/main" id="{217A7E90-99DA-4E9B-9D3B-F1D58E12A13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73" name="Text Box 2">
          <a:extLst>
            <a:ext uri="{FF2B5EF4-FFF2-40B4-BE49-F238E27FC236}">
              <a16:creationId xmlns:a16="http://schemas.microsoft.com/office/drawing/2014/main" id="{7712E453-F607-453D-8D3E-7C802BCC79E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74" name="Text Box 2">
          <a:extLst>
            <a:ext uri="{FF2B5EF4-FFF2-40B4-BE49-F238E27FC236}">
              <a16:creationId xmlns:a16="http://schemas.microsoft.com/office/drawing/2014/main" id="{B6ED2F37-BC94-4077-8395-9FD5ABCE8E8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75" name="Text Box 2">
          <a:extLst>
            <a:ext uri="{FF2B5EF4-FFF2-40B4-BE49-F238E27FC236}">
              <a16:creationId xmlns:a16="http://schemas.microsoft.com/office/drawing/2014/main" id="{B977838D-CC5C-43A9-9F48-709CD1ECEF0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76" name="Text Box 2">
          <a:extLst>
            <a:ext uri="{FF2B5EF4-FFF2-40B4-BE49-F238E27FC236}">
              <a16:creationId xmlns:a16="http://schemas.microsoft.com/office/drawing/2014/main" id="{A1D71B10-6E79-4A15-8BF6-15F465B4B4F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77" name="Text Box 2">
          <a:extLst>
            <a:ext uri="{FF2B5EF4-FFF2-40B4-BE49-F238E27FC236}">
              <a16:creationId xmlns:a16="http://schemas.microsoft.com/office/drawing/2014/main" id="{5B60DC5F-59A0-43CC-86EB-A95B8DC657F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978" name="Text Box 2">
          <a:extLst>
            <a:ext uri="{FF2B5EF4-FFF2-40B4-BE49-F238E27FC236}">
              <a16:creationId xmlns:a16="http://schemas.microsoft.com/office/drawing/2014/main" id="{406D4D3E-6383-4BCA-A9E9-DDCCB6FBE88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979" name="Text Box 2">
          <a:extLst>
            <a:ext uri="{FF2B5EF4-FFF2-40B4-BE49-F238E27FC236}">
              <a16:creationId xmlns:a16="http://schemas.microsoft.com/office/drawing/2014/main" id="{62BA63AB-B343-41C0-9C9A-344954D3EC18}"/>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980" name="Text Box 2">
          <a:extLst>
            <a:ext uri="{FF2B5EF4-FFF2-40B4-BE49-F238E27FC236}">
              <a16:creationId xmlns:a16="http://schemas.microsoft.com/office/drawing/2014/main" id="{F1B49D71-FBCE-4C2E-AAF1-AAAF70A28D4E}"/>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981" name="Text Box 2">
          <a:extLst>
            <a:ext uri="{FF2B5EF4-FFF2-40B4-BE49-F238E27FC236}">
              <a16:creationId xmlns:a16="http://schemas.microsoft.com/office/drawing/2014/main" id="{1B6B2E8D-48E1-4145-B885-74AE582344B4}"/>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982" name="Text Box 2">
          <a:extLst>
            <a:ext uri="{FF2B5EF4-FFF2-40B4-BE49-F238E27FC236}">
              <a16:creationId xmlns:a16="http://schemas.microsoft.com/office/drawing/2014/main" id="{CEEF2AB0-15F2-4A91-B5E8-C66E8EFC4E98}"/>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983" name="Text Box 2">
          <a:extLst>
            <a:ext uri="{FF2B5EF4-FFF2-40B4-BE49-F238E27FC236}">
              <a16:creationId xmlns:a16="http://schemas.microsoft.com/office/drawing/2014/main" id="{E560DB81-067A-466C-9516-C142CDDB0071}"/>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984" name="Text Box 2">
          <a:extLst>
            <a:ext uri="{FF2B5EF4-FFF2-40B4-BE49-F238E27FC236}">
              <a16:creationId xmlns:a16="http://schemas.microsoft.com/office/drawing/2014/main" id="{FD263274-8CD6-4FCE-8E81-37218DECDA0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985" name="Text Box 2">
          <a:extLst>
            <a:ext uri="{FF2B5EF4-FFF2-40B4-BE49-F238E27FC236}">
              <a16:creationId xmlns:a16="http://schemas.microsoft.com/office/drawing/2014/main" id="{9D717D77-5778-41CA-A950-2C2A05F7C36F}"/>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986" name="Text Box 2">
          <a:extLst>
            <a:ext uri="{FF2B5EF4-FFF2-40B4-BE49-F238E27FC236}">
              <a16:creationId xmlns:a16="http://schemas.microsoft.com/office/drawing/2014/main" id="{E79EE556-4C05-4D9F-A560-DD4B8C957C44}"/>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987" name="Text Box 2">
          <a:extLst>
            <a:ext uri="{FF2B5EF4-FFF2-40B4-BE49-F238E27FC236}">
              <a16:creationId xmlns:a16="http://schemas.microsoft.com/office/drawing/2014/main" id="{E1280689-E2F8-4E17-8D94-6EBB475CA4B0}"/>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988" name="Text Box 2">
          <a:extLst>
            <a:ext uri="{FF2B5EF4-FFF2-40B4-BE49-F238E27FC236}">
              <a16:creationId xmlns:a16="http://schemas.microsoft.com/office/drawing/2014/main" id="{53B1AAB4-284C-4AD8-A128-7399060B4FB6}"/>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989" name="Text Box 2">
          <a:extLst>
            <a:ext uri="{FF2B5EF4-FFF2-40B4-BE49-F238E27FC236}">
              <a16:creationId xmlns:a16="http://schemas.microsoft.com/office/drawing/2014/main" id="{3C4EF116-44E7-41D5-BA47-03150EE050B9}"/>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990" name="Text Box 2">
          <a:extLst>
            <a:ext uri="{FF2B5EF4-FFF2-40B4-BE49-F238E27FC236}">
              <a16:creationId xmlns:a16="http://schemas.microsoft.com/office/drawing/2014/main" id="{3B1FD922-CDE7-4FCA-973A-9453F1386A71}"/>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991" name="Text Box 2">
          <a:extLst>
            <a:ext uri="{FF2B5EF4-FFF2-40B4-BE49-F238E27FC236}">
              <a16:creationId xmlns:a16="http://schemas.microsoft.com/office/drawing/2014/main" id="{87D089C9-E088-4E9D-B025-AF39386FF704}"/>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992" name="Text Box 2">
          <a:extLst>
            <a:ext uri="{FF2B5EF4-FFF2-40B4-BE49-F238E27FC236}">
              <a16:creationId xmlns:a16="http://schemas.microsoft.com/office/drawing/2014/main" id="{7BF7E469-353C-4B34-A164-D1AD17792504}"/>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993" name="Text Box 2">
          <a:extLst>
            <a:ext uri="{FF2B5EF4-FFF2-40B4-BE49-F238E27FC236}">
              <a16:creationId xmlns:a16="http://schemas.microsoft.com/office/drawing/2014/main" id="{5CACECD2-41B3-4FBC-BFDD-8736E99B1AAE}"/>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994" name="Text Box 2">
          <a:extLst>
            <a:ext uri="{FF2B5EF4-FFF2-40B4-BE49-F238E27FC236}">
              <a16:creationId xmlns:a16="http://schemas.microsoft.com/office/drawing/2014/main" id="{997375D3-8B22-4932-86E7-3855FE828232}"/>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995" name="Text Box 2">
          <a:extLst>
            <a:ext uri="{FF2B5EF4-FFF2-40B4-BE49-F238E27FC236}">
              <a16:creationId xmlns:a16="http://schemas.microsoft.com/office/drawing/2014/main" id="{29337792-CA2E-4085-B1DE-7C10B2E0D438}"/>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996" name="Text Box 2">
          <a:extLst>
            <a:ext uri="{FF2B5EF4-FFF2-40B4-BE49-F238E27FC236}">
              <a16:creationId xmlns:a16="http://schemas.microsoft.com/office/drawing/2014/main" id="{70F08A27-4691-44B9-93D1-D341EC626909}"/>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997" name="Text Box 2">
          <a:extLst>
            <a:ext uri="{FF2B5EF4-FFF2-40B4-BE49-F238E27FC236}">
              <a16:creationId xmlns:a16="http://schemas.microsoft.com/office/drawing/2014/main" id="{8EA4F267-71D0-49E3-87AE-6B7A59E3D62E}"/>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608998"/>
    <xdr:sp macro="" textlink="">
      <xdr:nvSpPr>
        <xdr:cNvPr id="998" name="Text Box 2">
          <a:extLst>
            <a:ext uri="{FF2B5EF4-FFF2-40B4-BE49-F238E27FC236}">
              <a16:creationId xmlns:a16="http://schemas.microsoft.com/office/drawing/2014/main" id="{B0B40751-98F3-4780-8AF9-2F8179AE51F2}"/>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999" name="Text Box 2">
          <a:extLst>
            <a:ext uri="{FF2B5EF4-FFF2-40B4-BE49-F238E27FC236}">
              <a16:creationId xmlns:a16="http://schemas.microsoft.com/office/drawing/2014/main" id="{7436C3D5-1DDC-462C-A80D-7B4A66797946}"/>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1000" name="Text Box 2">
          <a:extLst>
            <a:ext uri="{FF2B5EF4-FFF2-40B4-BE49-F238E27FC236}">
              <a16:creationId xmlns:a16="http://schemas.microsoft.com/office/drawing/2014/main" id="{B7E1BF39-5C63-49AE-A051-F941D2223379}"/>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1001" name="Text Box 2">
          <a:extLst>
            <a:ext uri="{FF2B5EF4-FFF2-40B4-BE49-F238E27FC236}">
              <a16:creationId xmlns:a16="http://schemas.microsoft.com/office/drawing/2014/main" id="{E7121CA2-5EF6-4B71-873F-D6553A1035BF}"/>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1002" name="Text Box 2">
          <a:extLst>
            <a:ext uri="{FF2B5EF4-FFF2-40B4-BE49-F238E27FC236}">
              <a16:creationId xmlns:a16="http://schemas.microsoft.com/office/drawing/2014/main" id="{35E4AA2D-A260-4A3D-9922-1C64C401776D}"/>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1003" name="Text Box 2">
          <a:extLst>
            <a:ext uri="{FF2B5EF4-FFF2-40B4-BE49-F238E27FC236}">
              <a16:creationId xmlns:a16="http://schemas.microsoft.com/office/drawing/2014/main" id="{A52827E5-0759-4D2E-8341-92074146E19A}"/>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1004" name="Text Box 2">
          <a:extLst>
            <a:ext uri="{FF2B5EF4-FFF2-40B4-BE49-F238E27FC236}">
              <a16:creationId xmlns:a16="http://schemas.microsoft.com/office/drawing/2014/main" id="{97CC2BC0-3603-469C-B097-DD2D008144DA}"/>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1005" name="Text Box 2">
          <a:extLst>
            <a:ext uri="{FF2B5EF4-FFF2-40B4-BE49-F238E27FC236}">
              <a16:creationId xmlns:a16="http://schemas.microsoft.com/office/drawing/2014/main" id="{AC73186E-F2A4-4F48-B61E-4FE72F817300}"/>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1006" name="Text Box 2">
          <a:extLst>
            <a:ext uri="{FF2B5EF4-FFF2-40B4-BE49-F238E27FC236}">
              <a16:creationId xmlns:a16="http://schemas.microsoft.com/office/drawing/2014/main" id="{CF881149-88ED-4EA1-88A5-0532C1F5ADFF}"/>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1007" name="Text Box 2">
          <a:extLst>
            <a:ext uri="{FF2B5EF4-FFF2-40B4-BE49-F238E27FC236}">
              <a16:creationId xmlns:a16="http://schemas.microsoft.com/office/drawing/2014/main" id="{9DF3D78A-4E76-4AC8-A6F9-C4063FCD34A6}"/>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570898"/>
    <xdr:sp macro="" textlink="">
      <xdr:nvSpPr>
        <xdr:cNvPr id="1008" name="Text Box 2">
          <a:extLst>
            <a:ext uri="{FF2B5EF4-FFF2-40B4-BE49-F238E27FC236}">
              <a16:creationId xmlns:a16="http://schemas.microsoft.com/office/drawing/2014/main" id="{F0EC6D61-ACCF-47BC-B67D-728E5CA231E2}"/>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009" name="Text Box 100">
          <a:extLst>
            <a:ext uri="{FF2B5EF4-FFF2-40B4-BE49-F238E27FC236}">
              <a16:creationId xmlns:a16="http://schemas.microsoft.com/office/drawing/2014/main" id="{B7E4D8FF-322D-4C82-97E0-B714B96A8B0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010" name="Text Box 101">
          <a:extLst>
            <a:ext uri="{FF2B5EF4-FFF2-40B4-BE49-F238E27FC236}">
              <a16:creationId xmlns:a16="http://schemas.microsoft.com/office/drawing/2014/main" id="{4846015C-4F65-4693-B695-8D44AC673A2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011" name="Text Box 102">
          <a:extLst>
            <a:ext uri="{FF2B5EF4-FFF2-40B4-BE49-F238E27FC236}">
              <a16:creationId xmlns:a16="http://schemas.microsoft.com/office/drawing/2014/main" id="{BFE41E7D-F3B3-4C04-99C2-5DB47512F5B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012" name="Text Box 103">
          <a:extLst>
            <a:ext uri="{FF2B5EF4-FFF2-40B4-BE49-F238E27FC236}">
              <a16:creationId xmlns:a16="http://schemas.microsoft.com/office/drawing/2014/main" id="{AE4399EB-5D35-4B60-98FF-E2180E6D97F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013" name="Text Box 104">
          <a:extLst>
            <a:ext uri="{FF2B5EF4-FFF2-40B4-BE49-F238E27FC236}">
              <a16:creationId xmlns:a16="http://schemas.microsoft.com/office/drawing/2014/main" id="{618F3B18-5870-4397-8478-54E5CDF28FB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014" name="Text Box 105">
          <a:extLst>
            <a:ext uri="{FF2B5EF4-FFF2-40B4-BE49-F238E27FC236}">
              <a16:creationId xmlns:a16="http://schemas.microsoft.com/office/drawing/2014/main" id="{0174818F-7264-4950-9142-D4425C865B8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015" name="Text Box 106">
          <a:extLst>
            <a:ext uri="{FF2B5EF4-FFF2-40B4-BE49-F238E27FC236}">
              <a16:creationId xmlns:a16="http://schemas.microsoft.com/office/drawing/2014/main" id="{E4A634F6-3FFF-45EF-9CFF-473BB503F12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016" name="Text Box 107">
          <a:extLst>
            <a:ext uri="{FF2B5EF4-FFF2-40B4-BE49-F238E27FC236}">
              <a16:creationId xmlns:a16="http://schemas.microsoft.com/office/drawing/2014/main" id="{B253A62C-3104-467E-AF22-249333207EF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017" name="Text Box 108">
          <a:extLst>
            <a:ext uri="{FF2B5EF4-FFF2-40B4-BE49-F238E27FC236}">
              <a16:creationId xmlns:a16="http://schemas.microsoft.com/office/drawing/2014/main" id="{F5D4BC99-DFBB-4184-B323-ADCFF0D282C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018" name="Text Box 109">
          <a:extLst>
            <a:ext uri="{FF2B5EF4-FFF2-40B4-BE49-F238E27FC236}">
              <a16:creationId xmlns:a16="http://schemas.microsoft.com/office/drawing/2014/main" id="{5AA80509-FA8C-4F6A-93F5-9224A5E8636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019" name="Text Box 2">
          <a:extLst>
            <a:ext uri="{FF2B5EF4-FFF2-40B4-BE49-F238E27FC236}">
              <a16:creationId xmlns:a16="http://schemas.microsoft.com/office/drawing/2014/main" id="{C09FB6D9-7244-44E4-B324-A62F266EA3F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020" name="Text Box 2">
          <a:extLst>
            <a:ext uri="{FF2B5EF4-FFF2-40B4-BE49-F238E27FC236}">
              <a16:creationId xmlns:a16="http://schemas.microsoft.com/office/drawing/2014/main" id="{83F72C07-4A18-4738-BA3E-49C50232EA7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021" name="Text Box 2">
          <a:extLst>
            <a:ext uri="{FF2B5EF4-FFF2-40B4-BE49-F238E27FC236}">
              <a16:creationId xmlns:a16="http://schemas.microsoft.com/office/drawing/2014/main" id="{D57B81E2-7525-4CA0-A167-61CF4972DF7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022" name="Text Box 2">
          <a:extLst>
            <a:ext uri="{FF2B5EF4-FFF2-40B4-BE49-F238E27FC236}">
              <a16:creationId xmlns:a16="http://schemas.microsoft.com/office/drawing/2014/main" id="{C83448E0-ECF5-497D-8D1F-D73001E347A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023" name="Text Box 2">
          <a:extLst>
            <a:ext uri="{FF2B5EF4-FFF2-40B4-BE49-F238E27FC236}">
              <a16:creationId xmlns:a16="http://schemas.microsoft.com/office/drawing/2014/main" id="{751E209F-90C1-4FDF-B613-FBE1A597AD9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024" name="Text Box 2">
          <a:extLst>
            <a:ext uri="{FF2B5EF4-FFF2-40B4-BE49-F238E27FC236}">
              <a16:creationId xmlns:a16="http://schemas.microsoft.com/office/drawing/2014/main" id="{667D003E-4D04-4AAB-B768-187BD6972DB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025" name="Text Box 2">
          <a:extLst>
            <a:ext uri="{FF2B5EF4-FFF2-40B4-BE49-F238E27FC236}">
              <a16:creationId xmlns:a16="http://schemas.microsoft.com/office/drawing/2014/main" id="{55E848C3-CEBD-4E8B-9DF7-D25A2EA1E0D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026" name="Text Box 2">
          <a:extLst>
            <a:ext uri="{FF2B5EF4-FFF2-40B4-BE49-F238E27FC236}">
              <a16:creationId xmlns:a16="http://schemas.microsoft.com/office/drawing/2014/main" id="{D1CA526C-DBCF-4724-A7AE-B91709C19BC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027" name="Text Box 2">
          <a:extLst>
            <a:ext uri="{FF2B5EF4-FFF2-40B4-BE49-F238E27FC236}">
              <a16:creationId xmlns:a16="http://schemas.microsoft.com/office/drawing/2014/main" id="{676F4089-1CCB-4DE5-B12B-14B4CAA4470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028" name="Text Box 2">
          <a:extLst>
            <a:ext uri="{FF2B5EF4-FFF2-40B4-BE49-F238E27FC236}">
              <a16:creationId xmlns:a16="http://schemas.microsoft.com/office/drawing/2014/main" id="{206B7FBA-09BF-421D-A5C3-E06CBD94F39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1029" name="Text Box 2">
          <a:extLst>
            <a:ext uri="{FF2B5EF4-FFF2-40B4-BE49-F238E27FC236}">
              <a16:creationId xmlns:a16="http://schemas.microsoft.com/office/drawing/2014/main" id="{A2FB1238-1D8F-48D2-BA88-366B0DF2615F}"/>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1030" name="Text Box 2">
          <a:extLst>
            <a:ext uri="{FF2B5EF4-FFF2-40B4-BE49-F238E27FC236}">
              <a16:creationId xmlns:a16="http://schemas.microsoft.com/office/drawing/2014/main" id="{E853F6FE-99BC-4B4E-A32B-CF5D0A131401}"/>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1031" name="Text Box 2">
          <a:extLst>
            <a:ext uri="{FF2B5EF4-FFF2-40B4-BE49-F238E27FC236}">
              <a16:creationId xmlns:a16="http://schemas.microsoft.com/office/drawing/2014/main" id="{E6E64AFE-A674-46B1-8CBF-4526524E42FA}"/>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1032" name="Text Box 2">
          <a:extLst>
            <a:ext uri="{FF2B5EF4-FFF2-40B4-BE49-F238E27FC236}">
              <a16:creationId xmlns:a16="http://schemas.microsoft.com/office/drawing/2014/main" id="{ABE8E65C-381B-4D4C-9D7C-61D9C827932C}"/>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1033" name="Text Box 2">
          <a:extLst>
            <a:ext uri="{FF2B5EF4-FFF2-40B4-BE49-F238E27FC236}">
              <a16:creationId xmlns:a16="http://schemas.microsoft.com/office/drawing/2014/main" id="{881809A6-4004-4ABF-9D75-90152AEF4CD9}"/>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1034" name="Text Box 2">
          <a:extLst>
            <a:ext uri="{FF2B5EF4-FFF2-40B4-BE49-F238E27FC236}">
              <a16:creationId xmlns:a16="http://schemas.microsoft.com/office/drawing/2014/main" id="{C67D29C9-269A-439F-B77C-F607C67AB065}"/>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1035" name="Text Box 2">
          <a:extLst>
            <a:ext uri="{FF2B5EF4-FFF2-40B4-BE49-F238E27FC236}">
              <a16:creationId xmlns:a16="http://schemas.microsoft.com/office/drawing/2014/main" id="{43F2FF31-B941-4440-BBE3-AD43FE33F6E6}"/>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1036" name="Text Box 2">
          <a:extLst>
            <a:ext uri="{FF2B5EF4-FFF2-40B4-BE49-F238E27FC236}">
              <a16:creationId xmlns:a16="http://schemas.microsoft.com/office/drawing/2014/main" id="{E9CD64E2-864A-4691-8128-74D8CE455866}"/>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1037" name="Text Box 2">
          <a:extLst>
            <a:ext uri="{FF2B5EF4-FFF2-40B4-BE49-F238E27FC236}">
              <a16:creationId xmlns:a16="http://schemas.microsoft.com/office/drawing/2014/main" id="{4584DE1A-E8FB-40D5-A99A-B469965237FE}"/>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1038" name="Text Box 2">
          <a:extLst>
            <a:ext uri="{FF2B5EF4-FFF2-40B4-BE49-F238E27FC236}">
              <a16:creationId xmlns:a16="http://schemas.microsoft.com/office/drawing/2014/main" id="{769D2068-FF3D-41C1-A66A-D2CD4D0E42F9}"/>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39" name="Text Box 2">
          <a:extLst>
            <a:ext uri="{FF2B5EF4-FFF2-40B4-BE49-F238E27FC236}">
              <a16:creationId xmlns:a16="http://schemas.microsoft.com/office/drawing/2014/main" id="{7C2C3B3C-7938-405A-A816-E24EFC9AF86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40" name="Text Box 2">
          <a:extLst>
            <a:ext uri="{FF2B5EF4-FFF2-40B4-BE49-F238E27FC236}">
              <a16:creationId xmlns:a16="http://schemas.microsoft.com/office/drawing/2014/main" id="{D5760994-9580-4D0F-B32C-A99591DFD65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41" name="Text Box 2">
          <a:extLst>
            <a:ext uri="{FF2B5EF4-FFF2-40B4-BE49-F238E27FC236}">
              <a16:creationId xmlns:a16="http://schemas.microsoft.com/office/drawing/2014/main" id="{24384CC1-9F97-48C0-928F-404533777F5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42" name="Text Box 2">
          <a:extLst>
            <a:ext uri="{FF2B5EF4-FFF2-40B4-BE49-F238E27FC236}">
              <a16:creationId xmlns:a16="http://schemas.microsoft.com/office/drawing/2014/main" id="{4E819E1C-B422-4C6F-928B-47BB6C9E46F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43" name="Text Box 2">
          <a:extLst>
            <a:ext uri="{FF2B5EF4-FFF2-40B4-BE49-F238E27FC236}">
              <a16:creationId xmlns:a16="http://schemas.microsoft.com/office/drawing/2014/main" id="{689ABC9B-E2CC-4A89-80BF-2BE8583B9CD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44" name="Text Box 2">
          <a:extLst>
            <a:ext uri="{FF2B5EF4-FFF2-40B4-BE49-F238E27FC236}">
              <a16:creationId xmlns:a16="http://schemas.microsoft.com/office/drawing/2014/main" id="{8B0707DE-5833-410C-B07D-C4ECF87DE5D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45" name="Text Box 2">
          <a:extLst>
            <a:ext uri="{FF2B5EF4-FFF2-40B4-BE49-F238E27FC236}">
              <a16:creationId xmlns:a16="http://schemas.microsoft.com/office/drawing/2014/main" id="{933B2510-C2E4-4065-8E0E-7EE63B58F47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46" name="Text Box 2">
          <a:extLst>
            <a:ext uri="{FF2B5EF4-FFF2-40B4-BE49-F238E27FC236}">
              <a16:creationId xmlns:a16="http://schemas.microsoft.com/office/drawing/2014/main" id="{91BC6247-F90F-4E34-BA24-9DC58A47084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47" name="Text Box 2">
          <a:extLst>
            <a:ext uri="{FF2B5EF4-FFF2-40B4-BE49-F238E27FC236}">
              <a16:creationId xmlns:a16="http://schemas.microsoft.com/office/drawing/2014/main" id="{70FE2921-7DD4-4070-B869-312840AE8EB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48" name="Text Box 2">
          <a:extLst>
            <a:ext uri="{FF2B5EF4-FFF2-40B4-BE49-F238E27FC236}">
              <a16:creationId xmlns:a16="http://schemas.microsoft.com/office/drawing/2014/main" id="{8A3B83BF-7449-418E-A40B-33ECD7D6643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1049" name="Text Box 2">
          <a:extLst>
            <a:ext uri="{FF2B5EF4-FFF2-40B4-BE49-F238E27FC236}">
              <a16:creationId xmlns:a16="http://schemas.microsoft.com/office/drawing/2014/main" id="{8F103087-EADE-4DB2-BEC6-DFD620EC5C11}"/>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1050" name="Text Box 2">
          <a:extLst>
            <a:ext uri="{FF2B5EF4-FFF2-40B4-BE49-F238E27FC236}">
              <a16:creationId xmlns:a16="http://schemas.microsoft.com/office/drawing/2014/main" id="{34715825-F1B4-4B02-9E95-7CD33E66808D}"/>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1051" name="Text Box 2">
          <a:extLst>
            <a:ext uri="{FF2B5EF4-FFF2-40B4-BE49-F238E27FC236}">
              <a16:creationId xmlns:a16="http://schemas.microsoft.com/office/drawing/2014/main" id="{49EAF16F-8FF0-45BD-BFA8-017EC3F0248B}"/>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1052" name="Text Box 2">
          <a:extLst>
            <a:ext uri="{FF2B5EF4-FFF2-40B4-BE49-F238E27FC236}">
              <a16:creationId xmlns:a16="http://schemas.microsoft.com/office/drawing/2014/main" id="{153A28D2-A1AF-4CA9-ADBC-B0C39906E8E1}"/>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1053" name="Text Box 2">
          <a:extLst>
            <a:ext uri="{FF2B5EF4-FFF2-40B4-BE49-F238E27FC236}">
              <a16:creationId xmlns:a16="http://schemas.microsoft.com/office/drawing/2014/main" id="{DF7204CC-3597-43CF-991B-0DE3B917A1BB}"/>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1054" name="Text Box 2">
          <a:extLst>
            <a:ext uri="{FF2B5EF4-FFF2-40B4-BE49-F238E27FC236}">
              <a16:creationId xmlns:a16="http://schemas.microsoft.com/office/drawing/2014/main" id="{4A5BF1C8-25CD-48AC-B7CD-B56C82BCE8FA}"/>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1055" name="Text Box 2">
          <a:extLst>
            <a:ext uri="{FF2B5EF4-FFF2-40B4-BE49-F238E27FC236}">
              <a16:creationId xmlns:a16="http://schemas.microsoft.com/office/drawing/2014/main" id="{1DAA0ACD-0D80-4C4B-A434-5FBC2D0586BA}"/>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1056" name="Text Box 2">
          <a:extLst>
            <a:ext uri="{FF2B5EF4-FFF2-40B4-BE49-F238E27FC236}">
              <a16:creationId xmlns:a16="http://schemas.microsoft.com/office/drawing/2014/main" id="{617ABA3B-900B-487A-AFA4-FB253167DBCB}"/>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1057" name="Text Box 2">
          <a:extLst>
            <a:ext uri="{FF2B5EF4-FFF2-40B4-BE49-F238E27FC236}">
              <a16:creationId xmlns:a16="http://schemas.microsoft.com/office/drawing/2014/main" id="{318263F7-D878-472B-B24F-3EBAF9ACB7C5}"/>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2166" cy="1426243"/>
    <xdr:sp macro="" textlink="">
      <xdr:nvSpPr>
        <xdr:cNvPr id="1058" name="Text Box 2">
          <a:extLst>
            <a:ext uri="{FF2B5EF4-FFF2-40B4-BE49-F238E27FC236}">
              <a16:creationId xmlns:a16="http://schemas.microsoft.com/office/drawing/2014/main" id="{0E8458EA-404D-44D5-B9E5-C48D3A76ACCB}"/>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59" name="Text Box 2">
          <a:extLst>
            <a:ext uri="{FF2B5EF4-FFF2-40B4-BE49-F238E27FC236}">
              <a16:creationId xmlns:a16="http://schemas.microsoft.com/office/drawing/2014/main" id="{34A3DE2B-7A90-405F-9519-C282B8C9592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60" name="Text Box 2">
          <a:extLst>
            <a:ext uri="{FF2B5EF4-FFF2-40B4-BE49-F238E27FC236}">
              <a16:creationId xmlns:a16="http://schemas.microsoft.com/office/drawing/2014/main" id="{537BBE31-D8BB-4A0E-AC9E-35FD2808E85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61" name="Text Box 2">
          <a:extLst>
            <a:ext uri="{FF2B5EF4-FFF2-40B4-BE49-F238E27FC236}">
              <a16:creationId xmlns:a16="http://schemas.microsoft.com/office/drawing/2014/main" id="{B8FE9B60-492C-4E58-B192-8CCAEE5CC98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62" name="Text Box 2">
          <a:extLst>
            <a:ext uri="{FF2B5EF4-FFF2-40B4-BE49-F238E27FC236}">
              <a16:creationId xmlns:a16="http://schemas.microsoft.com/office/drawing/2014/main" id="{3AF0E7D6-A0D1-4099-9764-52B60D7A72A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63" name="Text Box 2">
          <a:extLst>
            <a:ext uri="{FF2B5EF4-FFF2-40B4-BE49-F238E27FC236}">
              <a16:creationId xmlns:a16="http://schemas.microsoft.com/office/drawing/2014/main" id="{01896BE9-706A-44B0-AE37-5A5B06510BD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64" name="Text Box 2">
          <a:extLst>
            <a:ext uri="{FF2B5EF4-FFF2-40B4-BE49-F238E27FC236}">
              <a16:creationId xmlns:a16="http://schemas.microsoft.com/office/drawing/2014/main" id="{4F7A6E81-C871-45B4-8F40-FC22EDDB9EC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65" name="Text Box 2">
          <a:extLst>
            <a:ext uri="{FF2B5EF4-FFF2-40B4-BE49-F238E27FC236}">
              <a16:creationId xmlns:a16="http://schemas.microsoft.com/office/drawing/2014/main" id="{1EF31EB8-3187-4810-9E7F-679DEAE045C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66" name="Text Box 2">
          <a:extLst>
            <a:ext uri="{FF2B5EF4-FFF2-40B4-BE49-F238E27FC236}">
              <a16:creationId xmlns:a16="http://schemas.microsoft.com/office/drawing/2014/main" id="{83477275-FA11-4D91-BF4A-B2C52E28BE8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67" name="Text Box 2">
          <a:extLst>
            <a:ext uri="{FF2B5EF4-FFF2-40B4-BE49-F238E27FC236}">
              <a16:creationId xmlns:a16="http://schemas.microsoft.com/office/drawing/2014/main" id="{C5D9369C-2C81-4AAC-AE87-38996DD6FD6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68" name="Text Box 2">
          <a:extLst>
            <a:ext uri="{FF2B5EF4-FFF2-40B4-BE49-F238E27FC236}">
              <a16:creationId xmlns:a16="http://schemas.microsoft.com/office/drawing/2014/main" id="{A15FE73B-0070-41EF-AAC5-1C044461431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69" name="Text Box 2">
          <a:extLst>
            <a:ext uri="{FF2B5EF4-FFF2-40B4-BE49-F238E27FC236}">
              <a16:creationId xmlns:a16="http://schemas.microsoft.com/office/drawing/2014/main" id="{143A111A-0D21-44EA-8CA1-4AB9A42BFF2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70" name="Text Box 2">
          <a:extLst>
            <a:ext uri="{FF2B5EF4-FFF2-40B4-BE49-F238E27FC236}">
              <a16:creationId xmlns:a16="http://schemas.microsoft.com/office/drawing/2014/main" id="{4042B06C-C930-4EF1-B0EF-1D8F87877E2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71" name="Text Box 2">
          <a:extLst>
            <a:ext uri="{FF2B5EF4-FFF2-40B4-BE49-F238E27FC236}">
              <a16:creationId xmlns:a16="http://schemas.microsoft.com/office/drawing/2014/main" id="{77AF0A45-11A6-4C11-AC9F-19C2AD2EACF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72" name="Text Box 2">
          <a:extLst>
            <a:ext uri="{FF2B5EF4-FFF2-40B4-BE49-F238E27FC236}">
              <a16:creationId xmlns:a16="http://schemas.microsoft.com/office/drawing/2014/main" id="{9B44E317-8F72-4CA7-9E8F-FFCD638FCB3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73" name="Text Box 2">
          <a:extLst>
            <a:ext uri="{FF2B5EF4-FFF2-40B4-BE49-F238E27FC236}">
              <a16:creationId xmlns:a16="http://schemas.microsoft.com/office/drawing/2014/main" id="{4F31D254-54FC-49D6-B060-BE40FE9D213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74" name="Text Box 2">
          <a:extLst>
            <a:ext uri="{FF2B5EF4-FFF2-40B4-BE49-F238E27FC236}">
              <a16:creationId xmlns:a16="http://schemas.microsoft.com/office/drawing/2014/main" id="{75F735F4-5F95-4B4A-AD98-94C276EB157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75" name="Text Box 2">
          <a:extLst>
            <a:ext uri="{FF2B5EF4-FFF2-40B4-BE49-F238E27FC236}">
              <a16:creationId xmlns:a16="http://schemas.microsoft.com/office/drawing/2014/main" id="{79F0A015-4ED6-49AD-B16B-B68BA4E75C9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76" name="Text Box 2">
          <a:extLst>
            <a:ext uri="{FF2B5EF4-FFF2-40B4-BE49-F238E27FC236}">
              <a16:creationId xmlns:a16="http://schemas.microsoft.com/office/drawing/2014/main" id="{8E7F2F6B-821A-41B4-B2C6-7A2A9BF5C72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077" name="Text Box 2">
          <a:extLst>
            <a:ext uri="{FF2B5EF4-FFF2-40B4-BE49-F238E27FC236}">
              <a16:creationId xmlns:a16="http://schemas.microsoft.com/office/drawing/2014/main" id="{042BD904-6841-4ADB-8F9E-7844E98DD2D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6342"/>
    <xdr:sp macro="" textlink="">
      <xdr:nvSpPr>
        <xdr:cNvPr id="1078" name="Text Box 2">
          <a:extLst>
            <a:ext uri="{FF2B5EF4-FFF2-40B4-BE49-F238E27FC236}">
              <a16:creationId xmlns:a16="http://schemas.microsoft.com/office/drawing/2014/main" id="{48956509-AAB5-4E8F-8F47-D38F3D904745}"/>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6342"/>
    <xdr:sp macro="" textlink="">
      <xdr:nvSpPr>
        <xdr:cNvPr id="1079" name="Text Box 2">
          <a:extLst>
            <a:ext uri="{FF2B5EF4-FFF2-40B4-BE49-F238E27FC236}">
              <a16:creationId xmlns:a16="http://schemas.microsoft.com/office/drawing/2014/main" id="{F205B692-3B7D-42C7-B418-FC1E9D33B413}"/>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6342"/>
    <xdr:sp macro="" textlink="">
      <xdr:nvSpPr>
        <xdr:cNvPr id="1080" name="Text Box 2">
          <a:extLst>
            <a:ext uri="{FF2B5EF4-FFF2-40B4-BE49-F238E27FC236}">
              <a16:creationId xmlns:a16="http://schemas.microsoft.com/office/drawing/2014/main" id="{E515F69E-4077-4325-91A7-5EFBBE6E6201}"/>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6342"/>
    <xdr:sp macro="" textlink="">
      <xdr:nvSpPr>
        <xdr:cNvPr id="1081" name="Text Box 2">
          <a:extLst>
            <a:ext uri="{FF2B5EF4-FFF2-40B4-BE49-F238E27FC236}">
              <a16:creationId xmlns:a16="http://schemas.microsoft.com/office/drawing/2014/main" id="{ADAAF2F3-0B37-4FA7-842F-56D8B53BB2CC}"/>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6342"/>
    <xdr:sp macro="" textlink="">
      <xdr:nvSpPr>
        <xdr:cNvPr id="1082" name="Text Box 2">
          <a:extLst>
            <a:ext uri="{FF2B5EF4-FFF2-40B4-BE49-F238E27FC236}">
              <a16:creationId xmlns:a16="http://schemas.microsoft.com/office/drawing/2014/main" id="{7397D8AB-C87A-4D6A-8A88-2DEC1B3C7163}"/>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6342"/>
    <xdr:sp macro="" textlink="">
      <xdr:nvSpPr>
        <xdr:cNvPr id="1083" name="Text Box 2">
          <a:extLst>
            <a:ext uri="{FF2B5EF4-FFF2-40B4-BE49-F238E27FC236}">
              <a16:creationId xmlns:a16="http://schemas.microsoft.com/office/drawing/2014/main" id="{3DB777C6-4DDB-4328-9D2D-FF6A23D8F7A1}"/>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6342"/>
    <xdr:sp macro="" textlink="">
      <xdr:nvSpPr>
        <xdr:cNvPr id="1084" name="Text Box 2">
          <a:extLst>
            <a:ext uri="{FF2B5EF4-FFF2-40B4-BE49-F238E27FC236}">
              <a16:creationId xmlns:a16="http://schemas.microsoft.com/office/drawing/2014/main" id="{79E366D0-FEF3-4B4B-A37A-A5616F09F438}"/>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6342"/>
    <xdr:sp macro="" textlink="">
      <xdr:nvSpPr>
        <xdr:cNvPr id="1085" name="Text Box 2">
          <a:extLst>
            <a:ext uri="{FF2B5EF4-FFF2-40B4-BE49-F238E27FC236}">
              <a16:creationId xmlns:a16="http://schemas.microsoft.com/office/drawing/2014/main" id="{23477A71-CD80-4C54-8F8B-1288C63E5CD0}"/>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6342"/>
    <xdr:sp macro="" textlink="">
      <xdr:nvSpPr>
        <xdr:cNvPr id="1086" name="Text Box 2">
          <a:extLst>
            <a:ext uri="{FF2B5EF4-FFF2-40B4-BE49-F238E27FC236}">
              <a16:creationId xmlns:a16="http://schemas.microsoft.com/office/drawing/2014/main" id="{1FD4F017-B003-49B9-8D5D-3E192C7B600D}"/>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1087" name="Text Box 2">
          <a:extLst>
            <a:ext uri="{FF2B5EF4-FFF2-40B4-BE49-F238E27FC236}">
              <a16:creationId xmlns:a16="http://schemas.microsoft.com/office/drawing/2014/main" id="{C23B2A64-FB22-4550-B109-07E3A20BB3D4}"/>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1088" name="Text Box 2">
          <a:extLst>
            <a:ext uri="{FF2B5EF4-FFF2-40B4-BE49-F238E27FC236}">
              <a16:creationId xmlns:a16="http://schemas.microsoft.com/office/drawing/2014/main" id="{E61381B3-0985-45C3-8948-91AA84AE57AB}"/>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1089" name="Text Box 2">
          <a:extLst>
            <a:ext uri="{FF2B5EF4-FFF2-40B4-BE49-F238E27FC236}">
              <a16:creationId xmlns:a16="http://schemas.microsoft.com/office/drawing/2014/main" id="{CEFC04D5-3F31-4DE0-BF18-57FB1CA3E74B}"/>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1090" name="Text Box 2">
          <a:extLst>
            <a:ext uri="{FF2B5EF4-FFF2-40B4-BE49-F238E27FC236}">
              <a16:creationId xmlns:a16="http://schemas.microsoft.com/office/drawing/2014/main" id="{4B5B9B76-7DDF-4DC6-B9CE-47110F088F97}"/>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1091" name="Text Box 2">
          <a:extLst>
            <a:ext uri="{FF2B5EF4-FFF2-40B4-BE49-F238E27FC236}">
              <a16:creationId xmlns:a16="http://schemas.microsoft.com/office/drawing/2014/main" id="{855255AF-5AF1-4C24-91DB-5B4E3EDF11FB}"/>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1092" name="Text Box 2">
          <a:extLst>
            <a:ext uri="{FF2B5EF4-FFF2-40B4-BE49-F238E27FC236}">
              <a16:creationId xmlns:a16="http://schemas.microsoft.com/office/drawing/2014/main" id="{189C7FC0-40FC-4500-B2A5-F09F8665648D}"/>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1093" name="Text Box 2">
          <a:extLst>
            <a:ext uri="{FF2B5EF4-FFF2-40B4-BE49-F238E27FC236}">
              <a16:creationId xmlns:a16="http://schemas.microsoft.com/office/drawing/2014/main" id="{504F2966-7068-45F9-A4D7-E3302C8EB5F0}"/>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1094" name="Text Box 2">
          <a:extLst>
            <a:ext uri="{FF2B5EF4-FFF2-40B4-BE49-F238E27FC236}">
              <a16:creationId xmlns:a16="http://schemas.microsoft.com/office/drawing/2014/main" id="{259B3E15-DD43-4217-BA8B-1103BF4127EC}"/>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1095" name="Text Box 2">
          <a:extLst>
            <a:ext uri="{FF2B5EF4-FFF2-40B4-BE49-F238E27FC236}">
              <a16:creationId xmlns:a16="http://schemas.microsoft.com/office/drawing/2014/main" id="{394BB88D-822C-4500-BEE8-13B9116E8840}"/>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1096" name="Text Box 2">
          <a:extLst>
            <a:ext uri="{FF2B5EF4-FFF2-40B4-BE49-F238E27FC236}">
              <a16:creationId xmlns:a16="http://schemas.microsoft.com/office/drawing/2014/main" id="{2B35ECB3-AA2E-4EF6-8318-73DB711D8C37}"/>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45701"/>
    <xdr:sp macro="" textlink="">
      <xdr:nvSpPr>
        <xdr:cNvPr id="1097" name="Text Box 2">
          <a:extLst>
            <a:ext uri="{FF2B5EF4-FFF2-40B4-BE49-F238E27FC236}">
              <a16:creationId xmlns:a16="http://schemas.microsoft.com/office/drawing/2014/main" id="{264A4495-49AC-4F30-BB79-E8BA1FEA4082}"/>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45701"/>
    <xdr:sp macro="" textlink="">
      <xdr:nvSpPr>
        <xdr:cNvPr id="1098" name="Text Box 2">
          <a:extLst>
            <a:ext uri="{FF2B5EF4-FFF2-40B4-BE49-F238E27FC236}">
              <a16:creationId xmlns:a16="http://schemas.microsoft.com/office/drawing/2014/main" id="{87D2D9D8-2426-42A0-B881-3B24504889AC}"/>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45701"/>
    <xdr:sp macro="" textlink="">
      <xdr:nvSpPr>
        <xdr:cNvPr id="1099" name="Text Box 2">
          <a:extLst>
            <a:ext uri="{FF2B5EF4-FFF2-40B4-BE49-F238E27FC236}">
              <a16:creationId xmlns:a16="http://schemas.microsoft.com/office/drawing/2014/main" id="{D8BDCB86-4599-4692-9500-8B1C8DBAFA16}"/>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45701"/>
    <xdr:sp macro="" textlink="">
      <xdr:nvSpPr>
        <xdr:cNvPr id="1100" name="Text Box 2">
          <a:extLst>
            <a:ext uri="{FF2B5EF4-FFF2-40B4-BE49-F238E27FC236}">
              <a16:creationId xmlns:a16="http://schemas.microsoft.com/office/drawing/2014/main" id="{E63EC200-F7B5-4C4A-9C34-07EC799B1D39}"/>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45701"/>
    <xdr:sp macro="" textlink="">
      <xdr:nvSpPr>
        <xdr:cNvPr id="1101" name="Text Box 2">
          <a:extLst>
            <a:ext uri="{FF2B5EF4-FFF2-40B4-BE49-F238E27FC236}">
              <a16:creationId xmlns:a16="http://schemas.microsoft.com/office/drawing/2014/main" id="{5F8E9B98-AF6C-4729-92BB-6F45B3F9F980}"/>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45701"/>
    <xdr:sp macro="" textlink="">
      <xdr:nvSpPr>
        <xdr:cNvPr id="1102" name="Text Box 2">
          <a:extLst>
            <a:ext uri="{FF2B5EF4-FFF2-40B4-BE49-F238E27FC236}">
              <a16:creationId xmlns:a16="http://schemas.microsoft.com/office/drawing/2014/main" id="{3C5E3F27-8017-4A98-A13B-6BCE5962D431}"/>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45701"/>
    <xdr:sp macro="" textlink="">
      <xdr:nvSpPr>
        <xdr:cNvPr id="1103" name="Text Box 2">
          <a:extLst>
            <a:ext uri="{FF2B5EF4-FFF2-40B4-BE49-F238E27FC236}">
              <a16:creationId xmlns:a16="http://schemas.microsoft.com/office/drawing/2014/main" id="{4559F447-13B8-4DB1-9E4A-9F35B99A52A5}"/>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45701"/>
    <xdr:sp macro="" textlink="">
      <xdr:nvSpPr>
        <xdr:cNvPr id="1104" name="Text Box 2">
          <a:extLst>
            <a:ext uri="{FF2B5EF4-FFF2-40B4-BE49-F238E27FC236}">
              <a16:creationId xmlns:a16="http://schemas.microsoft.com/office/drawing/2014/main" id="{E75572D6-8559-4D9B-ADB2-359748D6D206}"/>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45701"/>
    <xdr:sp macro="" textlink="">
      <xdr:nvSpPr>
        <xdr:cNvPr id="1105" name="Text Box 2">
          <a:extLst>
            <a:ext uri="{FF2B5EF4-FFF2-40B4-BE49-F238E27FC236}">
              <a16:creationId xmlns:a16="http://schemas.microsoft.com/office/drawing/2014/main" id="{8BFDB1F9-E455-4E59-A4D7-3202DAB6F635}"/>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45701"/>
    <xdr:sp macro="" textlink="">
      <xdr:nvSpPr>
        <xdr:cNvPr id="1106" name="Text Box 2">
          <a:extLst>
            <a:ext uri="{FF2B5EF4-FFF2-40B4-BE49-F238E27FC236}">
              <a16:creationId xmlns:a16="http://schemas.microsoft.com/office/drawing/2014/main" id="{756CE6A8-EE23-4735-A1B3-A52F446CE658}"/>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1107" name="Text Box 2">
          <a:extLst>
            <a:ext uri="{FF2B5EF4-FFF2-40B4-BE49-F238E27FC236}">
              <a16:creationId xmlns:a16="http://schemas.microsoft.com/office/drawing/2014/main" id="{63F5A9DE-7F4A-4AEE-8D25-9BA710086E88}"/>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1108" name="Text Box 2">
          <a:extLst>
            <a:ext uri="{FF2B5EF4-FFF2-40B4-BE49-F238E27FC236}">
              <a16:creationId xmlns:a16="http://schemas.microsoft.com/office/drawing/2014/main" id="{F482D550-2E4B-4AB4-9A81-628E710917E6}"/>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1109" name="Text Box 2">
          <a:extLst>
            <a:ext uri="{FF2B5EF4-FFF2-40B4-BE49-F238E27FC236}">
              <a16:creationId xmlns:a16="http://schemas.microsoft.com/office/drawing/2014/main" id="{768EFF09-0FBE-4484-98AE-D06FB9F8EDC3}"/>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1110" name="Text Box 2">
          <a:extLst>
            <a:ext uri="{FF2B5EF4-FFF2-40B4-BE49-F238E27FC236}">
              <a16:creationId xmlns:a16="http://schemas.microsoft.com/office/drawing/2014/main" id="{C5D27778-E64D-45AC-9169-9D878A4CC8F0}"/>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1111" name="Text Box 2">
          <a:extLst>
            <a:ext uri="{FF2B5EF4-FFF2-40B4-BE49-F238E27FC236}">
              <a16:creationId xmlns:a16="http://schemas.microsoft.com/office/drawing/2014/main" id="{AA0C3D60-5314-41F0-8B21-DCED7A3F3556}"/>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1112" name="Text Box 2">
          <a:extLst>
            <a:ext uri="{FF2B5EF4-FFF2-40B4-BE49-F238E27FC236}">
              <a16:creationId xmlns:a16="http://schemas.microsoft.com/office/drawing/2014/main" id="{70866B68-47AC-4B24-90A1-6FD88FF4130A}"/>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1113" name="Text Box 2">
          <a:extLst>
            <a:ext uri="{FF2B5EF4-FFF2-40B4-BE49-F238E27FC236}">
              <a16:creationId xmlns:a16="http://schemas.microsoft.com/office/drawing/2014/main" id="{3FF73707-42AE-4746-A32D-F3D821BFBC83}"/>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1114" name="Text Box 2">
          <a:extLst>
            <a:ext uri="{FF2B5EF4-FFF2-40B4-BE49-F238E27FC236}">
              <a16:creationId xmlns:a16="http://schemas.microsoft.com/office/drawing/2014/main" id="{BAF71474-643D-444A-B969-9951770B0714}"/>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1115" name="Text Box 2">
          <a:extLst>
            <a:ext uri="{FF2B5EF4-FFF2-40B4-BE49-F238E27FC236}">
              <a16:creationId xmlns:a16="http://schemas.microsoft.com/office/drawing/2014/main" id="{9BF00E43-9F10-4995-B3EC-0FD1B07B4870}"/>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1116" name="Text Box 2">
          <a:extLst>
            <a:ext uri="{FF2B5EF4-FFF2-40B4-BE49-F238E27FC236}">
              <a16:creationId xmlns:a16="http://schemas.microsoft.com/office/drawing/2014/main" id="{AA690F4B-7A6A-4A9B-956A-22B27D9C4BFE}"/>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1117" name="Text Box 100">
          <a:extLst>
            <a:ext uri="{FF2B5EF4-FFF2-40B4-BE49-F238E27FC236}">
              <a16:creationId xmlns:a16="http://schemas.microsoft.com/office/drawing/2014/main" id="{D3CE7932-F7F3-4D07-B2B8-480936224392}"/>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1118" name="Text Box 101">
          <a:extLst>
            <a:ext uri="{FF2B5EF4-FFF2-40B4-BE49-F238E27FC236}">
              <a16:creationId xmlns:a16="http://schemas.microsoft.com/office/drawing/2014/main" id="{3FA81CED-9A2F-4CFC-A793-D161172177E3}"/>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1119" name="Text Box 102">
          <a:extLst>
            <a:ext uri="{FF2B5EF4-FFF2-40B4-BE49-F238E27FC236}">
              <a16:creationId xmlns:a16="http://schemas.microsoft.com/office/drawing/2014/main" id="{88DD3969-0BE8-4368-9923-65DCC11C836B}"/>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1120" name="Text Box 103">
          <a:extLst>
            <a:ext uri="{FF2B5EF4-FFF2-40B4-BE49-F238E27FC236}">
              <a16:creationId xmlns:a16="http://schemas.microsoft.com/office/drawing/2014/main" id="{33D2A5F8-E8B9-45E5-9538-CDDA067ED679}"/>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1121" name="Text Box 104">
          <a:extLst>
            <a:ext uri="{FF2B5EF4-FFF2-40B4-BE49-F238E27FC236}">
              <a16:creationId xmlns:a16="http://schemas.microsoft.com/office/drawing/2014/main" id="{A6EAB99B-2A20-46A3-8592-CBE9F7B39B09}"/>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1122" name="Text Box 105">
          <a:extLst>
            <a:ext uri="{FF2B5EF4-FFF2-40B4-BE49-F238E27FC236}">
              <a16:creationId xmlns:a16="http://schemas.microsoft.com/office/drawing/2014/main" id="{D742C0F6-1585-45AF-AE9D-38DCF8FD39CE}"/>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1123" name="Text Box 106">
          <a:extLst>
            <a:ext uri="{FF2B5EF4-FFF2-40B4-BE49-F238E27FC236}">
              <a16:creationId xmlns:a16="http://schemas.microsoft.com/office/drawing/2014/main" id="{3DB14520-E738-46BF-9A2F-DC8E691489CC}"/>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1124" name="Text Box 107">
          <a:extLst>
            <a:ext uri="{FF2B5EF4-FFF2-40B4-BE49-F238E27FC236}">
              <a16:creationId xmlns:a16="http://schemas.microsoft.com/office/drawing/2014/main" id="{3C823966-8B57-4D34-95C2-0B5FEA976D8F}"/>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1125" name="Text Box 108">
          <a:extLst>
            <a:ext uri="{FF2B5EF4-FFF2-40B4-BE49-F238E27FC236}">
              <a16:creationId xmlns:a16="http://schemas.microsoft.com/office/drawing/2014/main" id="{F1193782-E615-423A-AF53-EDEAA0F50BAA}"/>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1126" name="Text Box 109">
          <a:extLst>
            <a:ext uri="{FF2B5EF4-FFF2-40B4-BE49-F238E27FC236}">
              <a16:creationId xmlns:a16="http://schemas.microsoft.com/office/drawing/2014/main" id="{21071E74-076A-4D06-BECA-20742713F561}"/>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1127" name="Text Box 2">
          <a:extLst>
            <a:ext uri="{FF2B5EF4-FFF2-40B4-BE49-F238E27FC236}">
              <a16:creationId xmlns:a16="http://schemas.microsoft.com/office/drawing/2014/main" id="{FC229E68-4EA4-4AC9-8F48-AA1368FF5BB1}"/>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1128" name="Text Box 2">
          <a:extLst>
            <a:ext uri="{FF2B5EF4-FFF2-40B4-BE49-F238E27FC236}">
              <a16:creationId xmlns:a16="http://schemas.microsoft.com/office/drawing/2014/main" id="{845453D1-6990-45C6-99D4-70F38322F338}"/>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1129" name="Text Box 2">
          <a:extLst>
            <a:ext uri="{FF2B5EF4-FFF2-40B4-BE49-F238E27FC236}">
              <a16:creationId xmlns:a16="http://schemas.microsoft.com/office/drawing/2014/main" id="{7B1DCA51-276D-4DCD-99D1-5A5DB4F0BF1D}"/>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1130" name="Text Box 2">
          <a:extLst>
            <a:ext uri="{FF2B5EF4-FFF2-40B4-BE49-F238E27FC236}">
              <a16:creationId xmlns:a16="http://schemas.microsoft.com/office/drawing/2014/main" id="{1D61F5BF-E6A8-4207-BE1A-E9A2E908ED97}"/>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1131" name="Text Box 2">
          <a:extLst>
            <a:ext uri="{FF2B5EF4-FFF2-40B4-BE49-F238E27FC236}">
              <a16:creationId xmlns:a16="http://schemas.microsoft.com/office/drawing/2014/main" id="{7CE81ACB-8820-4415-B43E-D68F7D742A43}"/>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1132" name="Text Box 2">
          <a:extLst>
            <a:ext uri="{FF2B5EF4-FFF2-40B4-BE49-F238E27FC236}">
              <a16:creationId xmlns:a16="http://schemas.microsoft.com/office/drawing/2014/main" id="{7AB62177-D4C8-4C23-AED5-88A95CF862DE}"/>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1133" name="Text Box 2">
          <a:extLst>
            <a:ext uri="{FF2B5EF4-FFF2-40B4-BE49-F238E27FC236}">
              <a16:creationId xmlns:a16="http://schemas.microsoft.com/office/drawing/2014/main" id="{AD89B75F-8C2F-475A-B3C1-A06A108CFFF4}"/>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1134" name="Text Box 2">
          <a:extLst>
            <a:ext uri="{FF2B5EF4-FFF2-40B4-BE49-F238E27FC236}">
              <a16:creationId xmlns:a16="http://schemas.microsoft.com/office/drawing/2014/main" id="{DAF0C419-606B-4F81-ACD3-05B7F3B4C51B}"/>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1135" name="Text Box 2">
          <a:extLst>
            <a:ext uri="{FF2B5EF4-FFF2-40B4-BE49-F238E27FC236}">
              <a16:creationId xmlns:a16="http://schemas.microsoft.com/office/drawing/2014/main" id="{9EE44BA4-1C81-4805-9917-127E34CC13D7}"/>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1136" name="Text Box 2">
          <a:extLst>
            <a:ext uri="{FF2B5EF4-FFF2-40B4-BE49-F238E27FC236}">
              <a16:creationId xmlns:a16="http://schemas.microsoft.com/office/drawing/2014/main" id="{CE71B3B9-0B55-4695-AEE9-C202B2526D6A}"/>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1137" name="Text Box 2">
          <a:extLst>
            <a:ext uri="{FF2B5EF4-FFF2-40B4-BE49-F238E27FC236}">
              <a16:creationId xmlns:a16="http://schemas.microsoft.com/office/drawing/2014/main" id="{19217578-041B-4B1D-B3B7-30B7D24028C6}"/>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1138" name="Text Box 2">
          <a:extLst>
            <a:ext uri="{FF2B5EF4-FFF2-40B4-BE49-F238E27FC236}">
              <a16:creationId xmlns:a16="http://schemas.microsoft.com/office/drawing/2014/main" id="{E08F8397-909B-4AFC-B378-9DDC7775DE3C}"/>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1139" name="Text Box 2">
          <a:extLst>
            <a:ext uri="{FF2B5EF4-FFF2-40B4-BE49-F238E27FC236}">
              <a16:creationId xmlns:a16="http://schemas.microsoft.com/office/drawing/2014/main" id="{62495037-F4A5-4CB2-8454-DE53AD5D5465}"/>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1140" name="Text Box 2">
          <a:extLst>
            <a:ext uri="{FF2B5EF4-FFF2-40B4-BE49-F238E27FC236}">
              <a16:creationId xmlns:a16="http://schemas.microsoft.com/office/drawing/2014/main" id="{4E6D1F77-FECC-4B68-A20B-CE8143C4F80E}"/>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1141" name="Text Box 2">
          <a:extLst>
            <a:ext uri="{FF2B5EF4-FFF2-40B4-BE49-F238E27FC236}">
              <a16:creationId xmlns:a16="http://schemas.microsoft.com/office/drawing/2014/main" id="{120C942F-9D9D-4851-A53E-CC8BB99DB815}"/>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1142" name="Text Box 2">
          <a:extLst>
            <a:ext uri="{FF2B5EF4-FFF2-40B4-BE49-F238E27FC236}">
              <a16:creationId xmlns:a16="http://schemas.microsoft.com/office/drawing/2014/main" id="{E7D5BF0F-ED0D-426E-9598-8AEF4320CEE5}"/>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1143" name="Text Box 2">
          <a:extLst>
            <a:ext uri="{FF2B5EF4-FFF2-40B4-BE49-F238E27FC236}">
              <a16:creationId xmlns:a16="http://schemas.microsoft.com/office/drawing/2014/main" id="{5076E43D-46D3-449C-89CC-60819EF9B37A}"/>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1144" name="Text Box 2">
          <a:extLst>
            <a:ext uri="{FF2B5EF4-FFF2-40B4-BE49-F238E27FC236}">
              <a16:creationId xmlns:a16="http://schemas.microsoft.com/office/drawing/2014/main" id="{5F2F10B8-0742-4380-8A8F-F6521FEC5BB1}"/>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1145" name="Text Box 2">
          <a:extLst>
            <a:ext uri="{FF2B5EF4-FFF2-40B4-BE49-F238E27FC236}">
              <a16:creationId xmlns:a16="http://schemas.microsoft.com/office/drawing/2014/main" id="{D07577D4-C0E7-4475-81DD-CBB825F68F15}"/>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1146" name="Text Box 2">
          <a:extLst>
            <a:ext uri="{FF2B5EF4-FFF2-40B4-BE49-F238E27FC236}">
              <a16:creationId xmlns:a16="http://schemas.microsoft.com/office/drawing/2014/main" id="{706D2FF4-1A11-4533-8A81-E9C9728D54B1}"/>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47" name="Text Box 2">
          <a:extLst>
            <a:ext uri="{FF2B5EF4-FFF2-40B4-BE49-F238E27FC236}">
              <a16:creationId xmlns:a16="http://schemas.microsoft.com/office/drawing/2014/main" id="{EB1A213E-A486-42C4-81F2-635D580F019F}"/>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48" name="Text Box 2">
          <a:extLst>
            <a:ext uri="{FF2B5EF4-FFF2-40B4-BE49-F238E27FC236}">
              <a16:creationId xmlns:a16="http://schemas.microsoft.com/office/drawing/2014/main" id="{11FE7928-1BEF-4EEC-BFE4-F45E9480BF19}"/>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49" name="Text Box 2">
          <a:extLst>
            <a:ext uri="{FF2B5EF4-FFF2-40B4-BE49-F238E27FC236}">
              <a16:creationId xmlns:a16="http://schemas.microsoft.com/office/drawing/2014/main" id="{FF3F53E3-B5E2-47A4-972D-02DE2514DDE9}"/>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50" name="Text Box 2">
          <a:extLst>
            <a:ext uri="{FF2B5EF4-FFF2-40B4-BE49-F238E27FC236}">
              <a16:creationId xmlns:a16="http://schemas.microsoft.com/office/drawing/2014/main" id="{78EBBB21-1D45-4BF7-9E01-5430FF37E495}"/>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51" name="Text Box 2">
          <a:extLst>
            <a:ext uri="{FF2B5EF4-FFF2-40B4-BE49-F238E27FC236}">
              <a16:creationId xmlns:a16="http://schemas.microsoft.com/office/drawing/2014/main" id="{62E44379-FADD-4C0C-BE49-D1AF91616E5A}"/>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52" name="Text Box 2">
          <a:extLst>
            <a:ext uri="{FF2B5EF4-FFF2-40B4-BE49-F238E27FC236}">
              <a16:creationId xmlns:a16="http://schemas.microsoft.com/office/drawing/2014/main" id="{72EE7311-00C5-4255-93E4-E5BF0D526C65}"/>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53" name="Text Box 2">
          <a:extLst>
            <a:ext uri="{FF2B5EF4-FFF2-40B4-BE49-F238E27FC236}">
              <a16:creationId xmlns:a16="http://schemas.microsoft.com/office/drawing/2014/main" id="{11D075E7-E311-4B3E-A26A-16D388EB1C37}"/>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54" name="Text Box 2">
          <a:extLst>
            <a:ext uri="{FF2B5EF4-FFF2-40B4-BE49-F238E27FC236}">
              <a16:creationId xmlns:a16="http://schemas.microsoft.com/office/drawing/2014/main" id="{22843F39-FF24-4522-9CFE-D73831EC41B9}"/>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55" name="Text Box 2">
          <a:extLst>
            <a:ext uri="{FF2B5EF4-FFF2-40B4-BE49-F238E27FC236}">
              <a16:creationId xmlns:a16="http://schemas.microsoft.com/office/drawing/2014/main" id="{B50DC68C-05BC-4983-B070-A14333C2CB01}"/>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56" name="Text Box 2">
          <a:extLst>
            <a:ext uri="{FF2B5EF4-FFF2-40B4-BE49-F238E27FC236}">
              <a16:creationId xmlns:a16="http://schemas.microsoft.com/office/drawing/2014/main" id="{5C088150-B54D-4562-9220-8E0CC54B2FB8}"/>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1157" name="Text Box 2">
          <a:extLst>
            <a:ext uri="{FF2B5EF4-FFF2-40B4-BE49-F238E27FC236}">
              <a16:creationId xmlns:a16="http://schemas.microsoft.com/office/drawing/2014/main" id="{7AFF0D8A-0B8B-4A3B-8B56-903749F99088}"/>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1158" name="Text Box 2">
          <a:extLst>
            <a:ext uri="{FF2B5EF4-FFF2-40B4-BE49-F238E27FC236}">
              <a16:creationId xmlns:a16="http://schemas.microsoft.com/office/drawing/2014/main" id="{8FD940E1-3E46-455C-9214-3564ED796258}"/>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1159" name="Text Box 2">
          <a:extLst>
            <a:ext uri="{FF2B5EF4-FFF2-40B4-BE49-F238E27FC236}">
              <a16:creationId xmlns:a16="http://schemas.microsoft.com/office/drawing/2014/main" id="{5101CC01-F2BB-4536-A651-FC0BB7123A1A}"/>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1160" name="Text Box 2">
          <a:extLst>
            <a:ext uri="{FF2B5EF4-FFF2-40B4-BE49-F238E27FC236}">
              <a16:creationId xmlns:a16="http://schemas.microsoft.com/office/drawing/2014/main" id="{6E47F876-AD2D-408B-8AE7-CA2C8C092FB7}"/>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1161" name="Text Box 2">
          <a:extLst>
            <a:ext uri="{FF2B5EF4-FFF2-40B4-BE49-F238E27FC236}">
              <a16:creationId xmlns:a16="http://schemas.microsoft.com/office/drawing/2014/main" id="{339D3510-854A-48BE-99DD-9E495F492A97}"/>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1162" name="Text Box 2">
          <a:extLst>
            <a:ext uri="{FF2B5EF4-FFF2-40B4-BE49-F238E27FC236}">
              <a16:creationId xmlns:a16="http://schemas.microsoft.com/office/drawing/2014/main" id="{3F935375-C250-4505-A19D-5B0E605AABB7}"/>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1163" name="Text Box 2">
          <a:extLst>
            <a:ext uri="{FF2B5EF4-FFF2-40B4-BE49-F238E27FC236}">
              <a16:creationId xmlns:a16="http://schemas.microsoft.com/office/drawing/2014/main" id="{48BC6613-31B1-4EB5-8C09-8716B0A3324B}"/>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1164" name="Text Box 2">
          <a:extLst>
            <a:ext uri="{FF2B5EF4-FFF2-40B4-BE49-F238E27FC236}">
              <a16:creationId xmlns:a16="http://schemas.microsoft.com/office/drawing/2014/main" id="{8C399079-483E-4622-AEA4-18060626C464}"/>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1165" name="Text Box 2">
          <a:extLst>
            <a:ext uri="{FF2B5EF4-FFF2-40B4-BE49-F238E27FC236}">
              <a16:creationId xmlns:a16="http://schemas.microsoft.com/office/drawing/2014/main" id="{6E22E50B-270A-4BC3-886F-9A3C96DC0375}"/>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1166" name="Text Box 2">
          <a:extLst>
            <a:ext uri="{FF2B5EF4-FFF2-40B4-BE49-F238E27FC236}">
              <a16:creationId xmlns:a16="http://schemas.microsoft.com/office/drawing/2014/main" id="{F5B44814-567A-4953-8B93-FFED592B4AC1}"/>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67" name="Text Box 2">
          <a:extLst>
            <a:ext uri="{FF2B5EF4-FFF2-40B4-BE49-F238E27FC236}">
              <a16:creationId xmlns:a16="http://schemas.microsoft.com/office/drawing/2014/main" id="{DD7F4E39-131D-4A61-AC4F-C10FF0970930}"/>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68" name="Text Box 2">
          <a:extLst>
            <a:ext uri="{FF2B5EF4-FFF2-40B4-BE49-F238E27FC236}">
              <a16:creationId xmlns:a16="http://schemas.microsoft.com/office/drawing/2014/main" id="{DFB43F91-AD68-408B-AC6D-AEBAAFA89420}"/>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69" name="Text Box 2">
          <a:extLst>
            <a:ext uri="{FF2B5EF4-FFF2-40B4-BE49-F238E27FC236}">
              <a16:creationId xmlns:a16="http://schemas.microsoft.com/office/drawing/2014/main" id="{ACF946BF-3AEE-42EA-AA04-1F8FD28C1E6D}"/>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70" name="Text Box 2">
          <a:extLst>
            <a:ext uri="{FF2B5EF4-FFF2-40B4-BE49-F238E27FC236}">
              <a16:creationId xmlns:a16="http://schemas.microsoft.com/office/drawing/2014/main" id="{8FFC7085-BED1-4514-BA65-67231B8517FB}"/>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71" name="Text Box 2">
          <a:extLst>
            <a:ext uri="{FF2B5EF4-FFF2-40B4-BE49-F238E27FC236}">
              <a16:creationId xmlns:a16="http://schemas.microsoft.com/office/drawing/2014/main" id="{312A272A-6D3C-4A41-A47D-7B33498D9D82}"/>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72" name="Text Box 2">
          <a:extLst>
            <a:ext uri="{FF2B5EF4-FFF2-40B4-BE49-F238E27FC236}">
              <a16:creationId xmlns:a16="http://schemas.microsoft.com/office/drawing/2014/main" id="{DC992597-9112-43A4-B2B3-9AAE938A7A3D}"/>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73" name="Text Box 2">
          <a:extLst>
            <a:ext uri="{FF2B5EF4-FFF2-40B4-BE49-F238E27FC236}">
              <a16:creationId xmlns:a16="http://schemas.microsoft.com/office/drawing/2014/main" id="{3D00836B-8742-4C9A-82AF-ACF97EC03064}"/>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74" name="Text Box 2">
          <a:extLst>
            <a:ext uri="{FF2B5EF4-FFF2-40B4-BE49-F238E27FC236}">
              <a16:creationId xmlns:a16="http://schemas.microsoft.com/office/drawing/2014/main" id="{F0ACBFA3-8C3F-4E3A-8365-7C045FB7FBD9}"/>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75" name="Text Box 2">
          <a:extLst>
            <a:ext uri="{FF2B5EF4-FFF2-40B4-BE49-F238E27FC236}">
              <a16:creationId xmlns:a16="http://schemas.microsoft.com/office/drawing/2014/main" id="{A159D022-0201-45F3-97A3-28DF0B72A476}"/>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76" name="Text Box 2">
          <a:extLst>
            <a:ext uri="{FF2B5EF4-FFF2-40B4-BE49-F238E27FC236}">
              <a16:creationId xmlns:a16="http://schemas.microsoft.com/office/drawing/2014/main" id="{00694C19-444A-4097-80DC-A810250169B9}"/>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77" name="Text Box 2">
          <a:extLst>
            <a:ext uri="{FF2B5EF4-FFF2-40B4-BE49-F238E27FC236}">
              <a16:creationId xmlns:a16="http://schemas.microsoft.com/office/drawing/2014/main" id="{9E3FF867-5DE8-4565-A7B9-77EB28103A25}"/>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78" name="Text Box 2">
          <a:extLst>
            <a:ext uri="{FF2B5EF4-FFF2-40B4-BE49-F238E27FC236}">
              <a16:creationId xmlns:a16="http://schemas.microsoft.com/office/drawing/2014/main" id="{6124526E-5F4B-4517-BB7B-6CBF3F9462A5}"/>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79" name="Text Box 2">
          <a:extLst>
            <a:ext uri="{FF2B5EF4-FFF2-40B4-BE49-F238E27FC236}">
              <a16:creationId xmlns:a16="http://schemas.microsoft.com/office/drawing/2014/main" id="{71C2A6FE-7DD6-4C1C-83DC-5C4FB3D528DC}"/>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80" name="Text Box 2">
          <a:extLst>
            <a:ext uri="{FF2B5EF4-FFF2-40B4-BE49-F238E27FC236}">
              <a16:creationId xmlns:a16="http://schemas.microsoft.com/office/drawing/2014/main" id="{CD423E2D-B8D0-485C-876E-841E508FDE01}"/>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81" name="Text Box 2">
          <a:extLst>
            <a:ext uri="{FF2B5EF4-FFF2-40B4-BE49-F238E27FC236}">
              <a16:creationId xmlns:a16="http://schemas.microsoft.com/office/drawing/2014/main" id="{1C5B0604-94B3-4F9C-9096-5839D435A839}"/>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1182" name="Text Box 2">
          <a:extLst>
            <a:ext uri="{FF2B5EF4-FFF2-40B4-BE49-F238E27FC236}">
              <a16:creationId xmlns:a16="http://schemas.microsoft.com/office/drawing/2014/main" id="{BB0F499C-EAF2-4388-B85C-387E3E2DAE9F}"/>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140</xdr:row>
      <xdr:rowOff>0</xdr:rowOff>
    </xdr:from>
    <xdr:ext cx="21045" cy="460002"/>
    <xdr:sp macro="" textlink="">
      <xdr:nvSpPr>
        <xdr:cNvPr id="1183" name="Text Box 100">
          <a:extLst>
            <a:ext uri="{FF2B5EF4-FFF2-40B4-BE49-F238E27FC236}">
              <a16:creationId xmlns:a16="http://schemas.microsoft.com/office/drawing/2014/main" id="{119CAD5C-2531-45E3-A099-ADB4D05B9261}"/>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140</xdr:row>
      <xdr:rowOff>0</xdr:rowOff>
    </xdr:from>
    <xdr:ext cx="21045" cy="460002"/>
    <xdr:sp macro="" textlink="">
      <xdr:nvSpPr>
        <xdr:cNvPr id="1184" name="Text Box 101">
          <a:extLst>
            <a:ext uri="{FF2B5EF4-FFF2-40B4-BE49-F238E27FC236}">
              <a16:creationId xmlns:a16="http://schemas.microsoft.com/office/drawing/2014/main" id="{BEAF5C0C-F47C-4D74-A0A0-19D92C5832FD}"/>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140</xdr:row>
      <xdr:rowOff>0</xdr:rowOff>
    </xdr:from>
    <xdr:ext cx="21045" cy="460002"/>
    <xdr:sp macro="" textlink="">
      <xdr:nvSpPr>
        <xdr:cNvPr id="1185" name="Text Box 102">
          <a:extLst>
            <a:ext uri="{FF2B5EF4-FFF2-40B4-BE49-F238E27FC236}">
              <a16:creationId xmlns:a16="http://schemas.microsoft.com/office/drawing/2014/main" id="{14E965D2-31F3-4A5D-85E2-E36A2125EB79}"/>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140</xdr:row>
      <xdr:rowOff>0</xdr:rowOff>
    </xdr:from>
    <xdr:ext cx="21045" cy="460002"/>
    <xdr:sp macro="" textlink="">
      <xdr:nvSpPr>
        <xdr:cNvPr id="1186" name="Text Box 103">
          <a:extLst>
            <a:ext uri="{FF2B5EF4-FFF2-40B4-BE49-F238E27FC236}">
              <a16:creationId xmlns:a16="http://schemas.microsoft.com/office/drawing/2014/main" id="{87614C71-10B7-4AC1-A553-9C1D395855B2}"/>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140</xdr:row>
      <xdr:rowOff>0</xdr:rowOff>
    </xdr:from>
    <xdr:ext cx="21045" cy="460002"/>
    <xdr:sp macro="" textlink="">
      <xdr:nvSpPr>
        <xdr:cNvPr id="1187" name="Text Box 104">
          <a:extLst>
            <a:ext uri="{FF2B5EF4-FFF2-40B4-BE49-F238E27FC236}">
              <a16:creationId xmlns:a16="http://schemas.microsoft.com/office/drawing/2014/main" id="{8DA55EDE-7DF9-4180-BD73-4947FC903FAA}"/>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140</xdr:row>
      <xdr:rowOff>0</xdr:rowOff>
    </xdr:from>
    <xdr:ext cx="21045" cy="460002"/>
    <xdr:sp macro="" textlink="">
      <xdr:nvSpPr>
        <xdr:cNvPr id="1188" name="Text Box 105">
          <a:extLst>
            <a:ext uri="{FF2B5EF4-FFF2-40B4-BE49-F238E27FC236}">
              <a16:creationId xmlns:a16="http://schemas.microsoft.com/office/drawing/2014/main" id="{9E8AF47A-CB47-4830-A980-DF345A6A04A6}"/>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140</xdr:row>
      <xdr:rowOff>0</xdr:rowOff>
    </xdr:from>
    <xdr:ext cx="21045" cy="460002"/>
    <xdr:sp macro="" textlink="">
      <xdr:nvSpPr>
        <xdr:cNvPr id="1189" name="Text Box 106">
          <a:extLst>
            <a:ext uri="{FF2B5EF4-FFF2-40B4-BE49-F238E27FC236}">
              <a16:creationId xmlns:a16="http://schemas.microsoft.com/office/drawing/2014/main" id="{A0B004C1-12DE-46CB-9345-0457F5B0459C}"/>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140</xdr:row>
      <xdr:rowOff>0</xdr:rowOff>
    </xdr:from>
    <xdr:ext cx="21045" cy="460002"/>
    <xdr:sp macro="" textlink="">
      <xdr:nvSpPr>
        <xdr:cNvPr id="1190" name="Text Box 107">
          <a:extLst>
            <a:ext uri="{FF2B5EF4-FFF2-40B4-BE49-F238E27FC236}">
              <a16:creationId xmlns:a16="http://schemas.microsoft.com/office/drawing/2014/main" id="{CABD3092-EC08-45B3-A59C-8D11247CDCA2}"/>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140</xdr:row>
      <xdr:rowOff>0</xdr:rowOff>
    </xdr:from>
    <xdr:ext cx="21045" cy="460002"/>
    <xdr:sp macro="" textlink="">
      <xdr:nvSpPr>
        <xdr:cNvPr id="1191" name="Text Box 108">
          <a:extLst>
            <a:ext uri="{FF2B5EF4-FFF2-40B4-BE49-F238E27FC236}">
              <a16:creationId xmlns:a16="http://schemas.microsoft.com/office/drawing/2014/main" id="{BDFBBE47-8DE9-4187-9A06-9BDAB9C58B33}"/>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140</xdr:row>
      <xdr:rowOff>0</xdr:rowOff>
    </xdr:from>
    <xdr:ext cx="21045" cy="460002"/>
    <xdr:sp macro="" textlink="">
      <xdr:nvSpPr>
        <xdr:cNvPr id="1192" name="Text Box 109">
          <a:extLst>
            <a:ext uri="{FF2B5EF4-FFF2-40B4-BE49-F238E27FC236}">
              <a16:creationId xmlns:a16="http://schemas.microsoft.com/office/drawing/2014/main" id="{CD8D0224-D284-4332-A5F3-9BE4F1DB4EFD}"/>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140</xdr:row>
      <xdr:rowOff>0</xdr:rowOff>
    </xdr:from>
    <xdr:ext cx="21045" cy="460002"/>
    <xdr:sp macro="" textlink="">
      <xdr:nvSpPr>
        <xdr:cNvPr id="1193" name="Text Box 2">
          <a:extLst>
            <a:ext uri="{FF2B5EF4-FFF2-40B4-BE49-F238E27FC236}">
              <a16:creationId xmlns:a16="http://schemas.microsoft.com/office/drawing/2014/main" id="{EAF30276-2D5C-4CC7-8BC0-09BBB832606D}"/>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140</xdr:row>
      <xdr:rowOff>0</xdr:rowOff>
    </xdr:from>
    <xdr:ext cx="21045" cy="460002"/>
    <xdr:sp macro="" textlink="">
      <xdr:nvSpPr>
        <xdr:cNvPr id="1194" name="Text Box 2">
          <a:extLst>
            <a:ext uri="{FF2B5EF4-FFF2-40B4-BE49-F238E27FC236}">
              <a16:creationId xmlns:a16="http://schemas.microsoft.com/office/drawing/2014/main" id="{8965CDE9-02C9-4485-95E6-C7FD8A7656B1}"/>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140</xdr:row>
      <xdr:rowOff>0</xdr:rowOff>
    </xdr:from>
    <xdr:ext cx="21045" cy="460002"/>
    <xdr:sp macro="" textlink="">
      <xdr:nvSpPr>
        <xdr:cNvPr id="1195" name="Text Box 2">
          <a:extLst>
            <a:ext uri="{FF2B5EF4-FFF2-40B4-BE49-F238E27FC236}">
              <a16:creationId xmlns:a16="http://schemas.microsoft.com/office/drawing/2014/main" id="{21367A2F-8A80-482A-BCA0-552AD1CE0989}"/>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140</xdr:row>
      <xdr:rowOff>0</xdr:rowOff>
    </xdr:from>
    <xdr:ext cx="21045" cy="460002"/>
    <xdr:sp macro="" textlink="">
      <xdr:nvSpPr>
        <xdr:cNvPr id="1196" name="Text Box 2">
          <a:extLst>
            <a:ext uri="{FF2B5EF4-FFF2-40B4-BE49-F238E27FC236}">
              <a16:creationId xmlns:a16="http://schemas.microsoft.com/office/drawing/2014/main" id="{1BF7F023-0594-41E0-9FE0-38AD7B0F589F}"/>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140</xdr:row>
      <xdr:rowOff>0</xdr:rowOff>
    </xdr:from>
    <xdr:ext cx="21045" cy="460002"/>
    <xdr:sp macro="" textlink="">
      <xdr:nvSpPr>
        <xdr:cNvPr id="1197" name="Text Box 2">
          <a:extLst>
            <a:ext uri="{FF2B5EF4-FFF2-40B4-BE49-F238E27FC236}">
              <a16:creationId xmlns:a16="http://schemas.microsoft.com/office/drawing/2014/main" id="{0701ACB3-FA7D-41AF-A0DC-5BC5643570A6}"/>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140</xdr:row>
      <xdr:rowOff>0</xdr:rowOff>
    </xdr:from>
    <xdr:ext cx="21045" cy="460002"/>
    <xdr:sp macro="" textlink="">
      <xdr:nvSpPr>
        <xdr:cNvPr id="1198" name="Text Box 2">
          <a:extLst>
            <a:ext uri="{FF2B5EF4-FFF2-40B4-BE49-F238E27FC236}">
              <a16:creationId xmlns:a16="http://schemas.microsoft.com/office/drawing/2014/main" id="{3B9A54A9-FD55-42C4-BAEA-774A6E730BBA}"/>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140</xdr:row>
      <xdr:rowOff>0</xdr:rowOff>
    </xdr:from>
    <xdr:ext cx="21045" cy="460002"/>
    <xdr:sp macro="" textlink="">
      <xdr:nvSpPr>
        <xdr:cNvPr id="1199" name="Text Box 2">
          <a:extLst>
            <a:ext uri="{FF2B5EF4-FFF2-40B4-BE49-F238E27FC236}">
              <a16:creationId xmlns:a16="http://schemas.microsoft.com/office/drawing/2014/main" id="{C6AF49C0-35C0-48C9-87A0-8188BFD590FB}"/>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140</xdr:row>
      <xdr:rowOff>0</xdr:rowOff>
    </xdr:from>
    <xdr:ext cx="21045" cy="460002"/>
    <xdr:sp macro="" textlink="">
      <xdr:nvSpPr>
        <xdr:cNvPr id="1200" name="Text Box 2">
          <a:extLst>
            <a:ext uri="{FF2B5EF4-FFF2-40B4-BE49-F238E27FC236}">
              <a16:creationId xmlns:a16="http://schemas.microsoft.com/office/drawing/2014/main" id="{66D4B6C8-3355-4E75-9489-44F57B66ED32}"/>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140</xdr:row>
      <xdr:rowOff>0</xdr:rowOff>
    </xdr:from>
    <xdr:ext cx="21045" cy="460002"/>
    <xdr:sp macro="" textlink="">
      <xdr:nvSpPr>
        <xdr:cNvPr id="1201" name="Text Box 2">
          <a:extLst>
            <a:ext uri="{FF2B5EF4-FFF2-40B4-BE49-F238E27FC236}">
              <a16:creationId xmlns:a16="http://schemas.microsoft.com/office/drawing/2014/main" id="{F9C6C164-093A-4560-9E17-CEF104431DE6}"/>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140</xdr:row>
      <xdr:rowOff>0</xdr:rowOff>
    </xdr:from>
    <xdr:ext cx="21045" cy="460002"/>
    <xdr:sp macro="" textlink="">
      <xdr:nvSpPr>
        <xdr:cNvPr id="1202" name="Text Box 2">
          <a:extLst>
            <a:ext uri="{FF2B5EF4-FFF2-40B4-BE49-F238E27FC236}">
              <a16:creationId xmlns:a16="http://schemas.microsoft.com/office/drawing/2014/main" id="{22EACDD4-6A47-44E7-8E43-95AEF1979AF7}"/>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03" name="Text Box 2">
          <a:extLst>
            <a:ext uri="{FF2B5EF4-FFF2-40B4-BE49-F238E27FC236}">
              <a16:creationId xmlns:a16="http://schemas.microsoft.com/office/drawing/2014/main" id="{14984CC7-303D-4DF8-B58D-FFF53EC6600A}"/>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04" name="Text Box 2">
          <a:extLst>
            <a:ext uri="{FF2B5EF4-FFF2-40B4-BE49-F238E27FC236}">
              <a16:creationId xmlns:a16="http://schemas.microsoft.com/office/drawing/2014/main" id="{515830A7-4241-4DAD-B835-E1E3E2DEBF2C}"/>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05" name="Text Box 2">
          <a:extLst>
            <a:ext uri="{FF2B5EF4-FFF2-40B4-BE49-F238E27FC236}">
              <a16:creationId xmlns:a16="http://schemas.microsoft.com/office/drawing/2014/main" id="{FC247683-DE62-46C9-B163-061FB6AAA5C0}"/>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06" name="Text Box 2">
          <a:extLst>
            <a:ext uri="{FF2B5EF4-FFF2-40B4-BE49-F238E27FC236}">
              <a16:creationId xmlns:a16="http://schemas.microsoft.com/office/drawing/2014/main" id="{91C09D6B-6547-4C38-9743-879AD8037B9C}"/>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07" name="Text Box 2">
          <a:extLst>
            <a:ext uri="{FF2B5EF4-FFF2-40B4-BE49-F238E27FC236}">
              <a16:creationId xmlns:a16="http://schemas.microsoft.com/office/drawing/2014/main" id="{B5E891F1-7CF1-4EF4-B679-7B74B8A5DA12}"/>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08" name="Text Box 2">
          <a:extLst>
            <a:ext uri="{FF2B5EF4-FFF2-40B4-BE49-F238E27FC236}">
              <a16:creationId xmlns:a16="http://schemas.microsoft.com/office/drawing/2014/main" id="{C07805B8-FA71-4B8D-9F63-B91DAC994CFD}"/>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09" name="Text Box 2">
          <a:extLst>
            <a:ext uri="{FF2B5EF4-FFF2-40B4-BE49-F238E27FC236}">
              <a16:creationId xmlns:a16="http://schemas.microsoft.com/office/drawing/2014/main" id="{6BF6BE7E-D63A-4238-8191-3ACA2AB5D29C}"/>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10" name="Text Box 2">
          <a:extLst>
            <a:ext uri="{FF2B5EF4-FFF2-40B4-BE49-F238E27FC236}">
              <a16:creationId xmlns:a16="http://schemas.microsoft.com/office/drawing/2014/main" id="{547FB6F5-9F7F-40A4-A561-DFA327BCC090}"/>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11" name="Text Box 2">
          <a:extLst>
            <a:ext uri="{FF2B5EF4-FFF2-40B4-BE49-F238E27FC236}">
              <a16:creationId xmlns:a16="http://schemas.microsoft.com/office/drawing/2014/main" id="{295BFEA4-7577-4F3B-BCC4-E215C14D6EEA}"/>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12" name="Text Box 2">
          <a:extLst>
            <a:ext uri="{FF2B5EF4-FFF2-40B4-BE49-F238E27FC236}">
              <a16:creationId xmlns:a16="http://schemas.microsoft.com/office/drawing/2014/main" id="{DA51AE01-EAEC-4E17-9CCE-8818D73BC5E3}"/>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13" name="Text Box 2">
          <a:extLst>
            <a:ext uri="{FF2B5EF4-FFF2-40B4-BE49-F238E27FC236}">
              <a16:creationId xmlns:a16="http://schemas.microsoft.com/office/drawing/2014/main" id="{042CC22D-B2C3-432C-9E92-171E51DA5ADB}"/>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14" name="Text Box 2">
          <a:extLst>
            <a:ext uri="{FF2B5EF4-FFF2-40B4-BE49-F238E27FC236}">
              <a16:creationId xmlns:a16="http://schemas.microsoft.com/office/drawing/2014/main" id="{D5D22CC0-7AF8-450E-92AC-F6AD38664F50}"/>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15" name="Text Box 2">
          <a:extLst>
            <a:ext uri="{FF2B5EF4-FFF2-40B4-BE49-F238E27FC236}">
              <a16:creationId xmlns:a16="http://schemas.microsoft.com/office/drawing/2014/main" id="{4ACAE4E0-F7F7-40E5-8A4E-C46F6D72A5E6}"/>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16" name="Text Box 2">
          <a:extLst>
            <a:ext uri="{FF2B5EF4-FFF2-40B4-BE49-F238E27FC236}">
              <a16:creationId xmlns:a16="http://schemas.microsoft.com/office/drawing/2014/main" id="{14AC4FAA-C62D-41DE-8483-E72165365305}"/>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17" name="Text Box 2">
          <a:extLst>
            <a:ext uri="{FF2B5EF4-FFF2-40B4-BE49-F238E27FC236}">
              <a16:creationId xmlns:a16="http://schemas.microsoft.com/office/drawing/2014/main" id="{34A04932-16FC-4B9F-8F39-61553D47481D}"/>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18" name="Text Box 2">
          <a:extLst>
            <a:ext uri="{FF2B5EF4-FFF2-40B4-BE49-F238E27FC236}">
              <a16:creationId xmlns:a16="http://schemas.microsoft.com/office/drawing/2014/main" id="{5951FED0-56DC-4490-AF32-AC6637AA5451}"/>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19" name="Text Box 2">
          <a:extLst>
            <a:ext uri="{FF2B5EF4-FFF2-40B4-BE49-F238E27FC236}">
              <a16:creationId xmlns:a16="http://schemas.microsoft.com/office/drawing/2014/main" id="{4C3B53BD-766F-45AA-91AC-7B973F74BB79}"/>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20" name="Text Box 2">
          <a:extLst>
            <a:ext uri="{FF2B5EF4-FFF2-40B4-BE49-F238E27FC236}">
              <a16:creationId xmlns:a16="http://schemas.microsoft.com/office/drawing/2014/main" id="{80319D3D-493A-44AF-8D5A-567C60A48555}"/>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21" name="Text Box 2">
          <a:extLst>
            <a:ext uri="{FF2B5EF4-FFF2-40B4-BE49-F238E27FC236}">
              <a16:creationId xmlns:a16="http://schemas.microsoft.com/office/drawing/2014/main" id="{74E92FE9-513D-4CAB-A8F4-113F250CB256}"/>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22" name="Text Box 2">
          <a:extLst>
            <a:ext uri="{FF2B5EF4-FFF2-40B4-BE49-F238E27FC236}">
              <a16:creationId xmlns:a16="http://schemas.microsoft.com/office/drawing/2014/main" id="{4083A9A0-E835-4458-B94C-021370628746}"/>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23" name="Text Box 2">
          <a:extLst>
            <a:ext uri="{FF2B5EF4-FFF2-40B4-BE49-F238E27FC236}">
              <a16:creationId xmlns:a16="http://schemas.microsoft.com/office/drawing/2014/main" id="{C85D5153-A614-46F6-A78C-21655FD2E742}"/>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24" name="Text Box 2">
          <a:extLst>
            <a:ext uri="{FF2B5EF4-FFF2-40B4-BE49-F238E27FC236}">
              <a16:creationId xmlns:a16="http://schemas.microsoft.com/office/drawing/2014/main" id="{E0D35F36-31E4-483C-8567-718319BC26B5}"/>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25" name="Text Box 2">
          <a:extLst>
            <a:ext uri="{FF2B5EF4-FFF2-40B4-BE49-F238E27FC236}">
              <a16:creationId xmlns:a16="http://schemas.microsoft.com/office/drawing/2014/main" id="{61F8C291-31F5-4B2A-AD97-6131C7568316}"/>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26" name="Text Box 2">
          <a:extLst>
            <a:ext uri="{FF2B5EF4-FFF2-40B4-BE49-F238E27FC236}">
              <a16:creationId xmlns:a16="http://schemas.microsoft.com/office/drawing/2014/main" id="{E14F692A-D13A-49A3-9F35-57A5394F22D6}"/>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27" name="Text Box 2">
          <a:extLst>
            <a:ext uri="{FF2B5EF4-FFF2-40B4-BE49-F238E27FC236}">
              <a16:creationId xmlns:a16="http://schemas.microsoft.com/office/drawing/2014/main" id="{CD959C71-0FDE-4CBA-AA90-28B651ED2E4D}"/>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28" name="Text Box 2">
          <a:extLst>
            <a:ext uri="{FF2B5EF4-FFF2-40B4-BE49-F238E27FC236}">
              <a16:creationId xmlns:a16="http://schemas.microsoft.com/office/drawing/2014/main" id="{20D55177-E279-46CF-969C-D58BAAA4E06B}"/>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29" name="Text Box 2">
          <a:extLst>
            <a:ext uri="{FF2B5EF4-FFF2-40B4-BE49-F238E27FC236}">
              <a16:creationId xmlns:a16="http://schemas.microsoft.com/office/drawing/2014/main" id="{FC3248DE-ADB6-415C-B73B-35F22944BB71}"/>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30" name="Text Box 2">
          <a:extLst>
            <a:ext uri="{FF2B5EF4-FFF2-40B4-BE49-F238E27FC236}">
              <a16:creationId xmlns:a16="http://schemas.microsoft.com/office/drawing/2014/main" id="{405AD903-CA4E-4FE7-A520-EC3420BD7471}"/>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140</xdr:row>
      <xdr:rowOff>0</xdr:rowOff>
    </xdr:from>
    <xdr:ext cx="21045" cy="460002"/>
    <xdr:sp macro="" textlink="">
      <xdr:nvSpPr>
        <xdr:cNvPr id="1231" name="Text Box 2">
          <a:extLst>
            <a:ext uri="{FF2B5EF4-FFF2-40B4-BE49-F238E27FC236}">
              <a16:creationId xmlns:a16="http://schemas.microsoft.com/office/drawing/2014/main" id="{1B2324DE-E44C-477B-9448-7FF8159C2251}"/>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828675</xdr:colOff>
      <xdr:row>141</xdr:row>
      <xdr:rowOff>0</xdr:rowOff>
    </xdr:from>
    <xdr:to>
      <xdr:col>1</xdr:col>
      <xdr:colOff>18490</xdr:colOff>
      <xdr:row>142</xdr:row>
      <xdr:rowOff>13251</xdr:rowOff>
    </xdr:to>
    <xdr:sp macro="" textlink="">
      <xdr:nvSpPr>
        <xdr:cNvPr id="1232" name="Text Box 2">
          <a:extLst>
            <a:ext uri="{FF2B5EF4-FFF2-40B4-BE49-F238E27FC236}">
              <a16:creationId xmlns:a16="http://schemas.microsoft.com/office/drawing/2014/main" id="{CC55E25D-A061-492D-9583-475EB2270B59}"/>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233" name="Text Box 2">
          <a:extLst>
            <a:ext uri="{FF2B5EF4-FFF2-40B4-BE49-F238E27FC236}">
              <a16:creationId xmlns:a16="http://schemas.microsoft.com/office/drawing/2014/main" id="{874D7A28-4BE8-4513-804B-ADE91345FC2A}"/>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234" name="Text Box 2">
          <a:extLst>
            <a:ext uri="{FF2B5EF4-FFF2-40B4-BE49-F238E27FC236}">
              <a16:creationId xmlns:a16="http://schemas.microsoft.com/office/drawing/2014/main" id="{81E9049E-70DE-4DFB-A3A9-07F25754A9B9}"/>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235" name="Text Box 2">
          <a:extLst>
            <a:ext uri="{FF2B5EF4-FFF2-40B4-BE49-F238E27FC236}">
              <a16:creationId xmlns:a16="http://schemas.microsoft.com/office/drawing/2014/main" id="{69BB32AA-3EE8-4896-8FE2-B8CF8DCAA07B}"/>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236" name="Text Box 2">
          <a:extLst>
            <a:ext uri="{FF2B5EF4-FFF2-40B4-BE49-F238E27FC236}">
              <a16:creationId xmlns:a16="http://schemas.microsoft.com/office/drawing/2014/main" id="{8FDAC6A8-1CE4-4C6A-A874-D15999A3C76D}"/>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237" name="Text Box 2">
          <a:extLst>
            <a:ext uri="{FF2B5EF4-FFF2-40B4-BE49-F238E27FC236}">
              <a16:creationId xmlns:a16="http://schemas.microsoft.com/office/drawing/2014/main" id="{69845455-18EE-4CD0-8B3D-1F14AB7F8103}"/>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238" name="Text Box 2">
          <a:extLst>
            <a:ext uri="{FF2B5EF4-FFF2-40B4-BE49-F238E27FC236}">
              <a16:creationId xmlns:a16="http://schemas.microsoft.com/office/drawing/2014/main" id="{58AC3902-35D3-476C-921A-8EB782C7761D}"/>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27939</xdr:rowOff>
    </xdr:to>
    <xdr:sp macro="" textlink="">
      <xdr:nvSpPr>
        <xdr:cNvPr id="1239" name="Text Box 2">
          <a:extLst>
            <a:ext uri="{FF2B5EF4-FFF2-40B4-BE49-F238E27FC236}">
              <a16:creationId xmlns:a16="http://schemas.microsoft.com/office/drawing/2014/main" id="{D6D8CA98-FFEC-4BBE-9D71-179F36B8A2E3}"/>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27939</xdr:rowOff>
    </xdr:to>
    <xdr:sp macro="" textlink="">
      <xdr:nvSpPr>
        <xdr:cNvPr id="1240" name="Text Box 2">
          <a:extLst>
            <a:ext uri="{FF2B5EF4-FFF2-40B4-BE49-F238E27FC236}">
              <a16:creationId xmlns:a16="http://schemas.microsoft.com/office/drawing/2014/main" id="{EE4D9BBB-64C9-4A64-91FD-50F85CAFDBB0}"/>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27939</xdr:rowOff>
    </xdr:to>
    <xdr:sp macro="" textlink="">
      <xdr:nvSpPr>
        <xdr:cNvPr id="1241" name="Text Box 2">
          <a:extLst>
            <a:ext uri="{FF2B5EF4-FFF2-40B4-BE49-F238E27FC236}">
              <a16:creationId xmlns:a16="http://schemas.microsoft.com/office/drawing/2014/main" id="{01E26F87-9967-465B-9D8A-48C3412BF8E8}"/>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27939</xdr:rowOff>
    </xdr:to>
    <xdr:sp macro="" textlink="">
      <xdr:nvSpPr>
        <xdr:cNvPr id="1242" name="Text Box 2">
          <a:extLst>
            <a:ext uri="{FF2B5EF4-FFF2-40B4-BE49-F238E27FC236}">
              <a16:creationId xmlns:a16="http://schemas.microsoft.com/office/drawing/2014/main" id="{0105DB54-0ADF-4E56-AD2D-3887B0AF01CF}"/>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27939</xdr:rowOff>
    </xdr:to>
    <xdr:sp macro="" textlink="">
      <xdr:nvSpPr>
        <xdr:cNvPr id="1243" name="Text Box 2">
          <a:extLst>
            <a:ext uri="{FF2B5EF4-FFF2-40B4-BE49-F238E27FC236}">
              <a16:creationId xmlns:a16="http://schemas.microsoft.com/office/drawing/2014/main" id="{22EB24B7-8800-4425-8506-7382CC5950D6}"/>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27939</xdr:rowOff>
    </xdr:to>
    <xdr:sp macro="" textlink="">
      <xdr:nvSpPr>
        <xdr:cNvPr id="1244" name="Text Box 2">
          <a:extLst>
            <a:ext uri="{FF2B5EF4-FFF2-40B4-BE49-F238E27FC236}">
              <a16:creationId xmlns:a16="http://schemas.microsoft.com/office/drawing/2014/main" id="{EA5A1448-47CB-4ADA-9AF0-71129ABC32D3}"/>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27939</xdr:rowOff>
    </xdr:to>
    <xdr:sp macro="" textlink="">
      <xdr:nvSpPr>
        <xdr:cNvPr id="1245" name="Text Box 2">
          <a:extLst>
            <a:ext uri="{FF2B5EF4-FFF2-40B4-BE49-F238E27FC236}">
              <a16:creationId xmlns:a16="http://schemas.microsoft.com/office/drawing/2014/main" id="{C763BA3D-4BF5-4A98-A167-3417FFBDCEE6}"/>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27939</xdr:rowOff>
    </xdr:to>
    <xdr:sp macro="" textlink="">
      <xdr:nvSpPr>
        <xdr:cNvPr id="1246" name="Text Box 2">
          <a:extLst>
            <a:ext uri="{FF2B5EF4-FFF2-40B4-BE49-F238E27FC236}">
              <a16:creationId xmlns:a16="http://schemas.microsoft.com/office/drawing/2014/main" id="{FE666EE3-5C2F-4FEC-B13B-F6D050076B27}"/>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27939</xdr:rowOff>
    </xdr:to>
    <xdr:sp macro="" textlink="">
      <xdr:nvSpPr>
        <xdr:cNvPr id="1247" name="Text Box 2">
          <a:extLst>
            <a:ext uri="{FF2B5EF4-FFF2-40B4-BE49-F238E27FC236}">
              <a16:creationId xmlns:a16="http://schemas.microsoft.com/office/drawing/2014/main" id="{0AF27B38-1879-488E-8B37-A329E842B125}"/>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27939</xdr:rowOff>
    </xdr:to>
    <xdr:sp macro="" textlink="">
      <xdr:nvSpPr>
        <xdr:cNvPr id="1248" name="Text Box 2">
          <a:extLst>
            <a:ext uri="{FF2B5EF4-FFF2-40B4-BE49-F238E27FC236}">
              <a16:creationId xmlns:a16="http://schemas.microsoft.com/office/drawing/2014/main" id="{607C901B-25A0-4A26-994B-A2841911D9CC}"/>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144</xdr:row>
      <xdr:rowOff>76199</xdr:rowOff>
    </xdr:to>
    <xdr:sp macro="" textlink="">
      <xdr:nvSpPr>
        <xdr:cNvPr id="1249" name="Text Box 2">
          <a:extLst>
            <a:ext uri="{FF2B5EF4-FFF2-40B4-BE49-F238E27FC236}">
              <a16:creationId xmlns:a16="http://schemas.microsoft.com/office/drawing/2014/main" id="{F666A329-0648-4419-835E-A8BEA45F92F8}"/>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144</xdr:row>
      <xdr:rowOff>76199</xdr:rowOff>
    </xdr:to>
    <xdr:sp macro="" textlink="">
      <xdr:nvSpPr>
        <xdr:cNvPr id="1250" name="Text Box 2">
          <a:extLst>
            <a:ext uri="{FF2B5EF4-FFF2-40B4-BE49-F238E27FC236}">
              <a16:creationId xmlns:a16="http://schemas.microsoft.com/office/drawing/2014/main" id="{8C0A0238-B835-4868-AD80-5DBFB92105EC}"/>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144</xdr:row>
      <xdr:rowOff>76199</xdr:rowOff>
    </xdr:to>
    <xdr:sp macro="" textlink="">
      <xdr:nvSpPr>
        <xdr:cNvPr id="1251" name="Text Box 2">
          <a:extLst>
            <a:ext uri="{FF2B5EF4-FFF2-40B4-BE49-F238E27FC236}">
              <a16:creationId xmlns:a16="http://schemas.microsoft.com/office/drawing/2014/main" id="{05310BD3-0DC9-45B0-A40D-BAEF4EF99F4B}"/>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144</xdr:row>
      <xdr:rowOff>76199</xdr:rowOff>
    </xdr:to>
    <xdr:sp macro="" textlink="">
      <xdr:nvSpPr>
        <xdr:cNvPr id="1252" name="Text Box 2">
          <a:extLst>
            <a:ext uri="{FF2B5EF4-FFF2-40B4-BE49-F238E27FC236}">
              <a16:creationId xmlns:a16="http://schemas.microsoft.com/office/drawing/2014/main" id="{26F53D33-2372-48AB-802E-E5B97303DD12}"/>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144</xdr:row>
      <xdr:rowOff>76199</xdr:rowOff>
    </xdr:to>
    <xdr:sp macro="" textlink="">
      <xdr:nvSpPr>
        <xdr:cNvPr id="1253" name="Text Box 2">
          <a:extLst>
            <a:ext uri="{FF2B5EF4-FFF2-40B4-BE49-F238E27FC236}">
              <a16:creationId xmlns:a16="http://schemas.microsoft.com/office/drawing/2014/main" id="{C1372266-5729-496D-B5F4-0348C5C8EFFF}"/>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144</xdr:row>
      <xdr:rowOff>76199</xdr:rowOff>
    </xdr:to>
    <xdr:sp macro="" textlink="">
      <xdr:nvSpPr>
        <xdr:cNvPr id="1254" name="Text Box 2">
          <a:extLst>
            <a:ext uri="{FF2B5EF4-FFF2-40B4-BE49-F238E27FC236}">
              <a16:creationId xmlns:a16="http://schemas.microsoft.com/office/drawing/2014/main" id="{5A8A5572-9D45-411E-A178-E35C9B4E73E5}"/>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144</xdr:row>
      <xdr:rowOff>76199</xdr:rowOff>
    </xdr:to>
    <xdr:sp macro="" textlink="">
      <xdr:nvSpPr>
        <xdr:cNvPr id="1255" name="Text Box 2">
          <a:extLst>
            <a:ext uri="{FF2B5EF4-FFF2-40B4-BE49-F238E27FC236}">
              <a16:creationId xmlns:a16="http://schemas.microsoft.com/office/drawing/2014/main" id="{1AF58767-F1D9-4912-919B-E13BF7A5180B}"/>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144</xdr:row>
      <xdr:rowOff>76199</xdr:rowOff>
    </xdr:to>
    <xdr:sp macro="" textlink="">
      <xdr:nvSpPr>
        <xdr:cNvPr id="1256" name="Text Box 2">
          <a:extLst>
            <a:ext uri="{FF2B5EF4-FFF2-40B4-BE49-F238E27FC236}">
              <a16:creationId xmlns:a16="http://schemas.microsoft.com/office/drawing/2014/main" id="{713F13B6-523F-4E00-B302-8045335F149C}"/>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144</xdr:row>
      <xdr:rowOff>76199</xdr:rowOff>
    </xdr:to>
    <xdr:sp macro="" textlink="">
      <xdr:nvSpPr>
        <xdr:cNvPr id="1257" name="Text Box 2">
          <a:extLst>
            <a:ext uri="{FF2B5EF4-FFF2-40B4-BE49-F238E27FC236}">
              <a16:creationId xmlns:a16="http://schemas.microsoft.com/office/drawing/2014/main" id="{08B72D8D-CAEB-4073-A07C-C03E983B905C}"/>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144</xdr:row>
      <xdr:rowOff>76199</xdr:rowOff>
    </xdr:to>
    <xdr:sp macro="" textlink="">
      <xdr:nvSpPr>
        <xdr:cNvPr id="1258" name="Text Box 2">
          <a:extLst>
            <a:ext uri="{FF2B5EF4-FFF2-40B4-BE49-F238E27FC236}">
              <a16:creationId xmlns:a16="http://schemas.microsoft.com/office/drawing/2014/main" id="{BBF5FE66-F684-43E2-A44A-440B31380AD5}"/>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106678</xdr:rowOff>
    </xdr:to>
    <xdr:sp macro="" textlink="">
      <xdr:nvSpPr>
        <xdr:cNvPr id="1259" name="Text Box 2">
          <a:extLst>
            <a:ext uri="{FF2B5EF4-FFF2-40B4-BE49-F238E27FC236}">
              <a16:creationId xmlns:a16="http://schemas.microsoft.com/office/drawing/2014/main" id="{5CB40930-F322-4A17-AB83-8ADA9FFFE115}"/>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106678</xdr:rowOff>
    </xdr:to>
    <xdr:sp macro="" textlink="">
      <xdr:nvSpPr>
        <xdr:cNvPr id="1260" name="Text Box 2">
          <a:extLst>
            <a:ext uri="{FF2B5EF4-FFF2-40B4-BE49-F238E27FC236}">
              <a16:creationId xmlns:a16="http://schemas.microsoft.com/office/drawing/2014/main" id="{0B17B0B6-6B26-41C9-835B-F350BB5FCEDB}"/>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106678</xdr:rowOff>
    </xdr:to>
    <xdr:sp macro="" textlink="">
      <xdr:nvSpPr>
        <xdr:cNvPr id="1261" name="Text Box 2">
          <a:extLst>
            <a:ext uri="{FF2B5EF4-FFF2-40B4-BE49-F238E27FC236}">
              <a16:creationId xmlns:a16="http://schemas.microsoft.com/office/drawing/2014/main" id="{19BE9E21-0E31-406B-B78B-2CA76689BF23}"/>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106678</xdr:rowOff>
    </xdr:to>
    <xdr:sp macro="" textlink="">
      <xdr:nvSpPr>
        <xdr:cNvPr id="1262" name="Text Box 2">
          <a:extLst>
            <a:ext uri="{FF2B5EF4-FFF2-40B4-BE49-F238E27FC236}">
              <a16:creationId xmlns:a16="http://schemas.microsoft.com/office/drawing/2014/main" id="{0B4D689B-D36B-4732-AED4-2EE6335FE816}"/>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106678</xdr:rowOff>
    </xdr:to>
    <xdr:sp macro="" textlink="">
      <xdr:nvSpPr>
        <xdr:cNvPr id="1263" name="Text Box 2">
          <a:extLst>
            <a:ext uri="{FF2B5EF4-FFF2-40B4-BE49-F238E27FC236}">
              <a16:creationId xmlns:a16="http://schemas.microsoft.com/office/drawing/2014/main" id="{04DFA6E5-13E9-4A6A-9D7D-71D774A53376}"/>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106678</xdr:rowOff>
    </xdr:to>
    <xdr:sp macro="" textlink="">
      <xdr:nvSpPr>
        <xdr:cNvPr id="1264" name="Text Box 2">
          <a:extLst>
            <a:ext uri="{FF2B5EF4-FFF2-40B4-BE49-F238E27FC236}">
              <a16:creationId xmlns:a16="http://schemas.microsoft.com/office/drawing/2014/main" id="{84A50BE6-C8D7-4A90-9D6B-EE604DA4D259}"/>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106678</xdr:rowOff>
    </xdr:to>
    <xdr:sp macro="" textlink="">
      <xdr:nvSpPr>
        <xdr:cNvPr id="1265" name="Text Box 2">
          <a:extLst>
            <a:ext uri="{FF2B5EF4-FFF2-40B4-BE49-F238E27FC236}">
              <a16:creationId xmlns:a16="http://schemas.microsoft.com/office/drawing/2014/main" id="{282705B4-6A5F-47C1-A427-309B9928DE6C}"/>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106678</xdr:rowOff>
    </xdr:to>
    <xdr:sp macro="" textlink="">
      <xdr:nvSpPr>
        <xdr:cNvPr id="1266" name="Text Box 2">
          <a:extLst>
            <a:ext uri="{FF2B5EF4-FFF2-40B4-BE49-F238E27FC236}">
              <a16:creationId xmlns:a16="http://schemas.microsoft.com/office/drawing/2014/main" id="{AE4C63DE-4E07-461D-9F4F-A5198BBF39DC}"/>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106678</xdr:rowOff>
    </xdr:to>
    <xdr:sp macro="" textlink="">
      <xdr:nvSpPr>
        <xdr:cNvPr id="1267" name="Text Box 2">
          <a:extLst>
            <a:ext uri="{FF2B5EF4-FFF2-40B4-BE49-F238E27FC236}">
              <a16:creationId xmlns:a16="http://schemas.microsoft.com/office/drawing/2014/main" id="{63B25C5A-4ADD-4436-A4F5-178679C39C03}"/>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106678</xdr:rowOff>
    </xdr:to>
    <xdr:sp macro="" textlink="">
      <xdr:nvSpPr>
        <xdr:cNvPr id="1268" name="Text Box 2">
          <a:extLst>
            <a:ext uri="{FF2B5EF4-FFF2-40B4-BE49-F238E27FC236}">
              <a16:creationId xmlns:a16="http://schemas.microsoft.com/office/drawing/2014/main" id="{3AC34A98-A148-40E6-87AE-2435518A7723}"/>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10255</xdr:rowOff>
    </xdr:to>
    <xdr:sp macro="" textlink="">
      <xdr:nvSpPr>
        <xdr:cNvPr id="1269" name="Text Box 2">
          <a:extLst>
            <a:ext uri="{FF2B5EF4-FFF2-40B4-BE49-F238E27FC236}">
              <a16:creationId xmlns:a16="http://schemas.microsoft.com/office/drawing/2014/main" id="{64EEC3D4-A0DE-42BC-8633-6C85AA5754FE}"/>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10255</xdr:rowOff>
    </xdr:to>
    <xdr:sp macro="" textlink="">
      <xdr:nvSpPr>
        <xdr:cNvPr id="1270" name="Text Box 2">
          <a:extLst>
            <a:ext uri="{FF2B5EF4-FFF2-40B4-BE49-F238E27FC236}">
              <a16:creationId xmlns:a16="http://schemas.microsoft.com/office/drawing/2014/main" id="{7FFA20CF-3217-42F1-B9AC-DA3740DD29AE}"/>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10255</xdr:rowOff>
    </xdr:to>
    <xdr:sp macro="" textlink="">
      <xdr:nvSpPr>
        <xdr:cNvPr id="1271" name="Text Box 2">
          <a:extLst>
            <a:ext uri="{FF2B5EF4-FFF2-40B4-BE49-F238E27FC236}">
              <a16:creationId xmlns:a16="http://schemas.microsoft.com/office/drawing/2014/main" id="{A5217267-ECB4-45D4-A87D-91AD09309378}"/>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10255</xdr:rowOff>
    </xdr:to>
    <xdr:sp macro="" textlink="">
      <xdr:nvSpPr>
        <xdr:cNvPr id="1272" name="Text Box 2">
          <a:extLst>
            <a:ext uri="{FF2B5EF4-FFF2-40B4-BE49-F238E27FC236}">
              <a16:creationId xmlns:a16="http://schemas.microsoft.com/office/drawing/2014/main" id="{5719ECCD-3A1C-4074-9C84-9E79F84A4E02}"/>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10255</xdr:rowOff>
    </xdr:to>
    <xdr:sp macro="" textlink="">
      <xdr:nvSpPr>
        <xdr:cNvPr id="1273" name="Text Box 2">
          <a:extLst>
            <a:ext uri="{FF2B5EF4-FFF2-40B4-BE49-F238E27FC236}">
              <a16:creationId xmlns:a16="http://schemas.microsoft.com/office/drawing/2014/main" id="{51DD6EAC-6506-4334-9190-A4ABCA1E4906}"/>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10255</xdr:rowOff>
    </xdr:to>
    <xdr:sp macro="" textlink="">
      <xdr:nvSpPr>
        <xdr:cNvPr id="1274" name="Text Box 2">
          <a:extLst>
            <a:ext uri="{FF2B5EF4-FFF2-40B4-BE49-F238E27FC236}">
              <a16:creationId xmlns:a16="http://schemas.microsoft.com/office/drawing/2014/main" id="{D3ECD240-1384-47DA-8A24-82202E146829}"/>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10255</xdr:rowOff>
    </xdr:to>
    <xdr:sp macro="" textlink="">
      <xdr:nvSpPr>
        <xdr:cNvPr id="1275" name="Text Box 2">
          <a:extLst>
            <a:ext uri="{FF2B5EF4-FFF2-40B4-BE49-F238E27FC236}">
              <a16:creationId xmlns:a16="http://schemas.microsoft.com/office/drawing/2014/main" id="{04ADFD43-38B6-4D90-A794-31E6EE32A256}"/>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10255</xdr:rowOff>
    </xdr:to>
    <xdr:sp macro="" textlink="">
      <xdr:nvSpPr>
        <xdr:cNvPr id="1276" name="Text Box 2">
          <a:extLst>
            <a:ext uri="{FF2B5EF4-FFF2-40B4-BE49-F238E27FC236}">
              <a16:creationId xmlns:a16="http://schemas.microsoft.com/office/drawing/2014/main" id="{5AC02F40-9ED1-4ACD-9C06-F35CE6CA9907}"/>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10255</xdr:rowOff>
    </xdr:to>
    <xdr:sp macro="" textlink="">
      <xdr:nvSpPr>
        <xdr:cNvPr id="1277" name="Text Box 2">
          <a:extLst>
            <a:ext uri="{FF2B5EF4-FFF2-40B4-BE49-F238E27FC236}">
              <a16:creationId xmlns:a16="http://schemas.microsoft.com/office/drawing/2014/main" id="{B34CD7F4-4CB3-400E-922F-9E3142D0E4A7}"/>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10255</xdr:rowOff>
    </xdr:to>
    <xdr:sp macro="" textlink="">
      <xdr:nvSpPr>
        <xdr:cNvPr id="1278" name="Text Box 2">
          <a:extLst>
            <a:ext uri="{FF2B5EF4-FFF2-40B4-BE49-F238E27FC236}">
              <a16:creationId xmlns:a16="http://schemas.microsoft.com/office/drawing/2014/main" id="{F122ED5C-9039-4B2E-B2E4-93232FAD68F9}"/>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106678</xdr:rowOff>
    </xdr:to>
    <xdr:sp macro="" textlink="">
      <xdr:nvSpPr>
        <xdr:cNvPr id="1279" name="Text Box 2">
          <a:extLst>
            <a:ext uri="{FF2B5EF4-FFF2-40B4-BE49-F238E27FC236}">
              <a16:creationId xmlns:a16="http://schemas.microsoft.com/office/drawing/2014/main" id="{3FCCFECA-F33A-4503-9937-2E33B6123533}"/>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106678</xdr:rowOff>
    </xdr:to>
    <xdr:sp macro="" textlink="">
      <xdr:nvSpPr>
        <xdr:cNvPr id="1280" name="Text Box 2">
          <a:extLst>
            <a:ext uri="{FF2B5EF4-FFF2-40B4-BE49-F238E27FC236}">
              <a16:creationId xmlns:a16="http://schemas.microsoft.com/office/drawing/2014/main" id="{381D385C-E388-496F-BCCF-4FC23C8E7CF9}"/>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106678</xdr:rowOff>
    </xdr:to>
    <xdr:sp macro="" textlink="">
      <xdr:nvSpPr>
        <xdr:cNvPr id="1281" name="Text Box 2">
          <a:extLst>
            <a:ext uri="{FF2B5EF4-FFF2-40B4-BE49-F238E27FC236}">
              <a16:creationId xmlns:a16="http://schemas.microsoft.com/office/drawing/2014/main" id="{19524C1D-D565-4910-9478-AD032B3380EE}"/>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106678</xdr:rowOff>
    </xdr:to>
    <xdr:sp macro="" textlink="">
      <xdr:nvSpPr>
        <xdr:cNvPr id="1282" name="Text Box 2">
          <a:extLst>
            <a:ext uri="{FF2B5EF4-FFF2-40B4-BE49-F238E27FC236}">
              <a16:creationId xmlns:a16="http://schemas.microsoft.com/office/drawing/2014/main" id="{78E4D508-0FD3-48EB-B464-11C40F5D9FF2}"/>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106678</xdr:rowOff>
    </xdr:to>
    <xdr:sp macro="" textlink="">
      <xdr:nvSpPr>
        <xdr:cNvPr id="1283" name="Text Box 2">
          <a:extLst>
            <a:ext uri="{FF2B5EF4-FFF2-40B4-BE49-F238E27FC236}">
              <a16:creationId xmlns:a16="http://schemas.microsoft.com/office/drawing/2014/main" id="{3F493B28-79FF-45BA-90D1-F0D360252D94}"/>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106678</xdr:rowOff>
    </xdr:to>
    <xdr:sp macro="" textlink="">
      <xdr:nvSpPr>
        <xdr:cNvPr id="1284" name="Text Box 2">
          <a:extLst>
            <a:ext uri="{FF2B5EF4-FFF2-40B4-BE49-F238E27FC236}">
              <a16:creationId xmlns:a16="http://schemas.microsoft.com/office/drawing/2014/main" id="{9A8DABDF-A2B8-42B7-9D95-BFD133A97B4F}"/>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106678</xdr:rowOff>
    </xdr:to>
    <xdr:sp macro="" textlink="">
      <xdr:nvSpPr>
        <xdr:cNvPr id="1285" name="Text Box 2">
          <a:extLst>
            <a:ext uri="{FF2B5EF4-FFF2-40B4-BE49-F238E27FC236}">
              <a16:creationId xmlns:a16="http://schemas.microsoft.com/office/drawing/2014/main" id="{30B5DAA9-24C0-4DEB-953A-21BDF9C8B126}"/>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106678</xdr:rowOff>
    </xdr:to>
    <xdr:sp macro="" textlink="">
      <xdr:nvSpPr>
        <xdr:cNvPr id="1286" name="Text Box 2">
          <a:extLst>
            <a:ext uri="{FF2B5EF4-FFF2-40B4-BE49-F238E27FC236}">
              <a16:creationId xmlns:a16="http://schemas.microsoft.com/office/drawing/2014/main" id="{469FDB34-0902-492D-95B4-36BE2959E86F}"/>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106678</xdr:rowOff>
    </xdr:to>
    <xdr:sp macro="" textlink="">
      <xdr:nvSpPr>
        <xdr:cNvPr id="1287" name="Text Box 2">
          <a:extLst>
            <a:ext uri="{FF2B5EF4-FFF2-40B4-BE49-F238E27FC236}">
              <a16:creationId xmlns:a16="http://schemas.microsoft.com/office/drawing/2014/main" id="{73A7D84F-F894-43B4-8A32-1520A349B5EE}"/>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106678</xdr:rowOff>
    </xdr:to>
    <xdr:sp macro="" textlink="">
      <xdr:nvSpPr>
        <xdr:cNvPr id="1288" name="Text Box 2">
          <a:extLst>
            <a:ext uri="{FF2B5EF4-FFF2-40B4-BE49-F238E27FC236}">
              <a16:creationId xmlns:a16="http://schemas.microsoft.com/office/drawing/2014/main" id="{7738BD15-A4AE-4B5B-86A9-36CC94DB0266}"/>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141</xdr:row>
      <xdr:rowOff>0</xdr:rowOff>
    </xdr:from>
    <xdr:to>
      <xdr:col>1</xdr:col>
      <xdr:colOff>18490</xdr:colOff>
      <xdr:row>142</xdr:row>
      <xdr:rowOff>13251</xdr:rowOff>
    </xdr:to>
    <xdr:sp macro="" textlink="">
      <xdr:nvSpPr>
        <xdr:cNvPr id="1289" name="Text Box 100">
          <a:extLst>
            <a:ext uri="{FF2B5EF4-FFF2-40B4-BE49-F238E27FC236}">
              <a16:creationId xmlns:a16="http://schemas.microsoft.com/office/drawing/2014/main" id="{6F6E8704-126F-45A6-B293-6B268EE41022}"/>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141</xdr:row>
      <xdr:rowOff>0</xdr:rowOff>
    </xdr:from>
    <xdr:to>
      <xdr:col>1</xdr:col>
      <xdr:colOff>18490</xdr:colOff>
      <xdr:row>142</xdr:row>
      <xdr:rowOff>13251</xdr:rowOff>
    </xdr:to>
    <xdr:sp macro="" textlink="">
      <xdr:nvSpPr>
        <xdr:cNvPr id="1290" name="Text Box 101">
          <a:extLst>
            <a:ext uri="{FF2B5EF4-FFF2-40B4-BE49-F238E27FC236}">
              <a16:creationId xmlns:a16="http://schemas.microsoft.com/office/drawing/2014/main" id="{63309906-B943-43CE-A8CA-02F2FB4C647E}"/>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141</xdr:row>
      <xdr:rowOff>0</xdr:rowOff>
    </xdr:from>
    <xdr:to>
      <xdr:col>1</xdr:col>
      <xdr:colOff>18490</xdr:colOff>
      <xdr:row>142</xdr:row>
      <xdr:rowOff>13251</xdr:rowOff>
    </xdr:to>
    <xdr:sp macro="" textlink="">
      <xdr:nvSpPr>
        <xdr:cNvPr id="1291" name="Text Box 102">
          <a:extLst>
            <a:ext uri="{FF2B5EF4-FFF2-40B4-BE49-F238E27FC236}">
              <a16:creationId xmlns:a16="http://schemas.microsoft.com/office/drawing/2014/main" id="{44BD9043-4091-43ED-8D86-C4772FAD5CAA}"/>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141</xdr:row>
      <xdr:rowOff>0</xdr:rowOff>
    </xdr:from>
    <xdr:to>
      <xdr:col>1</xdr:col>
      <xdr:colOff>18490</xdr:colOff>
      <xdr:row>142</xdr:row>
      <xdr:rowOff>13251</xdr:rowOff>
    </xdr:to>
    <xdr:sp macro="" textlink="">
      <xdr:nvSpPr>
        <xdr:cNvPr id="1292" name="Text Box 103">
          <a:extLst>
            <a:ext uri="{FF2B5EF4-FFF2-40B4-BE49-F238E27FC236}">
              <a16:creationId xmlns:a16="http://schemas.microsoft.com/office/drawing/2014/main" id="{4CB0C0BF-021D-4E9F-852D-EC12CB86C861}"/>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141</xdr:row>
      <xdr:rowOff>0</xdr:rowOff>
    </xdr:from>
    <xdr:to>
      <xdr:col>1</xdr:col>
      <xdr:colOff>18490</xdr:colOff>
      <xdr:row>142</xdr:row>
      <xdr:rowOff>13251</xdr:rowOff>
    </xdr:to>
    <xdr:sp macro="" textlink="">
      <xdr:nvSpPr>
        <xdr:cNvPr id="1293" name="Text Box 104">
          <a:extLst>
            <a:ext uri="{FF2B5EF4-FFF2-40B4-BE49-F238E27FC236}">
              <a16:creationId xmlns:a16="http://schemas.microsoft.com/office/drawing/2014/main" id="{6243153F-8261-4432-9DF5-8AF92F7FA30D}"/>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141</xdr:row>
      <xdr:rowOff>0</xdr:rowOff>
    </xdr:from>
    <xdr:to>
      <xdr:col>1</xdr:col>
      <xdr:colOff>18490</xdr:colOff>
      <xdr:row>142</xdr:row>
      <xdr:rowOff>13251</xdr:rowOff>
    </xdr:to>
    <xdr:sp macro="" textlink="">
      <xdr:nvSpPr>
        <xdr:cNvPr id="1294" name="Text Box 105">
          <a:extLst>
            <a:ext uri="{FF2B5EF4-FFF2-40B4-BE49-F238E27FC236}">
              <a16:creationId xmlns:a16="http://schemas.microsoft.com/office/drawing/2014/main" id="{FE50BEC1-43EE-42E4-A92E-8E30DEFB9ED1}"/>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141</xdr:row>
      <xdr:rowOff>0</xdr:rowOff>
    </xdr:from>
    <xdr:to>
      <xdr:col>1</xdr:col>
      <xdr:colOff>18490</xdr:colOff>
      <xdr:row>142</xdr:row>
      <xdr:rowOff>13251</xdr:rowOff>
    </xdr:to>
    <xdr:sp macro="" textlink="">
      <xdr:nvSpPr>
        <xdr:cNvPr id="1295" name="Text Box 106">
          <a:extLst>
            <a:ext uri="{FF2B5EF4-FFF2-40B4-BE49-F238E27FC236}">
              <a16:creationId xmlns:a16="http://schemas.microsoft.com/office/drawing/2014/main" id="{C477234F-6B8D-4AD1-9C75-1458F954753A}"/>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141</xdr:row>
      <xdr:rowOff>0</xdr:rowOff>
    </xdr:from>
    <xdr:to>
      <xdr:col>1</xdr:col>
      <xdr:colOff>18490</xdr:colOff>
      <xdr:row>142</xdr:row>
      <xdr:rowOff>13251</xdr:rowOff>
    </xdr:to>
    <xdr:sp macro="" textlink="">
      <xdr:nvSpPr>
        <xdr:cNvPr id="1296" name="Text Box 107">
          <a:extLst>
            <a:ext uri="{FF2B5EF4-FFF2-40B4-BE49-F238E27FC236}">
              <a16:creationId xmlns:a16="http://schemas.microsoft.com/office/drawing/2014/main" id="{28B65D3C-2982-4239-BCCA-C0D80345267B}"/>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141</xdr:row>
      <xdr:rowOff>0</xdr:rowOff>
    </xdr:from>
    <xdr:to>
      <xdr:col>1</xdr:col>
      <xdr:colOff>18490</xdr:colOff>
      <xdr:row>142</xdr:row>
      <xdr:rowOff>13251</xdr:rowOff>
    </xdr:to>
    <xdr:sp macro="" textlink="">
      <xdr:nvSpPr>
        <xdr:cNvPr id="1297" name="Text Box 108">
          <a:extLst>
            <a:ext uri="{FF2B5EF4-FFF2-40B4-BE49-F238E27FC236}">
              <a16:creationId xmlns:a16="http://schemas.microsoft.com/office/drawing/2014/main" id="{F2800805-8FBC-4AA0-A1F6-ECD969D6522B}"/>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141</xdr:row>
      <xdr:rowOff>0</xdr:rowOff>
    </xdr:from>
    <xdr:to>
      <xdr:col>1</xdr:col>
      <xdr:colOff>18490</xdr:colOff>
      <xdr:row>142</xdr:row>
      <xdr:rowOff>13251</xdr:rowOff>
    </xdr:to>
    <xdr:sp macro="" textlink="">
      <xdr:nvSpPr>
        <xdr:cNvPr id="1298" name="Text Box 109">
          <a:extLst>
            <a:ext uri="{FF2B5EF4-FFF2-40B4-BE49-F238E27FC236}">
              <a16:creationId xmlns:a16="http://schemas.microsoft.com/office/drawing/2014/main" id="{D231B83D-6B54-4DA5-85F6-A2D6EF36B7E7}"/>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141</xdr:row>
      <xdr:rowOff>0</xdr:rowOff>
    </xdr:from>
    <xdr:to>
      <xdr:col>1</xdr:col>
      <xdr:colOff>18490</xdr:colOff>
      <xdr:row>142</xdr:row>
      <xdr:rowOff>13251</xdr:rowOff>
    </xdr:to>
    <xdr:sp macro="" textlink="">
      <xdr:nvSpPr>
        <xdr:cNvPr id="1299" name="Text Box 2">
          <a:extLst>
            <a:ext uri="{FF2B5EF4-FFF2-40B4-BE49-F238E27FC236}">
              <a16:creationId xmlns:a16="http://schemas.microsoft.com/office/drawing/2014/main" id="{1D390E7B-182C-48D0-8232-4194E29014EC}"/>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141</xdr:row>
      <xdr:rowOff>0</xdr:rowOff>
    </xdr:from>
    <xdr:to>
      <xdr:col>1</xdr:col>
      <xdr:colOff>18490</xdr:colOff>
      <xdr:row>142</xdr:row>
      <xdr:rowOff>13251</xdr:rowOff>
    </xdr:to>
    <xdr:sp macro="" textlink="">
      <xdr:nvSpPr>
        <xdr:cNvPr id="1300" name="Text Box 2">
          <a:extLst>
            <a:ext uri="{FF2B5EF4-FFF2-40B4-BE49-F238E27FC236}">
              <a16:creationId xmlns:a16="http://schemas.microsoft.com/office/drawing/2014/main" id="{11DC5ADC-FD4F-4AC6-BE0D-BABECBEE3438}"/>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141</xdr:row>
      <xdr:rowOff>0</xdr:rowOff>
    </xdr:from>
    <xdr:to>
      <xdr:col>1</xdr:col>
      <xdr:colOff>18490</xdr:colOff>
      <xdr:row>142</xdr:row>
      <xdr:rowOff>13251</xdr:rowOff>
    </xdr:to>
    <xdr:sp macro="" textlink="">
      <xdr:nvSpPr>
        <xdr:cNvPr id="1301" name="Text Box 2">
          <a:extLst>
            <a:ext uri="{FF2B5EF4-FFF2-40B4-BE49-F238E27FC236}">
              <a16:creationId xmlns:a16="http://schemas.microsoft.com/office/drawing/2014/main" id="{B988EDF0-A23C-4AFC-93F1-BA7BA34C494C}"/>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141</xdr:row>
      <xdr:rowOff>0</xdr:rowOff>
    </xdr:from>
    <xdr:to>
      <xdr:col>1</xdr:col>
      <xdr:colOff>18490</xdr:colOff>
      <xdr:row>142</xdr:row>
      <xdr:rowOff>13251</xdr:rowOff>
    </xdr:to>
    <xdr:sp macro="" textlink="">
      <xdr:nvSpPr>
        <xdr:cNvPr id="1302" name="Text Box 2">
          <a:extLst>
            <a:ext uri="{FF2B5EF4-FFF2-40B4-BE49-F238E27FC236}">
              <a16:creationId xmlns:a16="http://schemas.microsoft.com/office/drawing/2014/main" id="{F5EC533F-11EF-460B-B97C-D887244A9CC8}"/>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141</xdr:row>
      <xdr:rowOff>0</xdr:rowOff>
    </xdr:from>
    <xdr:to>
      <xdr:col>1</xdr:col>
      <xdr:colOff>18490</xdr:colOff>
      <xdr:row>142</xdr:row>
      <xdr:rowOff>13251</xdr:rowOff>
    </xdr:to>
    <xdr:sp macro="" textlink="">
      <xdr:nvSpPr>
        <xdr:cNvPr id="1303" name="Text Box 2">
          <a:extLst>
            <a:ext uri="{FF2B5EF4-FFF2-40B4-BE49-F238E27FC236}">
              <a16:creationId xmlns:a16="http://schemas.microsoft.com/office/drawing/2014/main" id="{82D9EE43-81E5-4620-897D-6AF402F9AA82}"/>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141</xdr:row>
      <xdr:rowOff>0</xdr:rowOff>
    </xdr:from>
    <xdr:to>
      <xdr:col>1</xdr:col>
      <xdr:colOff>18490</xdr:colOff>
      <xdr:row>142</xdr:row>
      <xdr:rowOff>13251</xdr:rowOff>
    </xdr:to>
    <xdr:sp macro="" textlink="">
      <xdr:nvSpPr>
        <xdr:cNvPr id="1304" name="Text Box 2">
          <a:extLst>
            <a:ext uri="{FF2B5EF4-FFF2-40B4-BE49-F238E27FC236}">
              <a16:creationId xmlns:a16="http://schemas.microsoft.com/office/drawing/2014/main" id="{26F2A64A-5097-4E1B-8C4F-4EB41499E14C}"/>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141</xdr:row>
      <xdr:rowOff>0</xdr:rowOff>
    </xdr:from>
    <xdr:to>
      <xdr:col>1</xdr:col>
      <xdr:colOff>18490</xdr:colOff>
      <xdr:row>142</xdr:row>
      <xdr:rowOff>13251</xdr:rowOff>
    </xdr:to>
    <xdr:sp macro="" textlink="">
      <xdr:nvSpPr>
        <xdr:cNvPr id="1305" name="Text Box 2">
          <a:extLst>
            <a:ext uri="{FF2B5EF4-FFF2-40B4-BE49-F238E27FC236}">
              <a16:creationId xmlns:a16="http://schemas.microsoft.com/office/drawing/2014/main" id="{4F72E163-FDFB-4006-BF43-4065CD013D20}"/>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141</xdr:row>
      <xdr:rowOff>0</xdr:rowOff>
    </xdr:from>
    <xdr:to>
      <xdr:col>1</xdr:col>
      <xdr:colOff>18490</xdr:colOff>
      <xdr:row>142</xdr:row>
      <xdr:rowOff>13251</xdr:rowOff>
    </xdr:to>
    <xdr:sp macro="" textlink="">
      <xdr:nvSpPr>
        <xdr:cNvPr id="1306" name="Text Box 2">
          <a:extLst>
            <a:ext uri="{FF2B5EF4-FFF2-40B4-BE49-F238E27FC236}">
              <a16:creationId xmlns:a16="http://schemas.microsoft.com/office/drawing/2014/main" id="{FD1922B1-57E0-4FA9-A482-F71EC6CDCB09}"/>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141</xdr:row>
      <xdr:rowOff>0</xdr:rowOff>
    </xdr:from>
    <xdr:to>
      <xdr:col>1</xdr:col>
      <xdr:colOff>18490</xdr:colOff>
      <xdr:row>142</xdr:row>
      <xdr:rowOff>13251</xdr:rowOff>
    </xdr:to>
    <xdr:sp macro="" textlink="">
      <xdr:nvSpPr>
        <xdr:cNvPr id="1307" name="Text Box 2">
          <a:extLst>
            <a:ext uri="{FF2B5EF4-FFF2-40B4-BE49-F238E27FC236}">
              <a16:creationId xmlns:a16="http://schemas.microsoft.com/office/drawing/2014/main" id="{7C6B0D58-B736-4121-A36F-AA300722D5AA}"/>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141</xdr:row>
      <xdr:rowOff>0</xdr:rowOff>
    </xdr:from>
    <xdr:to>
      <xdr:col>1</xdr:col>
      <xdr:colOff>18490</xdr:colOff>
      <xdr:row>142</xdr:row>
      <xdr:rowOff>13251</xdr:rowOff>
    </xdr:to>
    <xdr:sp macro="" textlink="">
      <xdr:nvSpPr>
        <xdr:cNvPr id="1308" name="Text Box 2">
          <a:extLst>
            <a:ext uri="{FF2B5EF4-FFF2-40B4-BE49-F238E27FC236}">
              <a16:creationId xmlns:a16="http://schemas.microsoft.com/office/drawing/2014/main" id="{B236E9F2-40ED-4942-8BED-E17B124E0128}"/>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38099</xdr:rowOff>
    </xdr:to>
    <xdr:sp macro="" textlink="">
      <xdr:nvSpPr>
        <xdr:cNvPr id="1309" name="Text Box 2">
          <a:extLst>
            <a:ext uri="{FF2B5EF4-FFF2-40B4-BE49-F238E27FC236}">
              <a16:creationId xmlns:a16="http://schemas.microsoft.com/office/drawing/2014/main" id="{58394975-1D60-4142-8024-4CF5C1CE2B7E}"/>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38099</xdr:rowOff>
    </xdr:to>
    <xdr:sp macro="" textlink="">
      <xdr:nvSpPr>
        <xdr:cNvPr id="1310" name="Text Box 2">
          <a:extLst>
            <a:ext uri="{FF2B5EF4-FFF2-40B4-BE49-F238E27FC236}">
              <a16:creationId xmlns:a16="http://schemas.microsoft.com/office/drawing/2014/main" id="{8AB620CF-2492-4138-8243-2DA012FC64FB}"/>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38099</xdr:rowOff>
    </xdr:to>
    <xdr:sp macro="" textlink="">
      <xdr:nvSpPr>
        <xdr:cNvPr id="1311" name="Text Box 2">
          <a:extLst>
            <a:ext uri="{FF2B5EF4-FFF2-40B4-BE49-F238E27FC236}">
              <a16:creationId xmlns:a16="http://schemas.microsoft.com/office/drawing/2014/main" id="{47A5E0C6-2340-4E13-893B-61243E9351E1}"/>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38099</xdr:rowOff>
    </xdr:to>
    <xdr:sp macro="" textlink="">
      <xdr:nvSpPr>
        <xdr:cNvPr id="1312" name="Text Box 2">
          <a:extLst>
            <a:ext uri="{FF2B5EF4-FFF2-40B4-BE49-F238E27FC236}">
              <a16:creationId xmlns:a16="http://schemas.microsoft.com/office/drawing/2014/main" id="{3866CF8F-84FE-42AF-9997-0DDBB900619A}"/>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38099</xdr:rowOff>
    </xdr:to>
    <xdr:sp macro="" textlink="">
      <xdr:nvSpPr>
        <xdr:cNvPr id="1313" name="Text Box 2">
          <a:extLst>
            <a:ext uri="{FF2B5EF4-FFF2-40B4-BE49-F238E27FC236}">
              <a16:creationId xmlns:a16="http://schemas.microsoft.com/office/drawing/2014/main" id="{2773DE82-5174-42F8-A0A3-2B314B00AE1E}"/>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38099</xdr:rowOff>
    </xdr:to>
    <xdr:sp macro="" textlink="">
      <xdr:nvSpPr>
        <xdr:cNvPr id="1314" name="Text Box 2">
          <a:extLst>
            <a:ext uri="{FF2B5EF4-FFF2-40B4-BE49-F238E27FC236}">
              <a16:creationId xmlns:a16="http://schemas.microsoft.com/office/drawing/2014/main" id="{900BD545-44DD-40E7-B85E-C794F8031EA8}"/>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38099</xdr:rowOff>
    </xdr:to>
    <xdr:sp macro="" textlink="">
      <xdr:nvSpPr>
        <xdr:cNvPr id="1315" name="Text Box 2">
          <a:extLst>
            <a:ext uri="{FF2B5EF4-FFF2-40B4-BE49-F238E27FC236}">
              <a16:creationId xmlns:a16="http://schemas.microsoft.com/office/drawing/2014/main" id="{B75D68A8-FAE0-419C-9E4F-58CCA3ABE91B}"/>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38099</xdr:rowOff>
    </xdr:to>
    <xdr:sp macro="" textlink="">
      <xdr:nvSpPr>
        <xdr:cNvPr id="1316" name="Text Box 2">
          <a:extLst>
            <a:ext uri="{FF2B5EF4-FFF2-40B4-BE49-F238E27FC236}">
              <a16:creationId xmlns:a16="http://schemas.microsoft.com/office/drawing/2014/main" id="{44B557DD-CFCE-4172-BE0A-DECB8B859A3E}"/>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38099</xdr:rowOff>
    </xdr:to>
    <xdr:sp macro="" textlink="">
      <xdr:nvSpPr>
        <xdr:cNvPr id="1317" name="Text Box 2">
          <a:extLst>
            <a:ext uri="{FF2B5EF4-FFF2-40B4-BE49-F238E27FC236}">
              <a16:creationId xmlns:a16="http://schemas.microsoft.com/office/drawing/2014/main" id="{9CAFDB71-D0E7-4DF7-9833-9805B03021FD}"/>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38099</xdr:rowOff>
    </xdr:to>
    <xdr:sp macro="" textlink="">
      <xdr:nvSpPr>
        <xdr:cNvPr id="1318" name="Text Box 2">
          <a:extLst>
            <a:ext uri="{FF2B5EF4-FFF2-40B4-BE49-F238E27FC236}">
              <a16:creationId xmlns:a16="http://schemas.microsoft.com/office/drawing/2014/main" id="{BBF9D955-A43F-4B70-8F21-3B3CDEDBD43E}"/>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19" name="Text Box 2">
          <a:extLst>
            <a:ext uri="{FF2B5EF4-FFF2-40B4-BE49-F238E27FC236}">
              <a16:creationId xmlns:a16="http://schemas.microsoft.com/office/drawing/2014/main" id="{06AE1058-4D92-4716-B5FF-DACAB505D958}"/>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20" name="Text Box 2">
          <a:extLst>
            <a:ext uri="{FF2B5EF4-FFF2-40B4-BE49-F238E27FC236}">
              <a16:creationId xmlns:a16="http://schemas.microsoft.com/office/drawing/2014/main" id="{8B8640DD-725A-4292-8A1E-1795525BE797}"/>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21" name="Text Box 2">
          <a:extLst>
            <a:ext uri="{FF2B5EF4-FFF2-40B4-BE49-F238E27FC236}">
              <a16:creationId xmlns:a16="http://schemas.microsoft.com/office/drawing/2014/main" id="{45E26F23-3D5C-4D46-AABC-5EE75C47B1D2}"/>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22" name="Text Box 2">
          <a:extLst>
            <a:ext uri="{FF2B5EF4-FFF2-40B4-BE49-F238E27FC236}">
              <a16:creationId xmlns:a16="http://schemas.microsoft.com/office/drawing/2014/main" id="{7B2E8371-765C-486C-AC9C-E7BBA67DD9C5}"/>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23" name="Text Box 2">
          <a:extLst>
            <a:ext uri="{FF2B5EF4-FFF2-40B4-BE49-F238E27FC236}">
              <a16:creationId xmlns:a16="http://schemas.microsoft.com/office/drawing/2014/main" id="{5F5B8E1A-6E57-4946-9325-F262B6720053}"/>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24" name="Text Box 2">
          <a:extLst>
            <a:ext uri="{FF2B5EF4-FFF2-40B4-BE49-F238E27FC236}">
              <a16:creationId xmlns:a16="http://schemas.microsoft.com/office/drawing/2014/main" id="{BC2D3511-74A5-410A-B3AD-397F230E0E06}"/>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25" name="Text Box 2">
          <a:extLst>
            <a:ext uri="{FF2B5EF4-FFF2-40B4-BE49-F238E27FC236}">
              <a16:creationId xmlns:a16="http://schemas.microsoft.com/office/drawing/2014/main" id="{8F888D26-6BA2-4EEC-9272-0437FF6346AF}"/>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26" name="Text Box 2">
          <a:extLst>
            <a:ext uri="{FF2B5EF4-FFF2-40B4-BE49-F238E27FC236}">
              <a16:creationId xmlns:a16="http://schemas.microsoft.com/office/drawing/2014/main" id="{91B8F383-2DDC-4EEE-91B7-69DC3EC42924}"/>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27" name="Text Box 2">
          <a:extLst>
            <a:ext uri="{FF2B5EF4-FFF2-40B4-BE49-F238E27FC236}">
              <a16:creationId xmlns:a16="http://schemas.microsoft.com/office/drawing/2014/main" id="{9F35E171-E127-4FB7-A86B-AB327FC7F054}"/>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28" name="Text Box 2">
          <a:extLst>
            <a:ext uri="{FF2B5EF4-FFF2-40B4-BE49-F238E27FC236}">
              <a16:creationId xmlns:a16="http://schemas.microsoft.com/office/drawing/2014/main" id="{8F0066D5-3302-42B4-84FB-52FEBFF86F6B}"/>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38099</xdr:rowOff>
    </xdr:to>
    <xdr:sp macro="" textlink="">
      <xdr:nvSpPr>
        <xdr:cNvPr id="1329" name="Text Box 2">
          <a:extLst>
            <a:ext uri="{FF2B5EF4-FFF2-40B4-BE49-F238E27FC236}">
              <a16:creationId xmlns:a16="http://schemas.microsoft.com/office/drawing/2014/main" id="{84279C59-39B2-4A06-8EF2-E05DFCF44CEF}"/>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38099</xdr:rowOff>
    </xdr:to>
    <xdr:sp macro="" textlink="">
      <xdr:nvSpPr>
        <xdr:cNvPr id="1330" name="Text Box 2">
          <a:extLst>
            <a:ext uri="{FF2B5EF4-FFF2-40B4-BE49-F238E27FC236}">
              <a16:creationId xmlns:a16="http://schemas.microsoft.com/office/drawing/2014/main" id="{99E74606-FFF0-4358-B6CA-D6494EC8A035}"/>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38099</xdr:rowOff>
    </xdr:to>
    <xdr:sp macro="" textlink="">
      <xdr:nvSpPr>
        <xdr:cNvPr id="1331" name="Text Box 2">
          <a:extLst>
            <a:ext uri="{FF2B5EF4-FFF2-40B4-BE49-F238E27FC236}">
              <a16:creationId xmlns:a16="http://schemas.microsoft.com/office/drawing/2014/main" id="{E24A5DFF-4DEB-4A03-8C6F-781189788F1B}"/>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38099</xdr:rowOff>
    </xdr:to>
    <xdr:sp macro="" textlink="">
      <xdr:nvSpPr>
        <xdr:cNvPr id="1332" name="Text Box 2">
          <a:extLst>
            <a:ext uri="{FF2B5EF4-FFF2-40B4-BE49-F238E27FC236}">
              <a16:creationId xmlns:a16="http://schemas.microsoft.com/office/drawing/2014/main" id="{AE8509F2-38DA-47F4-A3DC-8D68966E7E10}"/>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38099</xdr:rowOff>
    </xdr:to>
    <xdr:sp macro="" textlink="">
      <xdr:nvSpPr>
        <xdr:cNvPr id="1333" name="Text Box 2">
          <a:extLst>
            <a:ext uri="{FF2B5EF4-FFF2-40B4-BE49-F238E27FC236}">
              <a16:creationId xmlns:a16="http://schemas.microsoft.com/office/drawing/2014/main" id="{CE1E903D-2424-41C5-AA90-F9A2B629BE1B}"/>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38099</xdr:rowOff>
    </xdr:to>
    <xdr:sp macro="" textlink="">
      <xdr:nvSpPr>
        <xdr:cNvPr id="1334" name="Text Box 2">
          <a:extLst>
            <a:ext uri="{FF2B5EF4-FFF2-40B4-BE49-F238E27FC236}">
              <a16:creationId xmlns:a16="http://schemas.microsoft.com/office/drawing/2014/main" id="{1899D379-F379-4DEE-9F0D-29FA804EBCF8}"/>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38099</xdr:rowOff>
    </xdr:to>
    <xdr:sp macro="" textlink="">
      <xdr:nvSpPr>
        <xdr:cNvPr id="1335" name="Text Box 2">
          <a:extLst>
            <a:ext uri="{FF2B5EF4-FFF2-40B4-BE49-F238E27FC236}">
              <a16:creationId xmlns:a16="http://schemas.microsoft.com/office/drawing/2014/main" id="{41270CBC-A65D-435F-B3F8-0006E39D7BAF}"/>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38099</xdr:rowOff>
    </xdr:to>
    <xdr:sp macro="" textlink="">
      <xdr:nvSpPr>
        <xdr:cNvPr id="1336" name="Text Box 2">
          <a:extLst>
            <a:ext uri="{FF2B5EF4-FFF2-40B4-BE49-F238E27FC236}">
              <a16:creationId xmlns:a16="http://schemas.microsoft.com/office/drawing/2014/main" id="{BDD59A52-E17B-443B-A560-C05FC6450244}"/>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38099</xdr:rowOff>
    </xdr:to>
    <xdr:sp macro="" textlink="">
      <xdr:nvSpPr>
        <xdr:cNvPr id="1337" name="Text Box 2">
          <a:extLst>
            <a:ext uri="{FF2B5EF4-FFF2-40B4-BE49-F238E27FC236}">
              <a16:creationId xmlns:a16="http://schemas.microsoft.com/office/drawing/2014/main" id="{EE717FD6-40B0-4742-8540-0BBA238314CC}"/>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143</xdr:row>
      <xdr:rowOff>38099</xdr:rowOff>
    </xdr:to>
    <xdr:sp macro="" textlink="">
      <xdr:nvSpPr>
        <xdr:cNvPr id="1338" name="Text Box 2">
          <a:extLst>
            <a:ext uri="{FF2B5EF4-FFF2-40B4-BE49-F238E27FC236}">
              <a16:creationId xmlns:a16="http://schemas.microsoft.com/office/drawing/2014/main" id="{721DAE63-632B-49E1-A935-D5928C84545B}"/>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39" name="Text Box 2">
          <a:extLst>
            <a:ext uri="{FF2B5EF4-FFF2-40B4-BE49-F238E27FC236}">
              <a16:creationId xmlns:a16="http://schemas.microsoft.com/office/drawing/2014/main" id="{88E9558E-386F-45EC-B022-E98769898531}"/>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40" name="Text Box 2">
          <a:extLst>
            <a:ext uri="{FF2B5EF4-FFF2-40B4-BE49-F238E27FC236}">
              <a16:creationId xmlns:a16="http://schemas.microsoft.com/office/drawing/2014/main" id="{27DA89D4-D9AB-400D-8160-5C8DF7EE4CF6}"/>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41" name="Text Box 2">
          <a:extLst>
            <a:ext uri="{FF2B5EF4-FFF2-40B4-BE49-F238E27FC236}">
              <a16:creationId xmlns:a16="http://schemas.microsoft.com/office/drawing/2014/main" id="{6620C9A5-8074-4DB1-A1A5-E4FFA306E0BC}"/>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42" name="Text Box 2">
          <a:extLst>
            <a:ext uri="{FF2B5EF4-FFF2-40B4-BE49-F238E27FC236}">
              <a16:creationId xmlns:a16="http://schemas.microsoft.com/office/drawing/2014/main" id="{93AA8A4F-58B2-4205-88B9-E28B5A4874F8}"/>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43" name="Text Box 2">
          <a:extLst>
            <a:ext uri="{FF2B5EF4-FFF2-40B4-BE49-F238E27FC236}">
              <a16:creationId xmlns:a16="http://schemas.microsoft.com/office/drawing/2014/main" id="{C5E2D16A-282A-4952-97DB-3C7B61D497D6}"/>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44" name="Text Box 2">
          <a:extLst>
            <a:ext uri="{FF2B5EF4-FFF2-40B4-BE49-F238E27FC236}">
              <a16:creationId xmlns:a16="http://schemas.microsoft.com/office/drawing/2014/main" id="{DC455FC4-FE1A-45C4-9704-F0C2496553A2}"/>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45" name="Text Box 2">
          <a:extLst>
            <a:ext uri="{FF2B5EF4-FFF2-40B4-BE49-F238E27FC236}">
              <a16:creationId xmlns:a16="http://schemas.microsoft.com/office/drawing/2014/main" id="{A33ED73B-37DC-43AF-ABD7-6C0FB56DFB4F}"/>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46" name="Text Box 2">
          <a:extLst>
            <a:ext uri="{FF2B5EF4-FFF2-40B4-BE49-F238E27FC236}">
              <a16:creationId xmlns:a16="http://schemas.microsoft.com/office/drawing/2014/main" id="{87F7E09F-7BA1-42A0-9278-D02964D7DD17}"/>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47" name="Text Box 2">
          <a:extLst>
            <a:ext uri="{FF2B5EF4-FFF2-40B4-BE49-F238E27FC236}">
              <a16:creationId xmlns:a16="http://schemas.microsoft.com/office/drawing/2014/main" id="{4E5997A6-210C-425E-89CD-1F9F5FC455A2}"/>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48" name="Text Box 2">
          <a:extLst>
            <a:ext uri="{FF2B5EF4-FFF2-40B4-BE49-F238E27FC236}">
              <a16:creationId xmlns:a16="http://schemas.microsoft.com/office/drawing/2014/main" id="{104DEB6A-D504-4374-BB79-15C97AA5E7ED}"/>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49" name="Text Box 2">
          <a:extLst>
            <a:ext uri="{FF2B5EF4-FFF2-40B4-BE49-F238E27FC236}">
              <a16:creationId xmlns:a16="http://schemas.microsoft.com/office/drawing/2014/main" id="{A400CB5C-D922-4516-ABA0-11DCD4BFAE42}"/>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50" name="Text Box 2">
          <a:extLst>
            <a:ext uri="{FF2B5EF4-FFF2-40B4-BE49-F238E27FC236}">
              <a16:creationId xmlns:a16="http://schemas.microsoft.com/office/drawing/2014/main" id="{D78C5F8C-D2C0-447C-A1E4-333C2B289FC4}"/>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51" name="Text Box 2">
          <a:extLst>
            <a:ext uri="{FF2B5EF4-FFF2-40B4-BE49-F238E27FC236}">
              <a16:creationId xmlns:a16="http://schemas.microsoft.com/office/drawing/2014/main" id="{43DBAF60-329C-436D-AB05-5C1B32BC62A8}"/>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52" name="Text Box 2">
          <a:extLst>
            <a:ext uri="{FF2B5EF4-FFF2-40B4-BE49-F238E27FC236}">
              <a16:creationId xmlns:a16="http://schemas.microsoft.com/office/drawing/2014/main" id="{E1EDCC2A-9809-46AE-BF5C-F48E9745B44B}"/>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53" name="Text Box 2">
          <a:extLst>
            <a:ext uri="{FF2B5EF4-FFF2-40B4-BE49-F238E27FC236}">
              <a16:creationId xmlns:a16="http://schemas.microsoft.com/office/drawing/2014/main" id="{71DDB507-358F-4C9F-9EE3-9DE03B4EF46C}"/>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141</xdr:row>
      <xdr:rowOff>0</xdr:rowOff>
    </xdr:from>
    <xdr:to>
      <xdr:col>1</xdr:col>
      <xdr:colOff>18490</xdr:colOff>
      <xdr:row>142</xdr:row>
      <xdr:rowOff>13251</xdr:rowOff>
    </xdr:to>
    <xdr:sp macro="" textlink="">
      <xdr:nvSpPr>
        <xdr:cNvPr id="1354" name="Text Box 2">
          <a:extLst>
            <a:ext uri="{FF2B5EF4-FFF2-40B4-BE49-F238E27FC236}">
              <a16:creationId xmlns:a16="http://schemas.microsoft.com/office/drawing/2014/main" id="{07108342-AC11-4E40-8498-6051FF9109AE}"/>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12</xdr:col>
      <xdr:colOff>828675</xdr:colOff>
      <xdr:row>141</xdr:row>
      <xdr:rowOff>0</xdr:rowOff>
    </xdr:from>
    <xdr:ext cx="22166" cy="377377"/>
    <xdr:sp macro="" textlink="">
      <xdr:nvSpPr>
        <xdr:cNvPr id="1355" name="Text Box 2">
          <a:extLst>
            <a:ext uri="{FF2B5EF4-FFF2-40B4-BE49-F238E27FC236}">
              <a16:creationId xmlns:a16="http://schemas.microsoft.com/office/drawing/2014/main" id="{37470991-BA0E-4E1E-BAE1-127640E5955B}"/>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1356" name="Text Box 2">
          <a:extLst>
            <a:ext uri="{FF2B5EF4-FFF2-40B4-BE49-F238E27FC236}">
              <a16:creationId xmlns:a16="http://schemas.microsoft.com/office/drawing/2014/main" id="{2257100B-51FC-42FC-A1CA-AD91C0AD13D2}"/>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1357" name="Text Box 2">
          <a:extLst>
            <a:ext uri="{FF2B5EF4-FFF2-40B4-BE49-F238E27FC236}">
              <a16:creationId xmlns:a16="http://schemas.microsoft.com/office/drawing/2014/main" id="{15122EA1-DA49-40E0-8F01-6D41772316CE}"/>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1358" name="Text Box 2">
          <a:extLst>
            <a:ext uri="{FF2B5EF4-FFF2-40B4-BE49-F238E27FC236}">
              <a16:creationId xmlns:a16="http://schemas.microsoft.com/office/drawing/2014/main" id="{5DF3C341-3D84-4DC5-9514-1ECFF22E0A7C}"/>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1359" name="Text Box 2">
          <a:extLst>
            <a:ext uri="{FF2B5EF4-FFF2-40B4-BE49-F238E27FC236}">
              <a16:creationId xmlns:a16="http://schemas.microsoft.com/office/drawing/2014/main" id="{AE4909DD-4ACA-4B85-B145-B4A6A1D4ED42}"/>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1360" name="Text Box 2">
          <a:extLst>
            <a:ext uri="{FF2B5EF4-FFF2-40B4-BE49-F238E27FC236}">
              <a16:creationId xmlns:a16="http://schemas.microsoft.com/office/drawing/2014/main" id="{DA723B6B-C5B2-498F-A39B-D9C623C484F3}"/>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1361" name="Text Box 2">
          <a:extLst>
            <a:ext uri="{FF2B5EF4-FFF2-40B4-BE49-F238E27FC236}">
              <a16:creationId xmlns:a16="http://schemas.microsoft.com/office/drawing/2014/main" id="{813B2FDE-DD23-4DD9-B947-906F33FBE0FD}"/>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1362" name="Text Box 2">
          <a:extLst>
            <a:ext uri="{FF2B5EF4-FFF2-40B4-BE49-F238E27FC236}">
              <a16:creationId xmlns:a16="http://schemas.microsoft.com/office/drawing/2014/main" id="{8CE7628C-8947-40B1-8575-6208D37D79C1}"/>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1363" name="Text Box 2">
          <a:extLst>
            <a:ext uri="{FF2B5EF4-FFF2-40B4-BE49-F238E27FC236}">
              <a16:creationId xmlns:a16="http://schemas.microsoft.com/office/drawing/2014/main" id="{105FE187-1C26-4FDF-A59A-920C8A6B017C}"/>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364" name="Text Box 2">
          <a:extLst>
            <a:ext uri="{FF2B5EF4-FFF2-40B4-BE49-F238E27FC236}">
              <a16:creationId xmlns:a16="http://schemas.microsoft.com/office/drawing/2014/main" id="{69B3FB59-8168-4A2F-8D9B-7E01827DD9B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365" name="Text Box 2">
          <a:extLst>
            <a:ext uri="{FF2B5EF4-FFF2-40B4-BE49-F238E27FC236}">
              <a16:creationId xmlns:a16="http://schemas.microsoft.com/office/drawing/2014/main" id="{49381791-363E-43BC-AF24-4AEAF911AAF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366" name="Text Box 2">
          <a:extLst>
            <a:ext uri="{FF2B5EF4-FFF2-40B4-BE49-F238E27FC236}">
              <a16:creationId xmlns:a16="http://schemas.microsoft.com/office/drawing/2014/main" id="{651472E6-12E6-4E43-919F-C4F45119D31E}"/>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367" name="Text Box 2">
          <a:extLst>
            <a:ext uri="{FF2B5EF4-FFF2-40B4-BE49-F238E27FC236}">
              <a16:creationId xmlns:a16="http://schemas.microsoft.com/office/drawing/2014/main" id="{B8FA126A-D1D6-4D25-A586-FB945BA6862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368" name="Text Box 2">
          <a:extLst>
            <a:ext uri="{FF2B5EF4-FFF2-40B4-BE49-F238E27FC236}">
              <a16:creationId xmlns:a16="http://schemas.microsoft.com/office/drawing/2014/main" id="{235696F1-6576-44C1-BF8D-8AD9724FCC1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369" name="Text Box 2">
          <a:extLst>
            <a:ext uri="{FF2B5EF4-FFF2-40B4-BE49-F238E27FC236}">
              <a16:creationId xmlns:a16="http://schemas.microsoft.com/office/drawing/2014/main" id="{553037BB-8C54-46C7-A7CF-3402F97DFAB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370" name="Text Box 2">
          <a:extLst>
            <a:ext uri="{FF2B5EF4-FFF2-40B4-BE49-F238E27FC236}">
              <a16:creationId xmlns:a16="http://schemas.microsoft.com/office/drawing/2014/main" id="{DB21F2D8-78C9-4808-BAD4-B33DABAABE9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371" name="Text Box 2">
          <a:extLst>
            <a:ext uri="{FF2B5EF4-FFF2-40B4-BE49-F238E27FC236}">
              <a16:creationId xmlns:a16="http://schemas.microsoft.com/office/drawing/2014/main" id="{CE385EBE-F642-4B52-BCFE-493FDCE836C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372" name="Text Box 2">
          <a:extLst>
            <a:ext uri="{FF2B5EF4-FFF2-40B4-BE49-F238E27FC236}">
              <a16:creationId xmlns:a16="http://schemas.microsoft.com/office/drawing/2014/main" id="{69F155B8-0530-4461-94BD-4D501DA09C7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373" name="Text Box 2">
          <a:extLst>
            <a:ext uri="{FF2B5EF4-FFF2-40B4-BE49-F238E27FC236}">
              <a16:creationId xmlns:a16="http://schemas.microsoft.com/office/drawing/2014/main" id="{BBBDEA0A-6BBA-4BB2-893F-0CD5D0A95E7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1374" name="Text Box 2">
          <a:extLst>
            <a:ext uri="{FF2B5EF4-FFF2-40B4-BE49-F238E27FC236}">
              <a16:creationId xmlns:a16="http://schemas.microsoft.com/office/drawing/2014/main" id="{E168ACA3-32FA-46EA-B465-991C37D8E55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1375" name="Text Box 2">
          <a:extLst>
            <a:ext uri="{FF2B5EF4-FFF2-40B4-BE49-F238E27FC236}">
              <a16:creationId xmlns:a16="http://schemas.microsoft.com/office/drawing/2014/main" id="{26F95CAB-8A93-4204-ADB5-7EA6BAFF8B68}"/>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1376" name="Text Box 2">
          <a:extLst>
            <a:ext uri="{FF2B5EF4-FFF2-40B4-BE49-F238E27FC236}">
              <a16:creationId xmlns:a16="http://schemas.microsoft.com/office/drawing/2014/main" id="{B9755009-B70D-4D5C-A648-C0F1400B5571}"/>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1377" name="Text Box 2">
          <a:extLst>
            <a:ext uri="{FF2B5EF4-FFF2-40B4-BE49-F238E27FC236}">
              <a16:creationId xmlns:a16="http://schemas.microsoft.com/office/drawing/2014/main" id="{39F9212C-BE99-443B-B028-3C0379D333F0}"/>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1378" name="Text Box 2">
          <a:extLst>
            <a:ext uri="{FF2B5EF4-FFF2-40B4-BE49-F238E27FC236}">
              <a16:creationId xmlns:a16="http://schemas.microsoft.com/office/drawing/2014/main" id="{53DD7C16-44B7-4223-BB07-7D23BC019EA1}"/>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1379" name="Text Box 2">
          <a:extLst>
            <a:ext uri="{FF2B5EF4-FFF2-40B4-BE49-F238E27FC236}">
              <a16:creationId xmlns:a16="http://schemas.microsoft.com/office/drawing/2014/main" id="{89F56D8C-8C4B-47EB-BD9C-3DCDA645C401}"/>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1380" name="Text Box 2">
          <a:extLst>
            <a:ext uri="{FF2B5EF4-FFF2-40B4-BE49-F238E27FC236}">
              <a16:creationId xmlns:a16="http://schemas.microsoft.com/office/drawing/2014/main" id="{A9C6A562-D20C-4001-933E-B97748A96BC0}"/>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1381" name="Text Box 2">
          <a:extLst>
            <a:ext uri="{FF2B5EF4-FFF2-40B4-BE49-F238E27FC236}">
              <a16:creationId xmlns:a16="http://schemas.microsoft.com/office/drawing/2014/main" id="{A1C4FCDC-EC6C-470E-8F76-81B0FD630E5A}"/>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1382" name="Text Box 2">
          <a:extLst>
            <a:ext uri="{FF2B5EF4-FFF2-40B4-BE49-F238E27FC236}">
              <a16:creationId xmlns:a16="http://schemas.microsoft.com/office/drawing/2014/main" id="{732B2916-0849-4B21-A589-27502278904F}"/>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1383" name="Text Box 2">
          <a:extLst>
            <a:ext uri="{FF2B5EF4-FFF2-40B4-BE49-F238E27FC236}">
              <a16:creationId xmlns:a16="http://schemas.microsoft.com/office/drawing/2014/main" id="{310EEB5F-7055-4DA6-B9FB-A7F1B1E9FA0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384" name="Text Box 2">
          <a:extLst>
            <a:ext uri="{FF2B5EF4-FFF2-40B4-BE49-F238E27FC236}">
              <a16:creationId xmlns:a16="http://schemas.microsoft.com/office/drawing/2014/main" id="{84958BE3-7347-4E6F-88EF-8D49F62CD9E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385" name="Text Box 2">
          <a:extLst>
            <a:ext uri="{FF2B5EF4-FFF2-40B4-BE49-F238E27FC236}">
              <a16:creationId xmlns:a16="http://schemas.microsoft.com/office/drawing/2014/main" id="{D9F7885F-4E7D-44FF-8877-33B5FED5602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386" name="Text Box 2">
          <a:extLst>
            <a:ext uri="{FF2B5EF4-FFF2-40B4-BE49-F238E27FC236}">
              <a16:creationId xmlns:a16="http://schemas.microsoft.com/office/drawing/2014/main" id="{52FF0051-15CC-4508-90FE-8F5149352E1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387" name="Text Box 2">
          <a:extLst>
            <a:ext uri="{FF2B5EF4-FFF2-40B4-BE49-F238E27FC236}">
              <a16:creationId xmlns:a16="http://schemas.microsoft.com/office/drawing/2014/main" id="{A212EE08-3A82-4DFF-AC27-05A1696FDE1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388" name="Text Box 2">
          <a:extLst>
            <a:ext uri="{FF2B5EF4-FFF2-40B4-BE49-F238E27FC236}">
              <a16:creationId xmlns:a16="http://schemas.microsoft.com/office/drawing/2014/main" id="{7126A601-EBA6-475B-8AC2-DCD0B778AF9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389" name="Text Box 2">
          <a:extLst>
            <a:ext uri="{FF2B5EF4-FFF2-40B4-BE49-F238E27FC236}">
              <a16:creationId xmlns:a16="http://schemas.microsoft.com/office/drawing/2014/main" id="{32CEFDEF-C663-40AD-989F-75FAEBDA7D0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390" name="Text Box 2">
          <a:extLst>
            <a:ext uri="{FF2B5EF4-FFF2-40B4-BE49-F238E27FC236}">
              <a16:creationId xmlns:a16="http://schemas.microsoft.com/office/drawing/2014/main" id="{9C5AB115-107D-4A0D-84E2-1D5CA8B42D1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391" name="Text Box 2">
          <a:extLst>
            <a:ext uri="{FF2B5EF4-FFF2-40B4-BE49-F238E27FC236}">
              <a16:creationId xmlns:a16="http://schemas.microsoft.com/office/drawing/2014/main" id="{52841D55-C760-41F4-994A-D814E20E5542}"/>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392" name="Text Box 2">
          <a:extLst>
            <a:ext uri="{FF2B5EF4-FFF2-40B4-BE49-F238E27FC236}">
              <a16:creationId xmlns:a16="http://schemas.microsoft.com/office/drawing/2014/main" id="{D48C02E3-743A-42BC-9576-D786B2F5390E}"/>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393" name="Text Box 2">
          <a:extLst>
            <a:ext uri="{FF2B5EF4-FFF2-40B4-BE49-F238E27FC236}">
              <a16:creationId xmlns:a16="http://schemas.microsoft.com/office/drawing/2014/main" id="{9B17CE3B-7E36-4F3F-BDE5-9A51AE6D50F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394" name="Text Box 100">
          <a:extLst>
            <a:ext uri="{FF2B5EF4-FFF2-40B4-BE49-F238E27FC236}">
              <a16:creationId xmlns:a16="http://schemas.microsoft.com/office/drawing/2014/main" id="{892F6401-CCC1-4B46-95EE-53B0996671D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395" name="Text Box 101">
          <a:extLst>
            <a:ext uri="{FF2B5EF4-FFF2-40B4-BE49-F238E27FC236}">
              <a16:creationId xmlns:a16="http://schemas.microsoft.com/office/drawing/2014/main" id="{33557B18-672C-43E9-9353-CB27C4D163F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396" name="Text Box 102">
          <a:extLst>
            <a:ext uri="{FF2B5EF4-FFF2-40B4-BE49-F238E27FC236}">
              <a16:creationId xmlns:a16="http://schemas.microsoft.com/office/drawing/2014/main" id="{767C5894-DE02-4B99-8A93-BE55D109324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397" name="Text Box 103">
          <a:extLst>
            <a:ext uri="{FF2B5EF4-FFF2-40B4-BE49-F238E27FC236}">
              <a16:creationId xmlns:a16="http://schemas.microsoft.com/office/drawing/2014/main" id="{46784673-E982-44C4-ADC6-CFD5B2B193E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398" name="Text Box 104">
          <a:extLst>
            <a:ext uri="{FF2B5EF4-FFF2-40B4-BE49-F238E27FC236}">
              <a16:creationId xmlns:a16="http://schemas.microsoft.com/office/drawing/2014/main" id="{EBAC1D14-A7F1-4C93-8493-D0AA8D4C3EB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399" name="Text Box 105">
          <a:extLst>
            <a:ext uri="{FF2B5EF4-FFF2-40B4-BE49-F238E27FC236}">
              <a16:creationId xmlns:a16="http://schemas.microsoft.com/office/drawing/2014/main" id="{F1C668A5-5413-4A18-8A3F-703FCF27E21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400" name="Text Box 106">
          <a:extLst>
            <a:ext uri="{FF2B5EF4-FFF2-40B4-BE49-F238E27FC236}">
              <a16:creationId xmlns:a16="http://schemas.microsoft.com/office/drawing/2014/main" id="{E035165D-2501-4761-84AA-3879D4D566E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401" name="Text Box 107">
          <a:extLst>
            <a:ext uri="{FF2B5EF4-FFF2-40B4-BE49-F238E27FC236}">
              <a16:creationId xmlns:a16="http://schemas.microsoft.com/office/drawing/2014/main" id="{588D7383-E270-4D84-A88B-71BED3405EC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402" name="Text Box 108">
          <a:extLst>
            <a:ext uri="{FF2B5EF4-FFF2-40B4-BE49-F238E27FC236}">
              <a16:creationId xmlns:a16="http://schemas.microsoft.com/office/drawing/2014/main" id="{DF4A3BD4-B491-46AF-87DA-2D7A13FF5BF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403" name="Text Box 109">
          <a:extLst>
            <a:ext uri="{FF2B5EF4-FFF2-40B4-BE49-F238E27FC236}">
              <a16:creationId xmlns:a16="http://schemas.microsoft.com/office/drawing/2014/main" id="{E4F9532B-D676-4FCC-A6DC-5666AFC1FF0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404" name="Text Box 2">
          <a:extLst>
            <a:ext uri="{FF2B5EF4-FFF2-40B4-BE49-F238E27FC236}">
              <a16:creationId xmlns:a16="http://schemas.microsoft.com/office/drawing/2014/main" id="{E1166B45-9A4C-44D3-8523-CF353FCC8C0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405" name="Text Box 2">
          <a:extLst>
            <a:ext uri="{FF2B5EF4-FFF2-40B4-BE49-F238E27FC236}">
              <a16:creationId xmlns:a16="http://schemas.microsoft.com/office/drawing/2014/main" id="{441862D4-712E-442B-8800-B734AC0BCC0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406" name="Text Box 2">
          <a:extLst>
            <a:ext uri="{FF2B5EF4-FFF2-40B4-BE49-F238E27FC236}">
              <a16:creationId xmlns:a16="http://schemas.microsoft.com/office/drawing/2014/main" id="{2708A3ED-ED6D-4E2F-86B2-8CFDBF824E1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407" name="Text Box 2">
          <a:extLst>
            <a:ext uri="{FF2B5EF4-FFF2-40B4-BE49-F238E27FC236}">
              <a16:creationId xmlns:a16="http://schemas.microsoft.com/office/drawing/2014/main" id="{A2CD85F8-52C2-4F75-93A2-E95E7B29CF7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408" name="Text Box 2">
          <a:extLst>
            <a:ext uri="{FF2B5EF4-FFF2-40B4-BE49-F238E27FC236}">
              <a16:creationId xmlns:a16="http://schemas.microsoft.com/office/drawing/2014/main" id="{436FEC63-F5C5-45D7-9ACB-7E21EC8CBCE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409" name="Text Box 2">
          <a:extLst>
            <a:ext uri="{FF2B5EF4-FFF2-40B4-BE49-F238E27FC236}">
              <a16:creationId xmlns:a16="http://schemas.microsoft.com/office/drawing/2014/main" id="{85380626-D71E-4766-8FA9-EAA37C01F2D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410" name="Text Box 2">
          <a:extLst>
            <a:ext uri="{FF2B5EF4-FFF2-40B4-BE49-F238E27FC236}">
              <a16:creationId xmlns:a16="http://schemas.microsoft.com/office/drawing/2014/main" id="{780D875A-9ADB-4300-A0A5-CA5E2D2D15A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411" name="Text Box 2">
          <a:extLst>
            <a:ext uri="{FF2B5EF4-FFF2-40B4-BE49-F238E27FC236}">
              <a16:creationId xmlns:a16="http://schemas.microsoft.com/office/drawing/2014/main" id="{F41DA1E6-E9C0-4DA6-A4C6-03292F61DB8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412" name="Text Box 2">
          <a:extLst>
            <a:ext uri="{FF2B5EF4-FFF2-40B4-BE49-F238E27FC236}">
              <a16:creationId xmlns:a16="http://schemas.microsoft.com/office/drawing/2014/main" id="{1FBCFC31-E404-48A6-9A87-4D180FE51EB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413" name="Text Box 2">
          <a:extLst>
            <a:ext uri="{FF2B5EF4-FFF2-40B4-BE49-F238E27FC236}">
              <a16:creationId xmlns:a16="http://schemas.microsoft.com/office/drawing/2014/main" id="{0789EC6D-B44F-40BE-BA7F-898A1C01FCE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414" name="Text Box 2">
          <a:extLst>
            <a:ext uri="{FF2B5EF4-FFF2-40B4-BE49-F238E27FC236}">
              <a16:creationId xmlns:a16="http://schemas.microsoft.com/office/drawing/2014/main" id="{87F7FBE5-7E7D-4BD6-8551-DA4BE0DD0C9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415" name="Text Box 2">
          <a:extLst>
            <a:ext uri="{FF2B5EF4-FFF2-40B4-BE49-F238E27FC236}">
              <a16:creationId xmlns:a16="http://schemas.microsoft.com/office/drawing/2014/main" id="{4521F1D0-1B2F-4350-B3CA-BB569BBF1BA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416" name="Text Box 2">
          <a:extLst>
            <a:ext uri="{FF2B5EF4-FFF2-40B4-BE49-F238E27FC236}">
              <a16:creationId xmlns:a16="http://schemas.microsoft.com/office/drawing/2014/main" id="{63E1668A-493B-4749-A383-1152F6FD21F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417" name="Text Box 2">
          <a:extLst>
            <a:ext uri="{FF2B5EF4-FFF2-40B4-BE49-F238E27FC236}">
              <a16:creationId xmlns:a16="http://schemas.microsoft.com/office/drawing/2014/main" id="{3A2A157C-6233-43E1-9744-F075D43CCD48}"/>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418" name="Text Box 2">
          <a:extLst>
            <a:ext uri="{FF2B5EF4-FFF2-40B4-BE49-F238E27FC236}">
              <a16:creationId xmlns:a16="http://schemas.microsoft.com/office/drawing/2014/main" id="{8C0ACCA1-9BF7-48B3-A8C4-7EA558573FA3}"/>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419" name="Text Box 2">
          <a:extLst>
            <a:ext uri="{FF2B5EF4-FFF2-40B4-BE49-F238E27FC236}">
              <a16:creationId xmlns:a16="http://schemas.microsoft.com/office/drawing/2014/main" id="{6DF89EF2-B7C4-468D-9490-7EF4F607075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420" name="Text Box 2">
          <a:extLst>
            <a:ext uri="{FF2B5EF4-FFF2-40B4-BE49-F238E27FC236}">
              <a16:creationId xmlns:a16="http://schemas.microsoft.com/office/drawing/2014/main" id="{0E897CBF-02C5-49E4-A7C3-14ECDC68CBC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421" name="Text Box 2">
          <a:extLst>
            <a:ext uri="{FF2B5EF4-FFF2-40B4-BE49-F238E27FC236}">
              <a16:creationId xmlns:a16="http://schemas.microsoft.com/office/drawing/2014/main" id="{019C1F15-BD60-4D08-9879-A03A14214E26}"/>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422" name="Text Box 2">
          <a:extLst>
            <a:ext uri="{FF2B5EF4-FFF2-40B4-BE49-F238E27FC236}">
              <a16:creationId xmlns:a16="http://schemas.microsoft.com/office/drawing/2014/main" id="{7700C719-7DC2-4457-B51A-40357DA7B1A0}"/>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423" name="Text Box 2">
          <a:extLst>
            <a:ext uri="{FF2B5EF4-FFF2-40B4-BE49-F238E27FC236}">
              <a16:creationId xmlns:a16="http://schemas.microsoft.com/office/drawing/2014/main" id="{3F25D366-C57F-410E-A64A-AAA956876C00}"/>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24" name="Text Box 2">
          <a:extLst>
            <a:ext uri="{FF2B5EF4-FFF2-40B4-BE49-F238E27FC236}">
              <a16:creationId xmlns:a16="http://schemas.microsoft.com/office/drawing/2014/main" id="{9A004404-BA8C-4724-81D2-B297C5418E0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25" name="Text Box 2">
          <a:extLst>
            <a:ext uri="{FF2B5EF4-FFF2-40B4-BE49-F238E27FC236}">
              <a16:creationId xmlns:a16="http://schemas.microsoft.com/office/drawing/2014/main" id="{B5C3DCFB-C2B2-4464-BF74-5D5D4EF52EB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26" name="Text Box 2">
          <a:extLst>
            <a:ext uri="{FF2B5EF4-FFF2-40B4-BE49-F238E27FC236}">
              <a16:creationId xmlns:a16="http://schemas.microsoft.com/office/drawing/2014/main" id="{D3B6D6C1-D277-45BF-8EB2-30779C1D602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27" name="Text Box 2">
          <a:extLst>
            <a:ext uri="{FF2B5EF4-FFF2-40B4-BE49-F238E27FC236}">
              <a16:creationId xmlns:a16="http://schemas.microsoft.com/office/drawing/2014/main" id="{115CF9C3-87A9-4A83-94A8-E1DDCE0BEF2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28" name="Text Box 2">
          <a:extLst>
            <a:ext uri="{FF2B5EF4-FFF2-40B4-BE49-F238E27FC236}">
              <a16:creationId xmlns:a16="http://schemas.microsoft.com/office/drawing/2014/main" id="{91540FFA-BA0B-4456-9186-8327AF01361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29" name="Text Box 2">
          <a:extLst>
            <a:ext uri="{FF2B5EF4-FFF2-40B4-BE49-F238E27FC236}">
              <a16:creationId xmlns:a16="http://schemas.microsoft.com/office/drawing/2014/main" id="{B9B5136F-900F-4E56-99E9-9D70D531334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30" name="Text Box 2">
          <a:extLst>
            <a:ext uri="{FF2B5EF4-FFF2-40B4-BE49-F238E27FC236}">
              <a16:creationId xmlns:a16="http://schemas.microsoft.com/office/drawing/2014/main" id="{F2327140-13F8-420C-B37E-C19C3882B03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31" name="Text Box 2">
          <a:extLst>
            <a:ext uri="{FF2B5EF4-FFF2-40B4-BE49-F238E27FC236}">
              <a16:creationId xmlns:a16="http://schemas.microsoft.com/office/drawing/2014/main" id="{A5BCF3CB-FD07-4931-98C3-B9D046FAA8E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32" name="Text Box 2">
          <a:extLst>
            <a:ext uri="{FF2B5EF4-FFF2-40B4-BE49-F238E27FC236}">
              <a16:creationId xmlns:a16="http://schemas.microsoft.com/office/drawing/2014/main" id="{09ACB2FA-D90F-4DE4-BA7C-071CC15B3C5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33" name="Text Box 2">
          <a:extLst>
            <a:ext uri="{FF2B5EF4-FFF2-40B4-BE49-F238E27FC236}">
              <a16:creationId xmlns:a16="http://schemas.microsoft.com/office/drawing/2014/main" id="{A3CD14A8-294F-4F72-AA9F-200A0DEA608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434" name="Text Box 2">
          <a:extLst>
            <a:ext uri="{FF2B5EF4-FFF2-40B4-BE49-F238E27FC236}">
              <a16:creationId xmlns:a16="http://schemas.microsoft.com/office/drawing/2014/main" id="{023E23BA-0CEF-499A-A3CB-97883C670986}"/>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435" name="Text Box 2">
          <a:extLst>
            <a:ext uri="{FF2B5EF4-FFF2-40B4-BE49-F238E27FC236}">
              <a16:creationId xmlns:a16="http://schemas.microsoft.com/office/drawing/2014/main" id="{E4B01ADD-A961-4B3E-82EC-E85937BA540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436" name="Text Box 2">
          <a:extLst>
            <a:ext uri="{FF2B5EF4-FFF2-40B4-BE49-F238E27FC236}">
              <a16:creationId xmlns:a16="http://schemas.microsoft.com/office/drawing/2014/main" id="{02BC486F-4BBA-458F-8732-B51248199BD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437" name="Text Box 2">
          <a:extLst>
            <a:ext uri="{FF2B5EF4-FFF2-40B4-BE49-F238E27FC236}">
              <a16:creationId xmlns:a16="http://schemas.microsoft.com/office/drawing/2014/main" id="{BCFB64BC-A086-4E4B-A91F-529818406E7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438" name="Text Box 2">
          <a:extLst>
            <a:ext uri="{FF2B5EF4-FFF2-40B4-BE49-F238E27FC236}">
              <a16:creationId xmlns:a16="http://schemas.microsoft.com/office/drawing/2014/main" id="{FEE2C48D-8315-45A5-8A40-0AB89C42752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439" name="Text Box 2">
          <a:extLst>
            <a:ext uri="{FF2B5EF4-FFF2-40B4-BE49-F238E27FC236}">
              <a16:creationId xmlns:a16="http://schemas.microsoft.com/office/drawing/2014/main" id="{8EA41577-E6E8-46E4-AB81-F22FECED463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440" name="Text Box 2">
          <a:extLst>
            <a:ext uri="{FF2B5EF4-FFF2-40B4-BE49-F238E27FC236}">
              <a16:creationId xmlns:a16="http://schemas.microsoft.com/office/drawing/2014/main" id="{F7435ABA-D1BB-4CE9-B690-DCDCCD594A4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441" name="Text Box 2">
          <a:extLst>
            <a:ext uri="{FF2B5EF4-FFF2-40B4-BE49-F238E27FC236}">
              <a16:creationId xmlns:a16="http://schemas.microsoft.com/office/drawing/2014/main" id="{AF3DCC8B-1C1F-48B7-B406-BB566ECFEA58}"/>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442" name="Text Box 2">
          <a:extLst>
            <a:ext uri="{FF2B5EF4-FFF2-40B4-BE49-F238E27FC236}">
              <a16:creationId xmlns:a16="http://schemas.microsoft.com/office/drawing/2014/main" id="{BE75CA08-6472-45A1-B150-3F145AFC3D7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443" name="Text Box 2">
          <a:extLst>
            <a:ext uri="{FF2B5EF4-FFF2-40B4-BE49-F238E27FC236}">
              <a16:creationId xmlns:a16="http://schemas.microsoft.com/office/drawing/2014/main" id="{7D4F5747-7659-4D27-8070-47D9A5E0D0A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44" name="Text Box 2">
          <a:extLst>
            <a:ext uri="{FF2B5EF4-FFF2-40B4-BE49-F238E27FC236}">
              <a16:creationId xmlns:a16="http://schemas.microsoft.com/office/drawing/2014/main" id="{C4ED7A4B-13C1-47F2-845A-05CA51E061A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45" name="Text Box 2">
          <a:extLst>
            <a:ext uri="{FF2B5EF4-FFF2-40B4-BE49-F238E27FC236}">
              <a16:creationId xmlns:a16="http://schemas.microsoft.com/office/drawing/2014/main" id="{B11FC6D0-2FA6-4397-9082-4D43F01D48B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46" name="Text Box 2">
          <a:extLst>
            <a:ext uri="{FF2B5EF4-FFF2-40B4-BE49-F238E27FC236}">
              <a16:creationId xmlns:a16="http://schemas.microsoft.com/office/drawing/2014/main" id="{A3E111E4-8C38-4BC7-9B8F-16E6044DD80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47" name="Text Box 2">
          <a:extLst>
            <a:ext uri="{FF2B5EF4-FFF2-40B4-BE49-F238E27FC236}">
              <a16:creationId xmlns:a16="http://schemas.microsoft.com/office/drawing/2014/main" id="{53DE96DC-B5CD-497B-8D2E-3B6B0063C34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48" name="Text Box 2">
          <a:extLst>
            <a:ext uri="{FF2B5EF4-FFF2-40B4-BE49-F238E27FC236}">
              <a16:creationId xmlns:a16="http://schemas.microsoft.com/office/drawing/2014/main" id="{2C60D26C-8670-48FA-B41A-A13C106052F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49" name="Text Box 2">
          <a:extLst>
            <a:ext uri="{FF2B5EF4-FFF2-40B4-BE49-F238E27FC236}">
              <a16:creationId xmlns:a16="http://schemas.microsoft.com/office/drawing/2014/main" id="{70702AD5-F6AC-459A-BE62-31E5E9C9F13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50" name="Text Box 2">
          <a:extLst>
            <a:ext uri="{FF2B5EF4-FFF2-40B4-BE49-F238E27FC236}">
              <a16:creationId xmlns:a16="http://schemas.microsoft.com/office/drawing/2014/main" id="{B989FA19-2C5A-48D0-8C9C-62FE9D98AC9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51" name="Text Box 2">
          <a:extLst>
            <a:ext uri="{FF2B5EF4-FFF2-40B4-BE49-F238E27FC236}">
              <a16:creationId xmlns:a16="http://schemas.microsoft.com/office/drawing/2014/main" id="{C264DBB0-7255-4D27-A6F7-C9672D718E5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52" name="Text Box 2">
          <a:extLst>
            <a:ext uri="{FF2B5EF4-FFF2-40B4-BE49-F238E27FC236}">
              <a16:creationId xmlns:a16="http://schemas.microsoft.com/office/drawing/2014/main" id="{0C2EA436-DB0E-4E67-BEF7-971D92CC402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53" name="Text Box 2">
          <a:extLst>
            <a:ext uri="{FF2B5EF4-FFF2-40B4-BE49-F238E27FC236}">
              <a16:creationId xmlns:a16="http://schemas.microsoft.com/office/drawing/2014/main" id="{7FAE8942-C113-49A0-B3FD-F7EE1A69D19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54" name="Text Box 2">
          <a:extLst>
            <a:ext uri="{FF2B5EF4-FFF2-40B4-BE49-F238E27FC236}">
              <a16:creationId xmlns:a16="http://schemas.microsoft.com/office/drawing/2014/main" id="{2695B23E-73BF-4E64-B3E1-B4AB210C694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55" name="Text Box 2">
          <a:extLst>
            <a:ext uri="{FF2B5EF4-FFF2-40B4-BE49-F238E27FC236}">
              <a16:creationId xmlns:a16="http://schemas.microsoft.com/office/drawing/2014/main" id="{222B321A-8E4A-4899-ADB7-5093456AF92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56" name="Text Box 2">
          <a:extLst>
            <a:ext uri="{FF2B5EF4-FFF2-40B4-BE49-F238E27FC236}">
              <a16:creationId xmlns:a16="http://schemas.microsoft.com/office/drawing/2014/main" id="{2F697DBE-A296-4EF6-8E8B-AB293D12990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57" name="Text Box 2">
          <a:extLst>
            <a:ext uri="{FF2B5EF4-FFF2-40B4-BE49-F238E27FC236}">
              <a16:creationId xmlns:a16="http://schemas.microsoft.com/office/drawing/2014/main" id="{DCEFB7E9-65EF-4E82-84F6-2E60DF98778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58" name="Text Box 2">
          <a:extLst>
            <a:ext uri="{FF2B5EF4-FFF2-40B4-BE49-F238E27FC236}">
              <a16:creationId xmlns:a16="http://schemas.microsoft.com/office/drawing/2014/main" id="{F240828A-11C7-4A9A-A949-BA0B39B908C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459" name="Text Box 2">
          <a:extLst>
            <a:ext uri="{FF2B5EF4-FFF2-40B4-BE49-F238E27FC236}">
              <a16:creationId xmlns:a16="http://schemas.microsoft.com/office/drawing/2014/main" id="{FE3BDA6A-D178-4CFD-81C9-E2D648E4D5F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460" name="Text Box 100">
          <a:extLst>
            <a:ext uri="{FF2B5EF4-FFF2-40B4-BE49-F238E27FC236}">
              <a16:creationId xmlns:a16="http://schemas.microsoft.com/office/drawing/2014/main" id="{39618369-85A5-458C-86E5-99D3327EF37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461" name="Text Box 101">
          <a:extLst>
            <a:ext uri="{FF2B5EF4-FFF2-40B4-BE49-F238E27FC236}">
              <a16:creationId xmlns:a16="http://schemas.microsoft.com/office/drawing/2014/main" id="{75A7F5F9-F194-4F09-BFB1-DBE438542B9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462" name="Text Box 102">
          <a:extLst>
            <a:ext uri="{FF2B5EF4-FFF2-40B4-BE49-F238E27FC236}">
              <a16:creationId xmlns:a16="http://schemas.microsoft.com/office/drawing/2014/main" id="{9BCDD9AB-671F-481B-A45D-5FB641E4D5B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463" name="Text Box 103">
          <a:extLst>
            <a:ext uri="{FF2B5EF4-FFF2-40B4-BE49-F238E27FC236}">
              <a16:creationId xmlns:a16="http://schemas.microsoft.com/office/drawing/2014/main" id="{D5E5620D-CF14-49D8-B141-5A51BF28BD3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464" name="Text Box 104">
          <a:extLst>
            <a:ext uri="{FF2B5EF4-FFF2-40B4-BE49-F238E27FC236}">
              <a16:creationId xmlns:a16="http://schemas.microsoft.com/office/drawing/2014/main" id="{5CDB3ECA-2D36-45C6-AEC4-8B90125D6E6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465" name="Text Box 105">
          <a:extLst>
            <a:ext uri="{FF2B5EF4-FFF2-40B4-BE49-F238E27FC236}">
              <a16:creationId xmlns:a16="http://schemas.microsoft.com/office/drawing/2014/main" id="{24481CDE-5B71-417E-A2A2-3211E0EA6F7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466" name="Text Box 106">
          <a:extLst>
            <a:ext uri="{FF2B5EF4-FFF2-40B4-BE49-F238E27FC236}">
              <a16:creationId xmlns:a16="http://schemas.microsoft.com/office/drawing/2014/main" id="{4084B60D-291C-439A-BC54-DBE35008327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467" name="Text Box 107">
          <a:extLst>
            <a:ext uri="{FF2B5EF4-FFF2-40B4-BE49-F238E27FC236}">
              <a16:creationId xmlns:a16="http://schemas.microsoft.com/office/drawing/2014/main" id="{AD65E607-4A49-4DD9-8599-BBF917DB642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468" name="Text Box 108">
          <a:extLst>
            <a:ext uri="{FF2B5EF4-FFF2-40B4-BE49-F238E27FC236}">
              <a16:creationId xmlns:a16="http://schemas.microsoft.com/office/drawing/2014/main" id="{6B62B3E5-1982-475E-B3B3-F5495BEFE3F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469" name="Text Box 109">
          <a:extLst>
            <a:ext uri="{FF2B5EF4-FFF2-40B4-BE49-F238E27FC236}">
              <a16:creationId xmlns:a16="http://schemas.microsoft.com/office/drawing/2014/main" id="{73B4085E-B821-4AC9-BC6B-294A22EB90B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470" name="Text Box 2">
          <a:extLst>
            <a:ext uri="{FF2B5EF4-FFF2-40B4-BE49-F238E27FC236}">
              <a16:creationId xmlns:a16="http://schemas.microsoft.com/office/drawing/2014/main" id="{ECA52B2B-BC76-4988-B714-7CC9F1E4AAE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471" name="Text Box 2">
          <a:extLst>
            <a:ext uri="{FF2B5EF4-FFF2-40B4-BE49-F238E27FC236}">
              <a16:creationId xmlns:a16="http://schemas.microsoft.com/office/drawing/2014/main" id="{FBEE3015-A70E-4FFF-8FC8-C03A844A126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472" name="Text Box 2">
          <a:extLst>
            <a:ext uri="{FF2B5EF4-FFF2-40B4-BE49-F238E27FC236}">
              <a16:creationId xmlns:a16="http://schemas.microsoft.com/office/drawing/2014/main" id="{F5E3B9BB-0BB7-43EF-930C-7065399CF18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473" name="Text Box 2">
          <a:extLst>
            <a:ext uri="{FF2B5EF4-FFF2-40B4-BE49-F238E27FC236}">
              <a16:creationId xmlns:a16="http://schemas.microsoft.com/office/drawing/2014/main" id="{3231CCB3-048C-403F-BD07-3879962A0EB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474" name="Text Box 2">
          <a:extLst>
            <a:ext uri="{FF2B5EF4-FFF2-40B4-BE49-F238E27FC236}">
              <a16:creationId xmlns:a16="http://schemas.microsoft.com/office/drawing/2014/main" id="{4CD355BA-6B93-4C23-8092-7F583C237E8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475" name="Text Box 2">
          <a:extLst>
            <a:ext uri="{FF2B5EF4-FFF2-40B4-BE49-F238E27FC236}">
              <a16:creationId xmlns:a16="http://schemas.microsoft.com/office/drawing/2014/main" id="{620AE789-56BE-4D27-98FE-03B26D3C1EA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476" name="Text Box 2">
          <a:extLst>
            <a:ext uri="{FF2B5EF4-FFF2-40B4-BE49-F238E27FC236}">
              <a16:creationId xmlns:a16="http://schemas.microsoft.com/office/drawing/2014/main" id="{76F33935-7E6E-4C88-AE66-6835CEF5195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477" name="Text Box 2">
          <a:extLst>
            <a:ext uri="{FF2B5EF4-FFF2-40B4-BE49-F238E27FC236}">
              <a16:creationId xmlns:a16="http://schemas.microsoft.com/office/drawing/2014/main" id="{DDC460BB-EE79-45FB-A5C9-7ADD8D0991A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478" name="Text Box 2">
          <a:extLst>
            <a:ext uri="{FF2B5EF4-FFF2-40B4-BE49-F238E27FC236}">
              <a16:creationId xmlns:a16="http://schemas.microsoft.com/office/drawing/2014/main" id="{D6F2BB3C-B54A-4497-BB5D-BD535A1B1A4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479" name="Text Box 2">
          <a:extLst>
            <a:ext uri="{FF2B5EF4-FFF2-40B4-BE49-F238E27FC236}">
              <a16:creationId xmlns:a16="http://schemas.microsoft.com/office/drawing/2014/main" id="{FA74F614-2685-4F4B-8554-DBA09659BF7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480" name="Text Box 2">
          <a:extLst>
            <a:ext uri="{FF2B5EF4-FFF2-40B4-BE49-F238E27FC236}">
              <a16:creationId xmlns:a16="http://schemas.microsoft.com/office/drawing/2014/main" id="{7FF7B09D-DEE0-447B-8233-4ED50ED1870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481" name="Text Box 2">
          <a:extLst>
            <a:ext uri="{FF2B5EF4-FFF2-40B4-BE49-F238E27FC236}">
              <a16:creationId xmlns:a16="http://schemas.microsoft.com/office/drawing/2014/main" id="{F350FB49-029C-4ACB-AD57-9BD55AE0C55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482" name="Text Box 2">
          <a:extLst>
            <a:ext uri="{FF2B5EF4-FFF2-40B4-BE49-F238E27FC236}">
              <a16:creationId xmlns:a16="http://schemas.microsoft.com/office/drawing/2014/main" id="{E337E90D-D0B1-4067-9493-33394535DFC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483" name="Text Box 2">
          <a:extLst>
            <a:ext uri="{FF2B5EF4-FFF2-40B4-BE49-F238E27FC236}">
              <a16:creationId xmlns:a16="http://schemas.microsoft.com/office/drawing/2014/main" id="{2D1DC368-70A6-43E3-B636-2899E3034F8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484" name="Text Box 2">
          <a:extLst>
            <a:ext uri="{FF2B5EF4-FFF2-40B4-BE49-F238E27FC236}">
              <a16:creationId xmlns:a16="http://schemas.microsoft.com/office/drawing/2014/main" id="{5B73C779-100C-4656-A54A-38B9B0269FF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485" name="Text Box 2">
          <a:extLst>
            <a:ext uri="{FF2B5EF4-FFF2-40B4-BE49-F238E27FC236}">
              <a16:creationId xmlns:a16="http://schemas.microsoft.com/office/drawing/2014/main" id="{FE242CB9-FC73-4F22-A1CE-3AA457C5691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486" name="Text Box 2">
          <a:extLst>
            <a:ext uri="{FF2B5EF4-FFF2-40B4-BE49-F238E27FC236}">
              <a16:creationId xmlns:a16="http://schemas.microsoft.com/office/drawing/2014/main" id="{D9BCF658-2E54-4E22-B870-787B7BF75C1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487" name="Text Box 2">
          <a:extLst>
            <a:ext uri="{FF2B5EF4-FFF2-40B4-BE49-F238E27FC236}">
              <a16:creationId xmlns:a16="http://schemas.microsoft.com/office/drawing/2014/main" id="{CF4F7B96-7066-42BD-A9F7-6C4709B4680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488" name="Text Box 2">
          <a:extLst>
            <a:ext uri="{FF2B5EF4-FFF2-40B4-BE49-F238E27FC236}">
              <a16:creationId xmlns:a16="http://schemas.microsoft.com/office/drawing/2014/main" id="{BF2A6E6C-C016-4DD3-97B1-B0BE73E5139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489" name="Text Box 2">
          <a:extLst>
            <a:ext uri="{FF2B5EF4-FFF2-40B4-BE49-F238E27FC236}">
              <a16:creationId xmlns:a16="http://schemas.microsoft.com/office/drawing/2014/main" id="{AF89960D-E153-492A-9EAF-D59D0A94611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490" name="Text Box 2">
          <a:extLst>
            <a:ext uri="{FF2B5EF4-FFF2-40B4-BE49-F238E27FC236}">
              <a16:creationId xmlns:a16="http://schemas.microsoft.com/office/drawing/2014/main" id="{3C577CD9-6E47-49EC-8407-2ACE84D9D91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491" name="Text Box 2">
          <a:extLst>
            <a:ext uri="{FF2B5EF4-FFF2-40B4-BE49-F238E27FC236}">
              <a16:creationId xmlns:a16="http://schemas.microsoft.com/office/drawing/2014/main" id="{8F911405-F62B-4BFE-90E3-BF6E055105A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492" name="Text Box 2">
          <a:extLst>
            <a:ext uri="{FF2B5EF4-FFF2-40B4-BE49-F238E27FC236}">
              <a16:creationId xmlns:a16="http://schemas.microsoft.com/office/drawing/2014/main" id="{B9B9AC3D-24CD-4C08-9FC4-7A68E12040B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493" name="Text Box 2">
          <a:extLst>
            <a:ext uri="{FF2B5EF4-FFF2-40B4-BE49-F238E27FC236}">
              <a16:creationId xmlns:a16="http://schemas.microsoft.com/office/drawing/2014/main" id="{B24D3D5C-FCDF-4F73-B294-5D21FE74FB4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494" name="Text Box 2">
          <a:extLst>
            <a:ext uri="{FF2B5EF4-FFF2-40B4-BE49-F238E27FC236}">
              <a16:creationId xmlns:a16="http://schemas.microsoft.com/office/drawing/2014/main" id="{B757B01B-CF53-41FA-AA8B-C9145FCBDED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495" name="Text Box 2">
          <a:extLst>
            <a:ext uri="{FF2B5EF4-FFF2-40B4-BE49-F238E27FC236}">
              <a16:creationId xmlns:a16="http://schemas.microsoft.com/office/drawing/2014/main" id="{C3783FC4-8E02-44DF-9760-C2D76741BB0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496" name="Text Box 2">
          <a:extLst>
            <a:ext uri="{FF2B5EF4-FFF2-40B4-BE49-F238E27FC236}">
              <a16:creationId xmlns:a16="http://schemas.microsoft.com/office/drawing/2014/main" id="{CEA1998A-C694-47CA-95FB-DB981FD9D8D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497" name="Text Box 2">
          <a:extLst>
            <a:ext uri="{FF2B5EF4-FFF2-40B4-BE49-F238E27FC236}">
              <a16:creationId xmlns:a16="http://schemas.microsoft.com/office/drawing/2014/main" id="{B8B850AE-27BC-4DCB-96D8-70529D0721E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498" name="Text Box 2">
          <a:extLst>
            <a:ext uri="{FF2B5EF4-FFF2-40B4-BE49-F238E27FC236}">
              <a16:creationId xmlns:a16="http://schemas.microsoft.com/office/drawing/2014/main" id="{68F9B11C-8921-4263-9903-DDB5A1BEB5E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499" name="Text Box 2">
          <a:extLst>
            <a:ext uri="{FF2B5EF4-FFF2-40B4-BE49-F238E27FC236}">
              <a16:creationId xmlns:a16="http://schemas.microsoft.com/office/drawing/2014/main" id="{D54FC506-8819-407B-8056-B5F278C3EC6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00" name="Text Box 2">
          <a:extLst>
            <a:ext uri="{FF2B5EF4-FFF2-40B4-BE49-F238E27FC236}">
              <a16:creationId xmlns:a16="http://schemas.microsoft.com/office/drawing/2014/main" id="{4EA084F4-3F2E-4FF0-BC23-137E7673693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01" name="Text Box 2">
          <a:extLst>
            <a:ext uri="{FF2B5EF4-FFF2-40B4-BE49-F238E27FC236}">
              <a16:creationId xmlns:a16="http://schemas.microsoft.com/office/drawing/2014/main" id="{78BAA444-E573-43B9-A830-6166DD5C832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02" name="Text Box 2">
          <a:extLst>
            <a:ext uri="{FF2B5EF4-FFF2-40B4-BE49-F238E27FC236}">
              <a16:creationId xmlns:a16="http://schemas.microsoft.com/office/drawing/2014/main" id="{41E846FF-EA43-4A09-9B46-6919D565816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03" name="Text Box 2">
          <a:extLst>
            <a:ext uri="{FF2B5EF4-FFF2-40B4-BE49-F238E27FC236}">
              <a16:creationId xmlns:a16="http://schemas.microsoft.com/office/drawing/2014/main" id="{624AADC7-4737-4A34-8E31-FA7DC0A8ECD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04" name="Text Box 2">
          <a:extLst>
            <a:ext uri="{FF2B5EF4-FFF2-40B4-BE49-F238E27FC236}">
              <a16:creationId xmlns:a16="http://schemas.microsoft.com/office/drawing/2014/main" id="{A0969DF7-89DB-4C6A-92B6-C9E94048C49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05" name="Text Box 2">
          <a:extLst>
            <a:ext uri="{FF2B5EF4-FFF2-40B4-BE49-F238E27FC236}">
              <a16:creationId xmlns:a16="http://schemas.microsoft.com/office/drawing/2014/main" id="{89CC5B30-85EA-4437-82F3-C712840D5E0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06" name="Text Box 2">
          <a:extLst>
            <a:ext uri="{FF2B5EF4-FFF2-40B4-BE49-F238E27FC236}">
              <a16:creationId xmlns:a16="http://schemas.microsoft.com/office/drawing/2014/main" id="{0DB0E6B3-68AF-476F-B935-D32A19B9A48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07" name="Text Box 2">
          <a:extLst>
            <a:ext uri="{FF2B5EF4-FFF2-40B4-BE49-F238E27FC236}">
              <a16:creationId xmlns:a16="http://schemas.microsoft.com/office/drawing/2014/main" id="{EE082B01-A08E-4403-99E1-E5AE654CFA2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08" name="Text Box 2">
          <a:extLst>
            <a:ext uri="{FF2B5EF4-FFF2-40B4-BE49-F238E27FC236}">
              <a16:creationId xmlns:a16="http://schemas.microsoft.com/office/drawing/2014/main" id="{E9CD5018-2DD8-43AA-BA51-292FA73692C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1509" name="Text Box 2">
          <a:extLst>
            <a:ext uri="{FF2B5EF4-FFF2-40B4-BE49-F238E27FC236}">
              <a16:creationId xmlns:a16="http://schemas.microsoft.com/office/drawing/2014/main" id="{DC210A36-6CA4-41EC-9EAE-56950F6619F3}"/>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1510" name="Text Box 2">
          <a:extLst>
            <a:ext uri="{FF2B5EF4-FFF2-40B4-BE49-F238E27FC236}">
              <a16:creationId xmlns:a16="http://schemas.microsoft.com/office/drawing/2014/main" id="{F69EF69F-6E99-4E0B-8F11-151811898688}"/>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1511" name="Text Box 2">
          <a:extLst>
            <a:ext uri="{FF2B5EF4-FFF2-40B4-BE49-F238E27FC236}">
              <a16:creationId xmlns:a16="http://schemas.microsoft.com/office/drawing/2014/main" id="{CDEF7005-8AB9-4931-8B8C-77C7C6D15A5D}"/>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1512" name="Text Box 2">
          <a:extLst>
            <a:ext uri="{FF2B5EF4-FFF2-40B4-BE49-F238E27FC236}">
              <a16:creationId xmlns:a16="http://schemas.microsoft.com/office/drawing/2014/main" id="{0E7B34A0-4300-449E-9E4D-12C5CC43EFA4}"/>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1513" name="Text Box 2">
          <a:extLst>
            <a:ext uri="{FF2B5EF4-FFF2-40B4-BE49-F238E27FC236}">
              <a16:creationId xmlns:a16="http://schemas.microsoft.com/office/drawing/2014/main" id="{D0489E5B-9538-4DC9-B2B7-17DCBCE9E953}"/>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1514" name="Text Box 2">
          <a:extLst>
            <a:ext uri="{FF2B5EF4-FFF2-40B4-BE49-F238E27FC236}">
              <a16:creationId xmlns:a16="http://schemas.microsoft.com/office/drawing/2014/main" id="{F076664F-97A2-48F5-A508-925978C21720}"/>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1515" name="Text Box 2">
          <a:extLst>
            <a:ext uri="{FF2B5EF4-FFF2-40B4-BE49-F238E27FC236}">
              <a16:creationId xmlns:a16="http://schemas.microsoft.com/office/drawing/2014/main" id="{03F4E462-1E80-4518-BC7D-563D8EFD9F71}"/>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1516" name="Text Box 2">
          <a:extLst>
            <a:ext uri="{FF2B5EF4-FFF2-40B4-BE49-F238E27FC236}">
              <a16:creationId xmlns:a16="http://schemas.microsoft.com/office/drawing/2014/main" id="{929A1CD0-02EA-422E-B560-DFE5455AC886}"/>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1517" name="Text Box 2">
          <a:extLst>
            <a:ext uri="{FF2B5EF4-FFF2-40B4-BE49-F238E27FC236}">
              <a16:creationId xmlns:a16="http://schemas.microsoft.com/office/drawing/2014/main" id="{4BFE0C2B-DA1E-4B91-BA1C-32D4D116635B}"/>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518" name="Text Box 2">
          <a:extLst>
            <a:ext uri="{FF2B5EF4-FFF2-40B4-BE49-F238E27FC236}">
              <a16:creationId xmlns:a16="http://schemas.microsoft.com/office/drawing/2014/main" id="{6206AE0C-C3EB-42E1-A683-BC08D31B0DE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519" name="Text Box 2">
          <a:extLst>
            <a:ext uri="{FF2B5EF4-FFF2-40B4-BE49-F238E27FC236}">
              <a16:creationId xmlns:a16="http://schemas.microsoft.com/office/drawing/2014/main" id="{C0D36133-A06D-4BAE-A904-6E3E998649D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520" name="Text Box 2">
          <a:extLst>
            <a:ext uri="{FF2B5EF4-FFF2-40B4-BE49-F238E27FC236}">
              <a16:creationId xmlns:a16="http://schemas.microsoft.com/office/drawing/2014/main" id="{0C978961-0AFB-4287-8C5A-A0C09EB0A60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521" name="Text Box 2">
          <a:extLst>
            <a:ext uri="{FF2B5EF4-FFF2-40B4-BE49-F238E27FC236}">
              <a16:creationId xmlns:a16="http://schemas.microsoft.com/office/drawing/2014/main" id="{8062C3E4-B38F-4C10-B493-A435551C2DA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522" name="Text Box 2">
          <a:extLst>
            <a:ext uri="{FF2B5EF4-FFF2-40B4-BE49-F238E27FC236}">
              <a16:creationId xmlns:a16="http://schemas.microsoft.com/office/drawing/2014/main" id="{3D9D3D56-7BAB-4901-8FD4-20888DAF965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523" name="Text Box 2">
          <a:extLst>
            <a:ext uri="{FF2B5EF4-FFF2-40B4-BE49-F238E27FC236}">
              <a16:creationId xmlns:a16="http://schemas.microsoft.com/office/drawing/2014/main" id="{90600B72-6A1E-4713-B091-C18B28DBBE6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524" name="Text Box 2">
          <a:extLst>
            <a:ext uri="{FF2B5EF4-FFF2-40B4-BE49-F238E27FC236}">
              <a16:creationId xmlns:a16="http://schemas.microsoft.com/office/drawing/2014/main" id="{467C1BBB-C116-4A15-AB39-85D44D245712}"/>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525" name="Text Box 2">
          <a:extLst>
            <a:ext uri="{FF2B5EF4-FFF2-40B4-BE49-F238E27FC236}">
              <a16:creationId xmlns:a16="http://schemas.microsoft.com/office/drawing/2014/main" id="{1944D4B6-D9CD-4544-9F66-65B013AA766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526" name="Text Box 2">
          <a:extLst>
            <a:ext uri="{FF2B5EF4-FFF2-40B4-BE49-F238E27FC236}">
              <a16:creationId xmlns:a16="http://schemas.microsoft.com/office/drawing/2014/main" id="{50899A8D-E67D-4AA4-AC38-7C3F4F0B84D2}"/>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527" name="Text Box 2">
          <a:extLst>
            <a:ext uri="{FF2B5EF4-FFF2-40B4-BE49-F238E27FC236}">
              <a16:creationId xmlns:a16="http://schemas.microsoft.com/office/drawing/2014/main" id="{93C60508-5003-4F56-873E-8C879D0412E2}"/>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1528" name="Text Box 2">
          <a:extLst>
            <a:ext uri="{FF2B5EF4-FFF2-40B4-BE49-F238E27FC236}">
              <a16:creationId xmlns:a16="http://schemas.microsoft.com/office/drawing/2014/main" id="{415C02BF-0124-413A-94F4-E29D84BD629C}"/>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1529" name="Text Box 2">
          <a:extLst>
            <a:ext uri="{FF2B5EF4-FFF2-40B4-BE49-F238E27FC236}">
              <a16:creationId xmlns:a16="http://schemas.microsoft.com/office/drawing/2014/main" id="{9834AEA0-AA67-43BF-8AC4-5C8BDB12118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1530" name="Text Box 2">
          <a:extLst>
            <a:ext uri="{FF2B5EF4-FFF2-40B4-BE49-F238E27FC236}">
              <a16:creationId xmlns:a16="http://schemas.microsoft.com/office/drawing/2014/main" id="{352E67AE-25F3-41FD-9FBA-BEC2F3DDE839}"/>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1531" name="Text Box 2">
          <a:extLst>
            <a:ext uri="{FF2B5EF4-FFF2-40B4-BE49-F238E27FC236}">
              <a16:creationId xmlns:a16="http://schemas.microsoft.com/office/drawing/2014/main" id="{BBB45550-1E30-45D3-9B32-A79055F56BF3}"/>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1532" name="Text Box 2">
          <a:extLst>
            <a:ext uri="{FF2B5EF4-FFF2-40B4-BE49-F238E27FC236}">
              <a16:creationId xmlns:a16="http://schemas.microsoft.com/office/drawing/2014/main" id="{FC33E4F8-ECD5-42D1-B741-1E7E95BCB73A}"/>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1533" name="Text Box 2">
          <a:extLst>
            <a:ext uri="{FF2B5EF4-FFF2-40B4-BE49-F238E27FC236}">
              <a16:creationId xmlns:a16="http://schemas.microsoft.com/office/drawing/2014/main" id="{BF88EF41-E648-40B0-ABB3-676F655F41D1}"/>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1534" name="Text Box 2">
          <a:extLst>
            <a:ext uri="{FF2B5EF4-FFF2-40B4-BE49-F238E27FC236}">
              <a16:creationId xmlns:a16="http://schemas.microsoft.com/office/drawing/2014/main" id="{5CCF2D0B-7684-4229-B230-19D35EF8DB2D}"/>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1535" name="Text Box 2">
          <a:extLst>
            <a:ext uri="{FF2B5EF4-FFF2-40B4-BE49-F238E27FC236}">
              <a16:creationId xmlns:a16="http://schemas.microsoft.com/office/drawing/2014/main" id="{028C3009-0106-4CCE-88EA-EA413DD27BE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1536" name="Text Box 2">
          <a:extLst>
            <a:ext uri="{FF2B5EF4-FFF2-40B4-BE49-F238E27FC236}">
              <a16:creationId xmlns:a16="http://schemas.microsoft.com/office/drawing/2014/main" id="{5C17F0E4-8F67-4B2A-9E4D-7ABDA5863674}"/>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1537" name="Text Box 2">
          <a:extLst>
            <a:ext uri="{FF2B5EF4-FFF2-40B4-BE49-F238E27FC236}">
              <a16:creationId xmlns:a16="http://schemas.microsoft.com/office/drawing/2014/main" id="{AC297854-B6EA-4AA4-B404-A3AB51B54F4F}"/>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538" name="Text Box 2">
          <a:extLst>
            <a:ext uri="{FF2B5EF4-FFF2-40B4-BE49-F238E27FC236}">
              <a16:creationId xmlns:a16="http://schemas.microsoft.com/office/drawing/2014/main" id="{8FBA229D-D2DA-46B1-B0D8-DBCD2ABE6CDE}"/>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539" name="Text Box 2">
          <a:extLst>
            <a:ext uri="{FF2B5EF4-FFF2-40B4-BE49-F238E27FC236}">
              <a16:creationId xmlns:a16="http://schemas.microsoft.com/office/drawing/2014/main" id="{08C280C4-2898-4076-A575-AB625E1919A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540" name="Text Box 2">
          <a:extLst>
            <a:ext uri="{FF2B5EF4-FFF2-40B4-BE49-F238E27FC236}">
              <a16:creationId xmlns:a16="http://schemas.microsoft.com/office/drawing/2014/main" id="{678CDD0A-0567-4179-9389-C863EC402FFE}"/>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541" name="Text Box 2">
          <a:extLst>
            <a:ext uri="{FF2B5EF4-FFF2-40B4-BE49-F238E27FC236}">
              <a16:creationId xmlns:a16="http://schemas.microsoft.com/office/drawing/2014/main" id="{E0DB00DB-BF88-4050-9421-8712ACC1B69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542" name="Text Box 2">
          <a:extLst>
            <a:ext uri="{FF2B5EF4-FFF2-40B4-BE49-F238E27FC236}">
              <a16:creationId xmlns:a16="http://schemas.microsoft.com/office/drawing/2014/main" id="{CFDF0657-5603-4EED-835C-DB4E40DEAD4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543" name="Text Box 2">
          <a:extLst>
            <a:ext uri="{FF2B5EF4-FFF2-40B4-BE49-F238E27FC236}">
              <a16:creationId xmlns:a16="http://schemas.microsoft.com/office/drawing/2014/main" id="{8D89F25F-5A92-4701-963F-B70262DA4A2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544" name="Text Box 2">
          <a:extLst>
            <a:ext uri="{FF2B5EF4-FFF2-40B4-BE49-F238E27FC236}">
              <a16:creationId xmlns:a16="http://schemas.microsoft.com/office/drawing/2014/main" id="{3C860205-0947-4652-A57E-A09B6DFC14D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545" name="Text Box 2">
          <a:extLst>
            <a:ext uri="{FF2B5EF4-FFF2-40B4-BE49-F238E27FC236}">
              <a16:creationId xmlns:a16="http://schemas.microsoft.com/office/drawing/2014/main" id="{0750686B-11BD-4894-BFD5-BD4D3AE8B69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546" name="Text Box 2">
          <a:extLst>
            <a:ext uri="{FF2B5EF4-FFF2-40B4-BE49-F238E27FC236}">
              <a16:creationId xmlns:a16="http://schemas.microsoft.com/office/drawing/2014/main" id="{BBDF83D1-253F-4F8E-80DD-D91AFE55344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1547" name="Text Box 2">
          <a:extLst>
            <a:ext uri="{FF2B5EF4-FFF2-40B4-BE49-F238E27FC236}">
              <a16:creationId xmlns:a16="http://schemas.microsoft.com/office/drawing/2014/main" id="{69B950CF-19A0-4F3F-8CBF-535E6A14013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548" name="Text Box 2">
          <a:extLst>
            <a:ext uri="{FF2B5EF4-FFF2-40B4-BE49-F238E27FC236}">
              <a16:creationId xmlns:a16="http://schemas.microsoft.com/office/drawing/2014/main" id="{2FEE1B72-17A6-41E6-A760-955BB643C81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549" name="Text Box 2">
          <a:extLst>
            <a:ext uri="{FF2B5EF4-FFF2-40B4-BE49-F238E27FC236}">
              <a16:creationId xmlns:a16="http://schemas.microsoft.com/office/drawing/2014/main" id="{47E85924-1329-4408-B42B-35F8DA8E931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550" name="Text Box 2">
          <a:extLst>
            <a:ext uri="{FF2B5EF4-FFF2-40B4-BE49-F238E27FC236}">
              <a16:creationId xmlns:a16="http://schemas.microsoft.com/office/drawing/2014/main" id="{B9F5176F-16CE-476E-A5D0-AC5AC50BEFA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551" name="Text Box 2">
          <a:extLst>
            <a:ext uri="{FF2B5EF4-FFF2-40B4-BE49-F238E27FC236}">
              <a16:creationId xmlns:a16="http://schemas.microsoft.com/office/drawing/2014/main" id="{8DCDC0D6-152A-4897-B71A-3D9AD64BCFE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552" name="Text Box 2">
          <a:extLst>
            <a:ext uri="{FF2B5EF4-FFF2-40B4-BE49-F238E27FC236}">
              <a16:creationId xmlns:a16="http://schemas.microsoft.com/office/drawing/2014/main" id="{0708A9F6-A3D5-4F13-86E6-DAAACC2BEA5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553" name="Text Box 2">
          <a:extLst>
            <a:ext uri="{FF2B5EF4-FFF2-40B4-BE49-F238E27FC236}">
              <a16:creationId xmlns:a16="http://schemas.microsoft.com/office/drawing/2014/main" id="{E3B307DE-BE0A-401D-BFDB-0544D85EF7F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554" name="Text Box 2">
          <a:extLst>
            <a:ext uri="{FF2B5EF4-FFF2-40B4-BE49-F238E27FC236}">
              <a16:creationId xmlns:a16="http://schemas.microsoft.com/office/drawing/2014/main" id="{B2A09136-C93A-453F-AAC3-5D7AF4811F33}"/>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555" name="Text Box 2">
          <a:extLst>
            <a:ext uri="{FF2B5EF4-FFF2-40B4-BE49-F238E27FC236}">
              <a16:creationId xmlns:a16="http://schemas.microsoft.com/office/drawing/2014/main" id="{7B110A11-946E-4BD9-90DB-FC02ED9050E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556" name="Text Box 2">
          <a:extLst>
            <a:ext uri="{FF2B5EF4-FFF2-40B4-BE49-F238E27FC236}">
              <a16:creationId xmlns:a16="http://schemas.microsoft.com/office/drawing/2014/main" id="{F1340279-7F81-4E56-9065-743D89A0F5A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557" name="Text Box 2">
          <a:extLst>
            <a:ext uri="{FF2B5EF4-FFF2-40B4-BE49-F238E27FC236}">
              <a16:creationId xmlns:a16="http://schemas.microsoft.com/office/drawing/2014/main" id="{AEC27DD8-B167-48E0-BAFC-E24B6544A60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558" name="Text Box 2">
          <a:extLst>
            <a:ext uri="{FF2B5EF4-FFF2-40B4-BE49-F238E27FC236}">
              <a16:creationId xmlns:a16="http://schemas.microsoft.com/office/drawing/2014/main" id="{0DDBFAB9-2E7E-42E3-BF28-084B13112FE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559" name="Text Box 2">
          <a:extLst>
            <a:ext uri="{FF2B5EF4-FFF2-40B4-BE49-F238E27FC236}">
              <a16:creationId xmlns:a16="http://schemas.microsoft.com/office/drawing/2014/main" id="{1298ECF3-68AF-4B96-87E7-BE92613A46B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560" name="Text Box 2">
          <a:extLst>
            <a:ext uri="{FF2B5EF4-FFF2-40B4-BE49-F238E27FC236}">
              <a16:creationId xmlns:a16="http://schemas.microsoft.com/office/drawing/2014/main" id="{D239D061-87DB-41DB-A71E-37827D0CD038}"/>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561" name="Text Box 2">
          <a:extLst>
            <a:ext uri="{FF2B5EF4-FFF2-40B4-BE49-F238E27FC236}">
              <a16:creationId xmlns:a16="http://schemas.microsoft.com/office/drawing/2014/main" id="{AC1645DB-BE0D-4D5D-AB2E-FB7BCA572C6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562" name="Text Box 2">
          <a:extLst>
            <a:ext uri="{FF2B5EF4-FFF2-40B4-BE49-F238E27FC236}">
              <a16:creationId xmlns:a16="http://schemas.microsoft.com/office/drawing/2014/main" id="{7423211E-BC56-4A90-B522-8147476C4EF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563" name="Text Box 2">
          <a:extLst>
            <a:ext uri="{FF2B5EF4-FFF2-40B4-BE49-F238E27FC236}">
              <a16:creationId xmlns:a16="http://schemas.microsoft.com/office/drawing/2014/main" id="{09F53E1A-78EE-4091-A4F1-99E180E082C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564" name="Text Box 2">
          <a:extLst>
            <a:ext uri="{FF2B5EF4-FFF2-40B4-BE49-F238E27FC236}">
              <a16:creationId xmlns:a16="http://schemas.microsoft.com/office/drawing/2014/main" id="{8B476967-FB98-4FC7-AF97-0B26B95D945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565" name="Text Box 2">
          <a:extLst>
            <a:ext uri="{FF2B5EF4-FFF2-40B4-BE49-F238E27FC236}">
              <a16:creationId xmlns:a16="http://schemas.microsoft.com/office/drawing/2014/main" id="{6A01D3E5-20FA-42F8-BD58-72D756338B6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566" name="Text Box 2">
          <a:extLst>
            <a:ext uri="{FF2B5EF4-FFF2-40B4-BE49-F238E27FC236}">
              <a16:creationId xmlns:a16="http://schemas.microsoft.com/office/drawing/2014/main" id="{73E0B6DA-3893-47B9-A5BF-5E827F7723E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1567" name="Text Box 2">
          <a:extLst>
            <a:ext uri="{FF2B5EF4-FFF2-40B4-BE49-F238E27FC236}">
              <a16:creationId xmlns:a16="http://schemas.microsoft.com/office/drawing/2014/main" id="{B96A2D7F-F786-4381-BE92-579832AF264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568" name="Text Box 100">
          <a:extLst>
            <a:ext uri="{FF2B5EF4-FFF2-40B4-BE49-F238E27FC236}">
              <a16:creationId xmlns:a16="http://schemas.microsoft.com/office/drawing/2014/main" id="{7EEF09F2-D4CC-4248-8E98-2975F4BE2C6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569" name="Text Box 101">
          <a:extLst>
            <a:ext uri="{FF2B5EF4-FFF2-40B4-BE49-F238E27FC236}">
              <a16:creationId xmlns:a16="http://schemas.microsoft.com/office/drawing/2014/main" id="{5123AC3F-E686-4132-B487-CF7376CCC9F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570" name="Text Box 102">
          <a:extLst>
            <a:ext uri="{FF2B5EF4-FFF2-40B4-BE49-F238E27FC236}">
              <a16:creationId xmlns:a16="http://schemas.microsoft.com/office/drawing/2014/main" id="{E41AB11D-806E-4941-B856-BF1D3249126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571" name="Text Box 103">
          <a:extLst>
            <a:ext uri="{FF2B5EF4-FFF2-40B4-BE49-F238E27FC236}">
              <a16:creationId xmlns:a16="http://schemas.microsoft.com/office/drawing/2014/main" id="{CC325B0F-3CBD-4A54-8785-33E4190C4D0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572" name="Text Box 104">
          <a:extLst>
            <a:ext uri="{FF2B5EF4-FFF2-40B4-BE49-F238E27FC236}">
              <a16:creationId xmlns:a16="http://schemas.microsoft.com/office/drawing/2014/main" id="{CFC781CE-8D10-403D-BB6F-CA66829822C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573" name="Text Box 105">
          <a:extLst>
            <a:ext uri="{FF2B5EF4-FFF2-40B4-BE49-F238E27FC236}">
              <a16:creationId xmlns:a16="http://schemas.microsoft.com/office/drawing/2014/main" id="{F027C58F-0B27-4ABB-86A5-1F5D0AAB66F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574" name="Text Box 106">
          <a:extLst>
            <a:ext uri="{FF2B5EF4-FFF2-40B4-BE49-F238E27FC236}">
              <a16:creationId xmlns:a16="http://schemas.microsoft.com/office/drawing/2014/main" id="{87A8F503-713D-4880-95FD-B3D4285CD50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575" name="Text Box 107">
          <a:extLst>
            <a:ext uri="{FF2B5EF4-FFF2-40B4-BE49-F238E27FC236}">
              <a16:creationId xmlns:a16="http://schemas.microsoft.com/office/drawing/2014/main" id="{14453867-7D8F-4AF8-944E-5A26202AB18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576" name="Text Box 108">
          <a:extLst>
            <a:ext uri="{FF2B5EF4-FFF2-40B4-BE49-F238E27FC236}">
              <a16:creationId xmlns:a16="http://schemas.microsoft.com/office/drawing/2014/main" id="{A7139130-09A0-48DD-8C1C-E67075E4E4B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577" name="Text Box 109">
          <a:extLst>
            <a:ext uri="{FF2B5EF4-FFF2-40B4-BE49-F238E27FC236}">
              <a16:creationId xmlns:a16="http://schemas.microsoft.com/office/drawing/2014/main" id="{2A60D3CF-39D2-463C-8372-96FA65207D8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578" name="Text Box 2">
          <a:extLst>
            <a:ext uri="{FF2B5EF4-FFF2-40B4-BE49-F238E27FC236}">
              <a16:creationId xmlns:a16="http://schemas.microsoft.com/office/drawing/2014/main" id="{67C2C754-99FF-4AEE-91F9-DF88D4C1ECA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579" name="Text Box 2">
          <a:extLst>
            <a:ext uri="{FF2B5EF4-FFF2-40B4-BE49-F238E27FC236}">
              <a16:creationId xmlns:a16="http://schemas.microsoft.com/office/drawing/2014/main" id="{002248EB-142C-4772-BDAB-811FD41B82B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580" name="Text Box 2">
          <a:extLst>
            <a:ext uri="{FF2B5EF4-FFF2-40B4-BE49-F238E27FC236}">
              <a16:creationId xmlns:a16="http://schemas.microsoft.com/office/drawing/2014/main" id="{7E2469DC-EEF8-4375-907C-17F0E22766B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581" name="Text Box 2">
          <a:extLst>
            <a:ext uri="{FF2B5EF4-FFF2-40B4-BE49-F238E27FC236}">
              <a16:creationId xmlns:a16="http://schemas.microsoft.com/office/drawing/2014/main" id="{DBCE3AA9-6FF8-415F-8137-081515DA9A2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582" name="Text Box 2">
          <a:extLst>
            <a:ext uri="{FF2B5EF4-FFF2-40B4-BE49-F238E27FC236}">
              <a16:creationId xmlns:a16="http://schemas.microsoft.com/office/drawing/2014/main" id="{779F301C-A2C0-48C8-9FFC-6044B5D6F5A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583" name="Text Box 2">
          <a:extLst>
            <a:ext uri="{FF2B5EF4-FFF2-40B4-BE49-F238E27FC236}">
              <a16:creationId xmlns:a16="http://schemas.microsoft.com/office/drawing/2014/main" id="{8786EBB9-3A7F-43BB-BAEE-DCE2C2C88D4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584" name="Text Box 2">
          <a:extLst>
            <a:ext uri="{FF2B5EF4-FFF2-40B4-BE49-F238E27FC236}">
              <a16:creationId xmlns:a16="http://schemas.microsoft.com/office/drawing/2014/main" id="{F6FDE41D-E041-42E1-8114-B671128C110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585" name="Text Box 2">
          <a:extLst>
            <a:ext uri="{FF2B5EF4-FFF2-40B4-BE49-F238E27FC236}">
              <a16:creationId xmlns:a16="http://schemas.microsoft.com/office/drawing/2014/main" id="{1E4E509E-2CB4-4750-B20B-0A83BD39A82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586" name="Text Box 2">
          <a:extLst>
            <a:ext uri="{FF2B5EF4-FFF2-40B4-BE49-F238E27FC236}">
              <a16:creationId xmlns:a16="http://schemas.microsoft.com/office/drawing/2014/main" id="{7D789B6B-D060-4FEF-A9C6-4ED5BEF03FB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1587" name="Text Box 2">
          <a:extLst>
            <a:ext uri="{FF2B5EF4-FFF2-40B4-BE49-F238E27FC236}">
              <a16:creationId xmlns:a16="http://schemas.microsoft.com/office/drawing/2014/main" id="{72A8A927-B4AE-43E5-8526-BC285C0CCE7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88" name="Text Box 2">
          <a:extLst>
            <a:ext uri="{FF2B5EF4-FFF2-40B4-BE49-F238E27FC236}">
              <a16:creationId xmlns:a16="http://schemas.microsoft.com/office/drawing/2014/main" id="{E385D820-6AEA-47BF-9226-A04E74522AC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89" name="Text Box 2">
          <a:extLst>
            <a:ext uri="{FF2B5EF4-FFF2-40B4-BE49-F238E27FC236}">
              <a16:creationId xmlns:a16="http://schemas.microsoft.com/office/drawing/2014/main" id="{0164F413-7997-4F04-91BF-5B75373C442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90" name="Text Box 2">
          <a:extLst>
            <a:ext uri="{FF2B5EF4-FFF2-40B4-BE49-F238E27FC236}">
              <a16:creationId xmlns:a16="http://schemas.microsoft.com/office/drawing/2014/main" id="{C2DC2549-6B6C-447C-B19D-B65EB822046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91" name="Text Box 2">
          <a:extLst>
            <a:ext uri="{FF2B5EF4-FFF2-40B4-BE49-F238E27FC236}">
              <a16:creationId xmlns:a16="http://schemas.microsoft.com/office/drawing/2014/main" id="{6FE1EFA3-B03A-4582-BFBF-7978C69C644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92" name="Text Box 2">
          <a:extLst>
            <a:ext uri="{FF2B5EF4-FFF2-40B4-BE49-F238E27FC236}">
              <a16:creationId xmlns:a16="http://schemas.microsoft.com/office/drawing/2014/main" id="{ADD329D0-B8A4-49C7-8233-A3AA8532473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93" name="Text Box 2">
          <a:extLst>
            <a:ext uri="{FF2B5EF4-FFF2-40B4-BE49-F238E27FC236}">
              <a16:creationId xmlns:a16="http://schemas.microsoft.com/office/drawing/2014/main" id="{FFF50E7A-EEE1-4C6E-972B-84CDCA55D82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94" name="Text Box 2">
          <a:extLst>
            <a:ext uri="{FF2B5EF4-FFF2-40B4-BE49-F238E27FC236}">
              <a16:creationId xmlns:a16="http://schemas.microsoft.com/office/drawing/2014/main" id="{A6BE0594-7CB4-409E-932F-88E876466D1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95" name="Text Box 2">
          <a:extLst>
            <a:ext uri="{FF2B5EF4-FFF2-40B4-BE49-F238E27FC236}">
              <a16:creationId xmlns:a16="http://schemas.microsoft.com/office/drawing/2014/main" id="{7357577F-8F50-422A-A51E-FCAED0452DB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96" name="Text Box 2">
          <a:extLst>
            <a:ext uri="{FF2B5EF4-FFF2-40B4-BE49-F238E27FC236}">
              <a16:creationId xmlns:a16="http://schemas.microsoft.com/office/drawing/2014/main" id="{E118457D-55E4-47BB-B469-8452150A62B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97" name="Text Box 2">
          <a:extLst>
            <a:ext uri="{FF2B5EF4-FFF2-40B4-BE49-F238E27FC236}">
              <a16:creationId xmlns:a16="http://schemas.microsoft.com/office/drawing/2014/main" id="{C948DC74-3EAF-4B76-9224-095568EB61C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98" name="Text Box 2">
          <a:extLst>
            <a:ext uri="{FF2B5EF4-FFF2-40B4-BE49-F238E27FC236}">
              <a16:creationId xmlns:a16="http://schemas.microsoft.com/office/drawing/2014/main" id="{50E0A229-FECA-44B9-80C0-73CBE10D060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599" name="Text Box 2">
          <a:extLst>
            <a:ext uri="{FF2B5EF4-FFF2-40B4-BE49-F238E27FC236}">
              <a16:creationId xmlns:a16="http://schemas.microsoft.com/office/drawing/2014/main" id="{C02A25EA-9516-4E70-8628-58EEA36EEEE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600" name="Text Box 2">
          <a:extLst>
            <a:ext uri="{FF2B5EF4-FFF2-40B4-BE49-F238E27FC236}">
              <a16:creationId xmlns:a16="http://schemas.microsoft.com/office/drawing/2014/main" id="{B8034B1C-2B67-49F3-A809-951509AB22E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601" name="Text Box 2">
          <a:extLst>
            <a:ext uri="{FF2B5EF4-FFF2-40B4-BE49-F238E27FC236}">
              <a16:creationId xmlns:a16="http://schemas.microsoft.com/office/drawing/2014/main" id="{7B6B5944-494C-4B2D-86EF-9B8BCF7F86C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602" name="Text Box 2">
          <a:extLst>
            <a:ext uri="{FF2B5EF4-FFF2-40B4-BE49-F238E27FC236}">
              <a16:creationId xmlns:a16="http://schemas.microsoft.com/office/drawing/2014/main" id="{68EEEEAA-1428-435E-BC7F-BBC5C24AA26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603" name="Text Box 2">
          <a:extLst>
            <a:ext uri="{FF2B5EF4-FFF2-40B4-BE49-F238E27FC236}">
              <a16:creationId xmlns:a16="http://schemas.microsoft.com/office/drawing/2014/main" id="{F0D8570D-F33B-435C-8F56-6A09BA98C9F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604" name="Text Box 2">
          <a:extLst>
            <a:ext uri="{FF2B5EF4-FFF2-40B4-BE49-F238E27FC236}">
              <a16:creationId xmlns:a16="http://schemas.microsoft.com/office/drawing/2014/main" id="{2C8E4552-CDCD-44FB-93CE-ED3E8C4C17B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605" name="Text Box 2">
          <a:extLst>
            <a:ext uri="{FF2B5EF4-FFF2-40B4-BE49-F238E27FC236}">
              <a16:creationId xmlns:a16="http://schemas.microsoft.com/office/drawing/2014/main" id="{411585AE-B3FB-4243-8921-6AE952DB739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606" name="Text Box 2">
          <a:extLst>
            <a:ext uri="{FF2B5EF4-FFF2-40B4-BE49-F238E27FC236}">
              <a16:creationId xmlns:a16="http://schemas.microsoft.com/office/drawing/2014/main" id="{E048C28E-7F87-4958-A458-F9018284611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607" name="Text Box 2">
          <a:extLst>
            <a:ext uri="{FF2B5EF4-FFF2-40B4-BE49-F238E27FC236}">
              <a16:creationId xmlns:a16="http://schemas.microsoft.com/office/drawing/2014/main" id="{391A7EFD-57B1-4C53-9E9B-B43C78F32F5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608" name="Text Box 2">
          <a:extLst>
            <a:ext uri="{FF2B5EF4-FFF2-40B4-BE49-F238E27FC236}">
              <a16:creationId xmlns:a16="http://schemas.microsoft.com/office/drawing/2014/main" id="{D94BB518-52CF-41C8-9C97-D6D4CFFF773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609" name="Text Box 2">
          <a:extLst>
            <a:ext uri="{FF2B5EF4-FFF2-40B4-BE49-F238E27FC236}">
              <a16:creationId xmlns:a16="http://schemas.microsoft.com/office/drawing/2014/main" id="{9BA742B1-9663-40A1-AAB0-46A91982AAC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610" name="Text Box 2">
          <a:extLst>
            <a:ext uri="{FF2B5EF4-FFF2-40B4-BE49-F238E27FC236}">
              <a16:creationId xmlns:a16="http://schemas.microsoft.com/office/drawing/2014/main" id="{16408DEA-2908-4422-97FF-B3F4275575F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611" name="Text Box 2">
          <a:extLst>
            <a:ext uri="{FF2B5EF4-FFF2-40B4-BE49-F238E27FC236}">
              <a16:creationId xmlns:a16="http://schemas.microsoft.com/office/drawing/2014/main" id="{F2D76D8A-A618-4AA9-A830-7FE3DA03872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612" name="Text Box 2">
          <a:extLst>
            <a:ext uri="{FF2B5EF4-FFF2-40B4-BE49-F238E27FC236}">
              <a16:creationId xmlns:a16="http://schemas.microsoft.com/office/drawing/2014/main" id="{AD9822F8-8C2E-4D34-92F3-1FEA691B812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613" name="Text Box 2">
          <a:extLst>
            <a:ext uri="{FF2B5EF4-FFF2-40B4-BE49-F238E27FC236}">
              <a16:creationId xmlns:a16="http://schemas.microsoft.com/office/drawing/2014/main" id="{3A493EC9-1840-4F60-A269-0AE914DBB9F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614" name="Text Box 2">
          <a:extLst>
            <a:ext uri="{FF2B5EF4-FFF2-40B4-BE49-F238E27FC236}">
              <a16:creationId xmlns:a16="http://schemas.microsoft.com/office/drawing/2014/main" id="{287CBAF9-5F6C-4A57-B986-4348096D86F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615" name="Text Box 2">
          <a:extLst>
            <a:ext uri="{FF2B5EF4-FFF2-40B4-BE49-F238E27FC236}">
              <a16:creationId xmlns:a16="http://schemas.microsoft.com/office/drawing/2014/main" id="{43C03D06-BC53-4CEB-8FA5-F448E9574F5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1616" name="Text Box 2">
          <a:extLst>
            <a:ext uri="{FF2B5EF4-FFF2-40B4-BE49-F238E27FC236}">
              <a16:creationId xmlns:a16="http://schemas.microsoft.com/office/drawing/2014/main" id="{6BF40181-83F6-4460-8174-772FB12946B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17" name="Text Box 100">
          <a:extLst>
            <a:ext uri="{FF2B5EF4-FFF2-40B4-BE49-F238E27FC236}">
              <a16:creationId xmlns:a16="http://schemas.microsoft.com/office/drawing/2014/main" id="{4527B72D-DCED-4013-844B-E498F8C55F2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18" name="Text Box 101">
          <a:extLst>
            <a:ext uri="{FF2B5EF4-FFF2-40B4-BE49-F238E27FC236}">
              <a16:creationId xmlns:a16="http://schemas.microsoft.com/office/drawing/2014/main" id="{57708061-497C-4A0E-A64A-96CF22F0AF1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19" name="Text Box 102">
          <a:extLst>
            <a:ext uri="{FF2B5EF4-FFF2-40B4-BE49-F238E27FC236}">
              <a16:creationId xmlns:a16="http://schemas.microsoft.com/office/drawing/2014/main" id="{C4FEC2C5-E548-4207-8959-D674B071448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20" name="Text Box 103">
          <a:extLst>
            <a:ext uri="{FF2B5EF4-FFF2-40B4-BE49-F238E27FC236}">
              <a16:creationId xmlns:a16="http://schemas.microsoft.com/office/drawing/2014/main" id="{EE6D3471-E94C-4F9D-90EE-E2A593B506B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21" name="Text Box 104">
          <a:extLst>
            <a:ext uri="{FF2B5EF4-FFF2-40B4-BE49-F238E27FC236}">
              <a16:creationId xmlns:a16="http://schemas.microsoft.com/office/drawing/2014/main" id="{2CDED870-01E1-4E0D-90DB-1E4B149BA1F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22" name="Text Box 105">
          <a:extLst>
            <a:ext uri="{FF2B5EF4-FFF2-40B4-BE49-F238E27FC236}">
              <a16:creationId xmlns:a16="http://schemas.microsoft.com/office/drawing/2014/main" id="{F39D3541-8AC7-4D0B-BB9E-B64AC6DEB6F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23" name="Text Box 106">
          <a:extLst>
            <a:ext uri="{FF2B5EF4-FFF2-40B4-BE49-F238E27FC236}">
              <a16:creationId xmlns:a16="http://schemas.microsoft.com/office/drawing/2014/main" id="{4CE6ED3B-E604-4EBF-87E2-93B83408833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24" name="Text Box 107">
          <a:extLst>
            <a:ext uri="{FF2B5EF4-FFF2-40B4-BE49-F238E27FC236}">
              <a16:creationId xmlns:a16="http://schemas.microsoft.com/office/drawing/2014/main" id="{45EE13BF-06E3-4463-8494-9C6A832A0B7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25" name="Text Box 108">
          <a:extLst>
            <a:ext uri="{FF2B5EF4-FFF2-40B4-BE49-F238E27FC236}">
              <a16:creationId xmlns:a16="http://schemas.microsoft.com/office/drawing/2014/main" id="{465AEF93-AEB3-4951-A8B4-A42B1C9880B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26" name="Text Box 109">
          <a:extLst>
            <a:ext uri="{FF2B5EF4-FFF2-40B4-BE49-F238E27FC236}">
              <a16:creationId xmlns:a16="http://schemas.microsoft.com/office/drawing/2014/main" id="{5C7D11A7-4641-4BE9-80C1-26C186B480B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27" name="Text Box 2">
          <a:extLst>
            <a:ext uri="{FF2B5EF4-FFF2-40B4-BE49-F238E27FC236}">
              <a16:creationId xmlns:a16="http://schemas.microsoft.com/office/drawing/2014/main" id="{A4B62DCE-EECE-4180-82E1-B7E17E70013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28" name="Text Box 2">
          <a:extLst>
            <a:ext uri="{FF2B5EF4-FFF2-40B4-BE49-F238E27FC236}">
              <a16:creationId xmlns:a16="http://schemas.microsoft.com/office/drawing/2014/main" id="{77FDC060-4612-475D-802B-0E4ED506D14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29" name="Text Box 2">
          <a:extLst>
            <a:ext uri="{FF2B5EF4-FFF2-40B4-BE49-F238E27FC236}">
              <a16:creationId xmlns:a16="http://schemas.microsoft.com/office/drawing/2014/main" id="{B172F96A-2214-4221-96CE-E990D44BB76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30" name="Text Box 2">
          <a:extLst>
            <a:ext uri="{FF2B5EF4-FFF2-40B4-BE49-F238E27FC236}">
              <a16:creationId xmlns:a16="http://schemas.microsoft.com/office/drawing/2014/main" id="{646C02B7-24F4-45EE-94A8-A7EB170A733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31" name="Text Box 2">
          <a:extLst>
            <a:ext uri="{FF2B5EF4-FFF2-40B4-BE49-F238E27FC236}">
              <a16:creationId xmlns:a16="http://schemas.microsoft.com/office/drawing/2014/main" id="{D0C5BE2F-CF92-4622-8E5A-F9EAC71F16E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32" name="Text Box 2">
          <a:extLst>
            <a:ext uri="{FF2B5EF4-FFF2-40B4-BE49-F238E27FC236}">
              <a16:creationId xmlns:a16="http://schemas.microsoft.com/office/drawing/2014/main" id="{28704643-120F-4C38-A50C-D7F129E91D6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33" name="Text Box 2">
          <a:extLst>
            <a:ext uri="{FF2B5EF4-FFF2-40B4-BE49-F238E27FC236}">
              <a16:creationId xmlns:a16="http://schemas.microsoft.com/office/drawing/2014/main" id="{EB4929BE-E3F8-4345-A4D4-AF794D3BDFC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34" name="Text Box 2">
          <a:extLst>
            <a:ext uri="{FF2B5EF4-FFF2-40B4-BE49-F238E27FC236}">
              <a16:creationId xmlns:a16="http://schemas.microsoft.com/office/drawing/2014/main" id="{849D5656-D0FE-4E63-A7D0-D2BA653526C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35" name="Text Box 2">
          <a:extLst>
            <a:ext uri="{FF2B5EF4-FFF2-40B4-BE49-F238E27FC236}">
              <a16:creationId xmlns:a16="http://schemas.microsoft.com/office/drawing/2014/main" id="{4A4C0323-80E5-4E9D-AEB2-234D1684655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36" name="Text Box 2">
          <a:extLst>
            <a:ext uri="{FF2B5EF4-FFF2-40B4-BE49-F238E27FC236}">
              <a16:creationId xmlns:a16="http://schemas.microsoft.com/office/drawing/2014/main" id="{0CB9788C-FD7F-4758-99AD-CCBF7021B7F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37" name="Text Box 2">
          <a:extLst>
            <a:ext uri="{FF2B5EF4-FFF2-40B4-BE49-F238E27FC236}">
              <a16:creationId xmlns:a16="http://schemas.microsoft.com/office/drawing/2014/main" id="{FAEA2D94-51A3-4AD2-95D0-820D4406897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38" name="Text Box 2">
          <a:extLst>
            <a:ext uri="{FF2B5EF4-FFF2-40B4-BE49-F238E27FC236}">
              <a16:creationId xmlns:a16="http://schemas.microsoft.com/office/drawing/2014/main" id="{1D9D42D4-22F0-4EA4-A162-E489740DD69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39" name="Text Box 2">
          <a:extLst>
            <a:ext uri="{FF2B5EF4-FFF2-40B4-BE49-F238E27FC236}">
              <a16:creationId xmlns:a16="http://schemas.microsoft.com/office/drawing/2014/main" id="{90739A44-6DBF-4624-B7D2-B33A4BB0EE4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40" name="Text Box 2">
          <a:extLst>
            <a:ext uri="{FF2B5EF4-FFF2-40B4-BE49-F238E27FC236}">
              <a16:creationId xmlns:a16="http://schemas.microsoft.com/office/drawing/2014/main" id="{75EBCE14-DA20-4656-B773-2130FFCC560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41" name="Text Box 2">
          <a:extLst>
            <a:ext uri="{FF2B5EF4-FFF2-40B4-BE49-F238E27FC236}">
              <a16:creationId xmlns:a16="http://schemas.microsoft.com/office/drawing/2014/main" id="{5B827D25-EA64-466C-8693-B56BD629633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42" name="Text Box 2">
          <a:extLst>
            <a:ext uri="{FF2B5EF4-FFF2-40B4-BE49-F238E27FC236}">
              <a16:creationId xmlns:a16="http://schemas.microsoft.com/office/drawing/2014/main" id="{F5A35723-E9A9-4E69-9F99-99C7191E284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43" name="Text Box 2">
          <a:extLst>
            <a:ext uri="{FF2B5EF4-FFF2-40B4-BE49-F238E27FC236}">
              <a16:creationId xmlns:a16="http://schemas.microsoft.com/office/drawing/2014/main" id="{3A6A8A50-2BEE-4611-9478-5C34A02494F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44" name="Text Box 2">
          <a:extLst>
            <a:ext uri="{FF2B5EF4-FFF2-40B4-BE49-F238E27FC236}">
              <a16:creationId xmlns:a16="http://schemas.microsoft.com/office/drawing/2014/main" id="{646058F6-08C2-4D54-B232-5A957AB7E67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45" name="Text Box 2">
          <a:extLst>
            <a:ext uri="{FF2B5EF4-FFF2-40B4-BE49-F238E27FC236}">
              <a16:creationId xmlns:a16="http://schemas.microsoft.com/office/drawing/2014/main" id="{A2DEDD59-4AA7-4EF7-BB3E-0B3F774ECD8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46" name="Text Box 2">
          <a:extLst>
            <a:ext uri="{FF2B5EF4-FFF2-40B4-BE49-F238E27FC236}">
              <a16:creationId xmlns:a16="http://schemas.microsoft.com/office/drawing/2014/main" id="{FF5627F6-8882-4E12-AB36-53482D56074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47" name="Text Box 2">
          <a:extLst>
            <a:ext uri="{FF2B5EF4-FFF2-40B4-BE49-F238E27FC236}">
              <a16:creationId xmlns:a16="http://schemas.microsoft.com/office/drawing/2014/main" id="{DA7A7013-6AC9-4471-8E6E-1101D1E92D5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48" name="Text Box 2">
          <a:extLst>
            <a:ext uri="{FF2B5EF4-FFF2-40B4-BE49-F238E27FC236}">
              <a16:creationId xmlns:a16="http://schemas.microsoft.com/office/drawing/2014/main" id="{AB65ACF1-3105-4EFF-8BE2-809E23E3B43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49" name="Text Box 2">
          <a:extLst>
            <a:ext uri="{FF2B5EF4-FFF2-40B4-BE49-F238E27FC236}">
              <a16:creationId xmlns:a16="http://schemas.microsoft.com/office/drawing/2014/main" id="{E600FCB9-B0E3-481D-B20C-1F86720AED6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50" name="Text Box 2">
          <a:extLst>
            <a:ext uri="{FF2B5EF4-FFF2-40B4-BE49-F238E27FC236}">
              <a16:creationId xmlns:a16="http://schemas.microsoft.com/office/drawing/2014/main" id="{25657560-6E0F-4C85-82F3-D82B3968CD6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51" name="Text Box 2">
          <a:extLst>
            <a:ext uri="{FF2B5EF4-FFF2-40B4-BE49-F238E27FC236}">
              <a16:creationId xmlns:a16="http://schemas.microsoft.com/office/drawing/2014/main" id="{42270B16-2394-4D7E-8224-93692AFB930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52" name="Text Box 2">
          <a:extLst>
            <a:ext uri="{FF2B5EF4-FFF2-40B4-BE49-F238E27FC236}">
              <a16:creationId xmlns:a16="http://schemas.microsoft.com/office/drawing/2014/main" id="{0827AFA0-6155-426A-A787-B3F1FF38696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53" name="Text Box 2">
          <a:extLst>
            <a:ext uri="{FF2B5EF4-FFF2-40B4-BE49-F238E27FC236}">
              <a16:creationId xmlns:a16="http://schemas.microsoft.com/office/drawing/2014/main" id="{B2321858-45E6-4649-81A0-3BB0CC19D4D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54" name="Text Box 2">
          <a:extLst>
            <a:ext uri="{FF2B5EF4-FFF2-40B4-BE49-F238E27FC236}">
              <a16:creationId xmlns:a16="http://schemas.microsoft.com/office/drawing/2014/main" id="{BD574927-1B5B-4219-9252-BB2A24CC61C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55" name="Text Box 2">
          <a:extLst>
            <a:ext uri="{FF2B5EF4-FFF2-40B4-BE49-F238E27FC236}">
              <a16:creationId xmlns:a16="http://schemas.microsoft.com/office/drawing/2014/main" id="{B0ABFA81-5A80-4E72-BAF8-0452E7AF9A1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56" name="Text Box 2">
          <a:extLst>
            <a:ext uri="{FF2B5EF4-FFF2-40B4-BE49-F238E27FC236}">
              <a16:creationId xmlns:a16="http://schemas.microsoft.com/office/drawing/2014/main" id="{690776F0-2D0E-4858-B5FB-2F2528ADEE6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57" name="Text Box 2">
          <a:extLst>
            <a:ext uri="{FF2B5EF4-FFF2-40B4-BE49-F238E27FC236}">
              <a16:creationId xmlns:a16="http://schemas.microsoft.com/office/drawing/2014/main" id="{85D4C968-EB95-45FB-91D5-CBC6572F63F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58" name="Text Box 2">
          <a:extLst>
            <a:ext uri="{FF2B5EF4-FFF2-40B4-BE49-F238E27FC236}">
              <a16:creationId xmlns:a16="http://schemas.microsoft.com/office/drawing/2014/main" id="{F854389A-1961-46E7-8B41-768CF4B7B34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59" name="Text Box 2">
          <a:extLst>
            <a:ext uri="{FF2B5EF4-FFF2-40B4-BE49-F238E27FC236}">
              <a16:creationId xmlns:a16="http://schemas.microsoft.com/office/drawing/2014/main" id="{01B06E49-39A8-4875-BDD3-925EEB3F3C8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60" name="Text Box 2">
          <a:extLst>
            <a:ext uri="{FF2B5EF4-FFF2-40B4-BE49-F238E27FC236}">
              <a16:creationId xmlns:a16="http://schemas.microsoft.com/office/drawing/2014/main" id="{1359E9ED-8AD4-42D9-A947-8AC3C93A2FA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61" name="Text Box 2">
          <a:extLst>
            <a:ext uri="{FF2B5EF4-FFF2-40B4-BE49-F238E27FC236}">
              <a16:creationId xmlns:a16="http://schemas.microsoft.com/office/drawing/2014/main" id="{9BB88515-1555-4C0C-B7BE-74929BABDDC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62" name="Text Box 2">
          <a:extLst>
            <a:ext uri="{FF2B5EF4-FFF2-40B4-BE49-F238E27FC236}">
              <a16:creationId xmlns:a16="http://schemas.microsoft.com/office/drawing/2014/main" id="{CAE30409-5FF2-41A9-AC9F-19B325D2315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63" name="Text Box 100">
          <a:extLst>
            <a:ext uri="{FF2B5EF4-FFF2-40B4-BE49-F238E27FC236}">
              <a16:creationId xmlns:a16="http://schemas.microsoft.com/office/drawing/2014/main" id="{32524CF8-9319-4C2C-98B7-4397E911BA9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64" name="Text Box 101">
          <a:extLst>
            <a:ext uri="{FF2B5EF4-FFF2-40B4-BE49-F238E27FC236}">
              <a16:creationId xmlns:a16="http://schemas.microsoft.com/office/drawing/2014/main" id="{A1BBB86A-DE84-440E-B8AD-0329273AEB8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65" name="Text Box 102">
          <a:extLst>
            <a:ext uri="{FF2B5EF4-FFF2-40B4-BE49-F238E27FC236}">
              <a16:creationId xmlns:a16="http://schemas.microsoft.com/office/drawing/2014/main" id="{10D59947-0CB4-4D47-8E69-5095283C3F8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66" name="Text Box 103">
          <a:extLst>
            <a:ext uri="{FF2B5EF4-FFF2-40B4-BE49-F238E27FC236}">
              <a16:creationId xmlns:a16="http://schemas.microsoft.com/office/drawing/2014/main" id="{D45A5085-E390-44B7-83FD-2092C81A0E5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67" name="Text Box 104">
          <a:extLst>
            <a:ext uri="{FF2B5EF4-FFF2-40B4-BE49-F238E27FC236}">
              <a16:creationId xmlns:a16="http://schemas.microsoft.com/office/drawing/2014/main" id="{41A72B02-B9D9-47CE-9786-3266B0B5ACA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68" name="Text Box 105">
          <a:extLst>
            <a:ext uri="{FF2B5EF4-FFF2-40B4-BE49-F238E27FC236}">
              <a16:creationId xmlns:a16="http://schemas.microsoft.com/office/drawing/2014/main" id="{B89D77B8-920D-477E-83D6-C732250F7B2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69" name="Text Box 106">
          <a:extLst>
            <a:ext uri="{FF2B5EF4-FFF2-40B4-BE49-F238E27FC236}">
              <a16:creationId xmlns:a16="http://schemas.microsoft.com/office/drawing/2014/main" id="{8729D846-5FBD-4C83-93DB-6BBCF4ABF42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70" name="Text Box 107">
          <a:extLst>
            <a:ext uri="{FF2B5EF4-FFF2-40B4-BE49-F238E27FC236}">
              <a16:creationId xmlns:a16="http://schemas.microsoft.com/office/drawing/2014/main" id="{8B41AE44-9AFD-47A2-88DC-3E5D88FDA0B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71" name="Text Box 108">
          <a:extLst>
            <a:ext uri="{FF2B5EF4-FFF2-40B4-BE49-F238E27FC236}">
              <a16:creationId xmlns:a16="http://schemas.microsoft.com/office/drawing/2014/main" id="{50D408CE-E21A-4B1D-8F37-AE9B460D1D5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72" name="Text Box 109">
          <a:extLst>
            <a:ext uri="{FF2B5EF4-FFF2-40B4-BE49-F238E27FC236}">
              <a16:creationId xmlns:a16="http://schemas.microsoft.com/office/drawing/2014/main" id="{E3A14A6E-8EB7-4839-9572-22C50F1E476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73" name="Text Box 2">
          <a:extLst>
            <a:ext uri="{FF2B5EF4-FFF2-40B4-BE49-F238E27FC236}">
              <a16:creationId xmlns:a16="http://schemas.microsoft.com/office/drawing/2014/main" id="{E3685166-FFD0-4972-8332-3AF717CA5D8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74" name="Text Box 2">
          <a:extLst>
            <a:ext uri="{FF2B5EF4-FFF2-40B4-BE49-F238E27FC236}">
              <a16:creationId xmlns:a16="http://schemas.microsoft.com/office/drawing/2014/main" id="{C7ABE341-A89B-477D-B029-C2ECD1321DB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75" name="Text Box 2">
          <a:extLst>
            <a:ext uri="{FF2B5EF4-FFF2-40B4-BE49-F238E27FC236}">
              <a16:creationId xmlns:a16="http://schemas.microsoft.com/office/drawing/2014/main" id="{59EF60B3-9386-41CC-947C-D455C746B35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76" name="Text Box 2">
          <a:extLst>
            <a:ext uri="{FF2B5EF4-FFF2-40B4-BE49-F238E27FC236}">
              <a16:creationId xmlns:a16="http://schemas.microsoft.com/office/drawing/2014/main" id="{6320339A-21FC-49B6-BD28-A2843BEA9B2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77" name="Text Box 2">
          <a:extLst>
            <a:ext uri="{FF2B5EF4-FFF2-40B4-BE49-F238E27FC236}">
              <a16:creationId xmlns:a16="http://schemas.microsoft.com/office/drawing/2014/main" id="{BACD0796-EA99-442A-8B15-06D114F45C6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78" name="Text Box 2">
          <a:extLst>
            <a:ext uri="{FF2B5EF4-FFF2-40B4-BE49-F238E27FC236}">
              <a16:creationId xmlns:a16="http://schemas.microsoft.com/office/drawing/2014/main" id="{4B99EF83-F207-47BE-B736-DA9390B6109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79" name="Text Box 2">
          <a:extLst>
            <a:ext uri="{FF2B5EF4-FFF2-40B4-BE49-F238E27FC236}">
              <a16:creationId xmlns:a16="http://schemas.microsoft.com/office/drawing/2014/main" id="{8B6394B6-E69F-44D1-9094-F654B69A3BE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80" name="Text Box 2">
          <a:extLst>
            <a:ext uri="{FF2B5EF4-FFF2-40B4-BE49-F238E27FC236}">
              <a16:creationId xmlns:a16="http://schemas.microsoft.com/office/drawing/2014/main" id="{A63241FF-894F-446E-A761-0CE83D3F9CF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81" name="Text Box 2">
          <a:extLst>
            <a:ext uri="{FF2B5EF4-FFF2-40B4-BE49-F238E27FC236}">
              <a16:creationId xmlns:a16="http://schemas.microsoft.com/office/drawing/2014/main" id="{5BA9C6C3-2DFC-41FF-86F5-A84619D6DA9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682" name="Text Box 2">
          <a:extLst>
            <a:ext uri="{FF2B5EF4-FFF2-40B4-BE49-F238E27FC236}">
              <a16:creationId xmlns:a16="http://schemas.microsoft.com/office/drawing/2014/main" id="{9CF63819-60BF-4DAB-83A0-FDBC2351C8D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83" name="Text Box 2">
          <a:extLst>
            <a:ext uri="{FF2B5EF4-FFF2-40B4-BE49-F238E27FC236}">
              <a16:creationId xmlns:a16="http://schemas.microsoft.com/office/drawing/2014/main" id="{6310B506-F79B-4AE9-857F-67A2C60C8E4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84" name="Text Box 2">
          <a:extLst>
            <a:ext uri="{FF2B5EF4-FFF2-40B4-BE49-F238E27FC236}">
              <a16:creationId xmlns:a16="http://schemas.microsoft.com/office/drawing/2014/main" id="{5CE69991-6D16-4B90-89D5-24D451EB7EB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85" name="Text Box 2">
          <a:extLst>
            <a:ext uri="{FF2B5EF4-FFF2-40B4-BE49-F238E27FC236}">
              <a16:creationId xmlns:a16="http://schemas.microsoft.com/office/drawing/2014/main" id="{25C13A43-E2FF-4399-93BA-CFBACA2B7F1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86" name="Text Box 2">
          <a:extLst>
            <a:ext uri="{FF2B5EF4-FFF2-40B4-BE49-F238E27FC236}">
              <a16:creationId xmlns:a16="http://schemas.microsoft.com/office/drawing/2014/main" id="{59EE7834-5803-46F1-A0A9-F89F6E26F55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87" name="Text Box 2">
          <a:extLst>
            <a:ext uri="{FF2B5EF4-FFF2-40B4-BE49-F238E27FC236}">
              <a16:creationId xmlns:a16="http://schemas.microsoft.com/office/drawing/2014/main" id="{FFACCC48-BD09-4C0C-A4F4-7870C0A55F6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88" name="Text Box 2">
          <a:extLst>
            <a:ext uri="{FF2B5EF4-FFF2-40B4-BE49-F238E27FC236}">
              <a16:creationId xmlns:a16="http://schemas.microsoft.com/office/drawing/2014/main" id="{DEB52CD6-89D5-4259-A375-EC0D1374BAA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89" name="Text Box 2">
          <a:extLst>
            <a:ext uri="{FF2B5EF4-FFF2-40B4-BE49-F238E27FC236}">
              <a16:creationId xmlns:a16="http://schemas.microsoft.com/office/drawing/2014/main" id="{EED1830F-F38A-4669-AAFC-0E54FEC057E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90" name="Text Box 2">
          <a:extLst>
            <a:ext uri="{FF2B5EF4-FFF2-40B4-BE49-F238E27FC236}">
              <a16:creationId xmlns:a16="http://schemas.microsoft.com/office/drawing/2014/main" id="{83051BC5-18FA-4745-81A9-E7F0F7E8A58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91" name="Text Box 2">
          <a:extLst>
            <a:ext uri="{FF2B5EF4-FFF2-40B4-BE49-F238E27FC236}">
              <a16:creationId xmlns:a16="http://schemas.microsoft.com/office/drawing/2014/main" id="{AF2B92E0-C6F6-4656-A470-38B6DA80DC7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92" name="Text Box 2">
          <a:extLst>
            <a:ext uri="{FF2B5EF4-FFF2-40B4-BE49-F238E27FC236}">
              <a16:creationId xmlns:a16="http://schemas.microsoft.com/office/drawing/2014/main" id="{0F1C1F18-3DC4-4381-9AA5-2A73B31A2A6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93" name="Text Box 2">
          <a:extLst>
            <a:ext uri="{FF2B5EF4-FFF2-40B4-BE49-F238E27FC236}">
              <a16:creationId xmlns:a16="http://schemas.microsoft.com/office/drawing/2014/main" id="{90777211-15EF-416B-B1F9-57ACE52C162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94" name="Text Box 2">
          <a:extLst>
            <a:ext uri="{FF2B5EF4-FFF2-40B4-BE49-F238E27FC236}">
              <a16:creationId xmlns:a16="http://schemas.microsoft.com/office/drawing/2014/main" id="{859A21E3-D0A4-412D-8A58-A12719B5C1C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95" name="Text Box 2">
          <a:extLst>
            <a:ext uri="{FF2B5EF4-FFF2-40B4-BE49-F238E27FC236}">
              <a16:creationId xmlns:a16="http://schemas.microsoft.com/office/drawing/2014/main" id="{2026E159-868E-4616-AE8F-7E78CCED026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96" name="Text Box 2">
          <a:extLst>
            <a:ext uri="{FF2B5EF4-FFF2-40B4-BE49-F238E27FC236}">
              <a16:creationId xmlns:a16="http://schemas.microsoft.com/office/drawing/2014/main" id="{21E10700-7DAF-4DC8-8494-56B29AA8991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97" name="Text Box 2">
          <a:extLst>
            <a:ext uri="{FF2B5EF4-FFF2-40B4-BE49-F238E27FC236}">
              <a16:creationId xmlns:a16="http://schemas.microsoft.com/office/drawing/2014/main" id="{02B40403-1F10-4F11-969B-625CCCDA2AF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98" name="Text Box 2">
          <a:extLst>
            <a:ext uri="{FF2B5EF4-FFF2-40B4-BE49-F238E27FC236}">
              <a16:creationId xmlns:a16="http://schemas.microsoft.com/office/drawing/2014/main" id="{4D181EC2-AEC1-4E46-93C2-91B64A94D35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699" name="Text Box 2">
          <a:extLst>
            <a:ext uri="{FF2B5EF4-FFF2-40B4-BE49-F238E27FC236}">
              <a16:creationId xmlns:a16="http://schemas.microsoft.com/office/drawing/2014/main" id="{9C3007B0-3085-4E31-A531-25076CF4142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00" name="Text Box 2">
          <a:extLst>
            <a:ext uri="{FF2B5EF4-FFF2-40B4-BE49-F238E27FC236}">
              <a16:creationId xmlns:a16="http://schemas.microsoft.com/office/drawing/2014/main" id="{92F2218F-C795-4618-9F78-742F7230C55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01" name="Text Box 2">
          <a:extLst>
            <a:ext uri="{FF2B5EF4-FFF2-40B4-BE49-F238E27FC236}">
              <a16:creationId xmlns:a16="http://schemas.microsoft.com/office/drawing/2014/main" id="{98081DF4-997B-4B37-BF24-7B823A23F7A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02" name="Text Box 2">
          <a:extLst>
            <a:ext uri="{FF2B5EF4-FFF2-40B4-BE49-F238E27FC236}">
              <a16:creationId xmlns:a16="http://schemas.microsoft.com/office/drawing/2014/main" id="{ECEB4D61-191F-4122-BE7B-2E0EA917E67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03" name="Text Box 2">
          <a:extLst>
            <a:ext uri="{FF2B5EF4-FFF2-40B4-BE49-F238E27FC236}">
              <a16:creationId xmlns:a16="http://schemas.microsoft.com/office/drawing/2014/main" id="{0F189B32-B617-4F19-B5DF-A9AC41CF855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04" name="Text Box 2">
          <a:extLst>
            <a:ext uri="{FF2B5EF4-FFF2-40B4-BE49-F238E27FC236}">
              <a16:creationId xmlns:a16="http://schemas.microsoft.com/office/drawing/2014/main" id="{B96C50A0-4482-4507-B471-223E285F5A8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05" name="Text Box 2">
          <a:extLst>
            <a:ext uri="{FF2B5EF4-FFF2-40B4-BE49-F238E27FC236}">
              <a16:creationId xmlns:a16="http://schemas.microsoft.com/office/drawing/2014/main" id="{6E69B118-DEBC-458A-BCD6-ECED881D0F1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06" name="Text Box 2">
          <a:extLst>
            <a:ext uri="{FF2B5EF4-FFF2-40B4-BE49-F238E27FC236}">
              <a16:creationId xmlns:a16="http://schemas.microsoft.com/office/drawing/2014/main" id="{413C2D93-F8F0-49AB-A21D-94D6A298081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07" name="Text Box 2">
          <a:extLst>
            <a:ext uri="{FF2B5EF4-FFF2-40B4-BE49-F238E27FC236}">
              <a16:creationId xmlns:a16="http://schemas.microsoft.com/office/drawing/2014/main" id="{9D4964BA-0F67-4BBE-99F7-3A4B43872D2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08" name="Text Box 2">
          <a:extLst>
            <a:ext uri="{FF2B5EF4-FFF2-40B4-BE49-F238E27FC236}">
              <a16:creationId xmlns:a16="http://schemas.microsoft.com/office/drawing/2014/main" id="{DD75B465-72AD-4C63-9625-B7E52C56BB2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09" name="Text Box 100">
          <a:extLst>
            <a:ext uri="{FF2B5EF4-FFF2-40B4-BE49-F238E27FC236}">
              <a16:creationId xmlns:a16="http://schemas.microsoft.com/office/drawing/2014/main" id="{A89A5C27-3B3D-4A64-841D-50E2BB0A37F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10" name="Text Box 101">
          <a:extLst>
            <a:ext uri="{FF2B5EF4-FFF2-40B4-BE49-F238E27FC236}">
              <a16:creationId xmlns:a16="http://schemas.microsoft.com/office/drawing/2014/main" id="{8B3F0D5F-8CBC-46F2-B616-E913B735E33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11" name="Text Box 102">
          <a:extLst>
            <a:ext uri="{FF2B5EF4-FFF2-40B4-BE49-F238E27FC236}">
              <a16:creationId xmlns:a16="http://schemas.microsoft.com/office/drawing/2014/main" id="{828EDA5A-B2E3-4467-ADEC-2E6C023BFE8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12" name="Text Box 103">
          <a:extLst>
            <a:ext uri="{FF2B5EF4-FFF2-40B4-BE49-F238E27FC236}">
              <a16:creationId xmlns:a16="http://schemas.microsoft.com/office/drawing/2014/main" id="{4B3C1C5F-3AE7-4435-A539-8DA5759B093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13" name="Text Box 104">
          <a:extLst>
            <a:ext uri="{FF2B5EF4-FFF2-40B4-BE49-F238E27FC236}">
              <a16:creationId xmlns:a16="http://schemas.microsoft.com/office/drawing/2014/main" id="{B94D05F5-68A1-4EBA-AA6E-68B89A8159D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14" name="Text Box 105">
          <a:extLst>
            <a:ext uri="{FF2B5EF4-FFF2-40B4-BE49-F238E27FC236}">
              <a16:creationId xmlns:a16="http://schemas.microsoft.com/office/drawing/2014/main" id="{ECBD29FE-3334-449F-B3C7-4425681FDB3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15" name="Text Box 106">
          <a:extLst>
            <a:ext uri="{FF2B5EF4-FFF2-40B4-BE49-F238E27FC236}">
              <a16:creationId xmlns:a16="http://schemas.microsoft.com/office/drawing/2014/main" id="{14CBBA1C-7D83-49CA-AE41-A5F65441136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16" name="Text Box 107">
          <a:extLst>
            <a:ext uri="{FF2B5EF4-FFF2-40B4-BE49-F238E27FC236}">
              <a16:creationId xmlns:a16="http://schemas.microsoft.com/office/drawing/2014/main" id="{0F9683B8-7BA4-4E7D-80D3-7124552B751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17" name="Text Box 108">
          <a:extLst>
            <a:ext uri="{FF2B5EF4-FFF2-40B4-BE49-F238E27FC236}">
              <a16:creationId xmlns:a16="http://schemas.microsoft.com/office/drawing/2014/main" id="{AEE8AA88-F91B-4A1D-80D8-87BD782864D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18" name="Text Box 109">
          <a:extLst>
            <a:ext uri="{FF2B5EF4-FFF2-40B4-BE49-F238E27FC236}">
              <a16:creationId xmlns:a16="http://schemas.microsoft.com/office/drawing/2014/main" id="{F1A55557-2E8D-4A31-B975-7BC26CB72F9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19" name="Text Box 2">
          <a:extLst>
            <a:ext uri="{FF2B5EF4-FFF2-40B4-BE49-F238E27FC236}">
              <a16:creationId xmlns:a16="http://schemas.microsoft.com/office/drawing/2014/main" id="{A0C48533-6153-40C7-977A-CCDB7F6DDCC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20" name="Text Box 2">
          <a:extLst>
            <a:ext uri="{FF2B5EF4-FFF2-40B4-BE49-F238E27FC236}">
              <a16:creationId xmlns:a16="http://schemas.microsoft.com/office/drawing/2014/main" id="{9D05B4A8-4E7A-4F3B-B487-F98FE9127C0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21" name="Text Box 2">
          <a:extLst>
            <a:ext uri="{FF2B5EF4-FFF2-40B4-BE49-F238E27FC236}">
              <a16:creationId xmlns:a16="http://schemas.microsoft.com/office/drawing/2014/main" id="{CE50BDCF-BDDF-453E-BDD9-F317139B718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22" name="Text Box 2">
          <a:extLst>
            <a:ext uri="{FF2B5EF4-FFF2-40B4-BE49-F238E27FC236}">
              <a16:creationId xmlns:a16="http://schemas.microsoft.com/office/drawing/2014/main" id="{2EE7CF5D-A940-4296-AEE0-50F89734D95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23" name="Text Box 2">
          <a:extLst>
            <a:ext uri="{FF2B5EF4-FFF2-40B4-BE49-F238E27FC236}">
              <a16:creationId xmlns:a16="http://schemas.microsoft.com/office/drawing/2014/main" id="{8F4A7A13-FD2C-4655-9C56-D4BAA76E854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24" name="Text Box 2">
          <a:extLst>
            <a:ext uri="{FF2B5EF4-FFF2-40B4-BE49-F238E27FC236}">
              <a16:creationId xmlns:a16="http://schemas.microsoft.com/office/drawing/2014/main" id="{56DDA79E-9D89-4C6A-BB15-04E7F0155A8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25" name="Text Box 2">
          <a:extLst>
            <a:ext uri="{FF2B5EF4-FFF2-40B4-BE49-F238E27FC236}">
              <a16:creationId xmlns:a16="http://schemas.microsoft.com/office/drawing/2014/main" id="{555C6400-BFEA-422E-9AE7-4936D3A016F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26" name="Text Box 2">
          <a:extLst>
            <a:ext uri="{FF2B5EF4-FFF2-40B4-BE49-F238E27FC236}">
              <a16:creationId xmlns:a16="http://schemas.microsoft.com/office/drawing/2014/main" id="{8ACA569F-EAC9-4099-8744-A5ACCEE5A71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27" name="Text Box 2">
          <a:extLst>
            <a:ext uri="{FF2B5EF4-FFF2-40B4-BE49-F238E27FC236}">
              <a16:creationId xmlns:a16="http://schemas.microsoft.com/office/drawing/2014/main" id="{DCAAC7B4-75DB-418B-9933-1AF93C33FE8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28" name="Text Box 2">
          <a:extLst>
            <a:ext uri="{FF2B5EF4-FFF2-40B4-BE49-F238E27FC236}">
              <a16:creationId xmlns:a16="http://schemas.microsoft.com/office/drawing/2014/main" id="{CB318476-5791-4937-8C0E-6BDF858E969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29" name="Text Box 2">
          <a:extLst>
            <a:ext uri="{FF2B5EF4-FFF2-40B4-BE49-F238E27FC236}">
              <a16:creationId xmlns:a16="http://schemas.microsoft.com/office/drawing/2014/main" id="{4C537A7B-7237-480A-9EC7-8B8B5104AB8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30" name="Text Box 2">
          <a:extLst>
            <a:ext uri="{FF2B5EF4-FFF2-40B4-BE49-F238E27FC236}">
              <a16:creationId xmlns:a16="http://schemas.microsoft.com/office/drawing/2014/main" id="{6048D03B-3CCD-430D-BD46-3AA65E96302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31" name="Text Box 2">
          <a:extLst>
            <a:ext uri="{FF2B5EF4-FFF2-40B4-BE49-F238E27FC236}">
              <a16:creationId xmlns:a16="http://schemas.microsoft.com/office/drawing/2014/main" id="{33662571-3AF9-4F16-99F4-9A3185E1CFA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32" name="Text Box 2">
          <a:extLst>
            <a:ext uri="{FF2B5EF4-FFF2-40B4-BE49-F238E27FC236}">
              <a16:creationId xmlns:a16="http://schemas.microsoft.com/office/drawing/2014/main" id="{73136827-2548-402C-BC02-FE35E5579DB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33" name="Text Box 2">
          <a:extLst>
            <a:ext uri="{FF2B5EF4-FFF2-40B4-BE49-F238E27FC236}">
              <a16:creationId xmlns:a16="http://schemas.microsoft.com/office/drawing/2014/main" id="{2178E378-A09A-43CA-886C-C9166186A05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34" name="Text Box 2">
          <a:extLst>
            <a:ext uri="{FF2B5EF4-FFF2-40B4-BE49-F238E27FC236}">
              <a16:creationId xmlns:a16="http://schemas.microsoft.com/office/drawing/2014/main" id="{0060D43E-41D0-4B38-8B97-4D983F4FF88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35" name="Text Box 2">
          <a:extLst>
            <a:ext uri="{FF2B5EF4-FFF2-40B4-BE49-F238E27FC236}">
              <a16:creationId xmlns:a16="http://schemas.microsoft.com/office/drawing/2014/main" id="{B018402F-DE3D-4095-A94A-FB83D01CC46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36" name="Text Box 2">
          <a:extLst>
            <a:ext uri="{FF2B5EF4-FFF2-40B4-BE49-F238E27FC236}">
              <a16:creationId xmlns:a16="http://schemas.microsoft.com/office/drawing/2014/main" id="{12B8096D-9A4C-4800-86A6-679AB03916A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37" name="Text Box 2">
          <a:extLst>
            <a:ext uri="{FF2B5EF4-FFF2-40B4-BE49-F238E27FC236}">
              <a16:creationId xmlns:a16="http://schemas.microsoft.com/office/drawing/2014/main" id="{C81D362C-6A84-46FB-B5F0-F03CD410AFF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38" name="Text Box 2">
          <a:extLst>
            <a:ext uri="{FF2B5EF4-FFF2-40B4-BE49-F238E27FC236}">
              <a16:creationId xmlns:a16="http://schemas.microsoft.com/office/drawing/2014/main" id="{E42EAE12-D666-4F95-869E-4BDFB32E49E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39" name="Text Box 2">
          <a:extLst>
            <a:ext uri="{FF2B5EF4-FFF2-40B4-BE49-F238E27FC236}">
              <a16:creationId xmlns:a16="http://schemas.microsoft.com/office/drawing/2014/main" id="{AF4F52D5-3A7C-4EB4-97ED-155105B2132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40" name="Text Box 2">
          <a:extLst>
            <a:ext uri="{FF2B5EF4-FFF2-40B4-BE49-F238E27FC236}">
              <a16:creationId xmlns:a16="http://schemas.microsoft.com/office/drawing/2014/main" id="{C05325C6-6F68-4354-BC0C-CFD710DF29D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41" name="Text Box 2">
          <a:extLst>
            <a:ext uri="{FF2B5EF4-FFF2-40B4-BE49-F238E27FC236}">
              <a16:creationId xmlns:a16="http://schemas.microsoft.com/office/drawing/2014/main" id="{3C870B58-A52D-47B9-9DC0-D7BE098488E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42" name="Text Box 2">
          <a:extLst>
            <a:ext uri="{FF2B5EF4-FFF2-40B4-BE49-F238E27FC236}">
              <a16:creationId xmlns:a16="http://schemas.microsoft.com/office/drawing/2014/main" id="{27B8809C-6C59-4342-A370-391335311BE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43" name="Text Box 2">
          <a:extLst>
            <a:ext uri="{FF2B5EF4-FFF2-40B4-BE49-F238E27FC236}">
              <a16:creationId xmlns:a16="http://schemas.microsoft.com/office/drawing/2014/main" id="{25672A17-7275-499F-9C98-F5129F1331C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44" name="Text Box 2">
          <a:extLst>
            <a:ext uri="{FF2B5EF4-FFF2-40B4-BE49-F238E27FC236}">
              <a16:creationId xmlns:a16="http://schemas.microsoft.com/office/drawing/2014/main" id="{E34A3B44-CBCE-4F8A-A8B1-D1E02999E85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45" name="Text Box 2">
          <a:extLst>
            <a:ext uri="{FF2B5EF4-FFF2-40B4-BE49-F238E27FC236}">
              <a16:creationId xmlns:a16="http://schemas.microsoft.com/office/drawing/2014/main" id="{C0AD6266-316E-471C-A265-7E3AD4E84BA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46" name="Text Box 2">
          <a:extLst>
            <a:ext uri="{FF2B5EF4-FFF2-40B4-BE49-F238E27FC236}">
              <a16:creationId xmlns:a16="http://schemas.microsoft.com/office/drawing/2014/main" id="{DAE31D41-B976-4A78-B186-666D3ACCD6B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47" name="Text Box 2">
          <a:extLst>
            <a:ext uri="{FF2B5EF4-FFF2-40B4-BE49-F238E27FC236}">
              <a16:creationId xmlns:a16="http://schemas.microsoft.com/office/drawing/2014/main" id="{7BCD346C-FFEE-4896-B207-0F7A8570ED7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48" name="Text Box 2">
          <a:extLst>
            <a:ext uri="{FF2B5EF4-FFF2-40B4-BE49-F238E27FC236}">
              <a16:creationId xmlns:a16="http://schemas.microsoft.com/office/drawing/2014/main" id="{FF2CAC88-B410-424A-B7A2-B833333B1B1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49" name="Text Box 2">
          <a:extLst>
            <a:ext uri="{FF2B5EF4-FFF2-40B4-BE49-F238E27FC236}">
              <a16:creationId xmlns:a16="http://schemas.microsoft.com/office/drawing/2014/main" id="{0E695BD8-3A5C-48E8-A397-1698B9C1A7C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50" name="Text Box 2">
          <a:extLst>
            <a:ext uri="{FF2B5EF4-FFF2-40B4-BE49-F238E27FC236}">
              <a16:creationId xmlns:a16="http://schemas.microsoft.com/office/drawing/2014/main" id="{448E40C2-68B8-4B34-88EC-A807D1CAF42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51" name="Text Box 2">
          <a:extLst>
            <a:ext uri="{FF2B5EF4-FFF2-40B4-BE49-F238E27FC236}">
              <a16:creationId xmlns:a16="http://schemas.microsoft.com/office/drawing/2014/main" id="{A8C679DD-903A-4622-98BF-E6DA43B1F43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52" name="Text Box 2">
          <a:extLst>
            <a:ext uri="{FF2B5EF4-FFF2-40B4-BE49-F238E27FC236}">
              <a16:creationId xmlns:a16="http://schemas.microsoft.com/office/drawing/2014/main" id="{D77C7B73-418C-4036-8F82-9EADF3BF32C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53" name="Text Box 2">
          <a:extLst>
            <a:ext uri="{FF2B5EF4-FFF2-40B4-BE49-F238E27FC236}">
              <a16:creationId xmlns:a16="http://schemas.microsoft.com/office/drawing/2014/main" id="{31BDBC46-1D5E-4689-B962-066EEC02A76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54" name="Text Box 2">
          <a:extLst>
            <a:ext uri="{FF2B5EF4-FFF2-40B4-BE49-F238E27FC236}">
              <a16:creationId xmlns:a16="http://schemas.microsoft.com/office/drawing/2014/main" id="{3A8B421C-D9FA-4DF0-AB32-0F7E983FE8D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55" name="Text Box 100">
          <a:extLst>
            <a:ext uri="{FF2B5EF4-FFF2-40B4-BE49-F238E27FC236}">
              <a16:creationId xmlns:a16="http://schemas.microsoft.com/office/drawing/2014/main" id="{AED97E3A-8A34-456B-8F4F-CCC0AD22F8D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56" name="Text Box 101">
          <a:extLst>
            <a:ext uri="{FF2B5EF4-FFF2-40B4-BE49-F238E27FC236}">
              <a16:creationId xmlns:a16="http://schemas.microsoft.com/office/drawing/2014/main" id="{DD7A6F12-C35B-4111-BCD7-811A64CB300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57" name="Text Box 102">
          <a:extLst>
            <a:ext uri="{FF2B5EF4-FFF2-40B4-BE49-F238E27FC236}">
              <a16:creationId xmlns:a16="http://schemas.microsoft.com/office/drawing/2014/main" id="{3F26CAFA-53EF-465B-B382-59F3BFC2679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58" name="Text Box 103">
          <a:extLst>
            <a:ext uri="{FF2B5EF4-FFF2-40B4-BE49-F238E27FC236}">
              <a16:creationId xmlns:a16="http://schemas.microsoft.com/office/drawing/2014/main" id="{6456AFAC-FD2C-4274-8DF9-E033C015EFA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59" name="Text Box 104">
          <a:extLst>
            <a:ext uri="{FF2B5EF4-FFF2-40B4-BE49-F238E27FC236}">
              <a16:creationId xmlns:a16="http://schemas.microsoft.com/office/drawing/2014/main" id="{CCDAB2DB-ED3A-42C7-A83E-8786D810CBC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60" name="Text Box 105">
          <a:extLst>
            <a:ext uri="{FF2B5EF4-FFF2-40B4-BE49-F238E27FC236}">
              <a16:creationId xmlns:a16="http://schemas.microsoft.com/office/drawing/2014/main" id="{AD9FB356-0A0A-4F3D-8FFA-F14C3EDE837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61" name="Text Box 106">
          <a:extLst>
            <a:ext uri="{FF2B5EF4-FFF2-40B4-BE49-F238E27FC236}">
              <a16:creationId xmlns:a16="http://schemas.microsoft.com/office/drawing/2014/main" id="{B1B6918D-479F-4F88-8D0B-0EB7D678151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62" name="Text Box 107">
          <a:extLst>
            <a:ext uri="{FF2B5EF4-FFF2-40B4-BE49-F238E27FC236}">
              <a16:creationId xmlns:a16="http://schemas.microsoft.com/office/drawing/2014/main" id="{8C8F9870-423C-4002-8A2D-D611E1ED9AB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63" name="Text Box 108">
          <a:extLst>
            <a:ext uri="{FF2B5EF4-FFF2-40B4-BE49-F238E27FC236}">
              <a16:creationId xmlns:a16="http://schemas.microsoft.com/office/drawing/2014/main" id="{1C27ED35-6950-430B-9927-7319D1600AA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64" name="Text Box 109">
          <a:extLst>
            <a:ext uri="{FF2B5EF4-FFF2-40B4-BE49-F238E27FC236}">
              <a16:creationId xmlns:a16="http://schemas.microsoft.com/office/drawing/2014/main" id="{3058469D-6929-4085-85D4-8DE63E8AA95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65" name="Text Box 2">
          <a:extLst>
            <a:ext uri="{FF2B5EF4-FFF2-40B4-BE49-F238E27FC236}">
              <a16:creationId xmlns:a16="http://schemas.microsoft.com/office/drawing/2014/main" id="{5EB6A714-B7B9-40AD-8249-6897827486F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66" name="Text Box 2">
          <a:extLst>
            <a:ext uri="{FF2B5EF4-FFF2-40B4-BE49-F238E27FC236}">
              <a16:creationId xmlns:a16="http://schemas.microsoft.com/office/drawing/2014/main" id="{3DD90073-9771-45FE-9B56-D44789DBE37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67" name="Text Box 2">
          <a:extLst>
            <a:ext uri="{FF2B5EF4-FFF2-40B4-BE49-F238E27FC236}">
              <a16:creationId xmlns:a16="http://schemas.microsoft.com/office/drawing/2014/main" id="{28AB5CD6-CF62-4D57-90FE-8423F9C2120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68" name="Text Box 2">
          <a:extLst>
            <a:ext uri="{FF2B5EF4-FFF2-40B4-BE49-F238E27FC236}">
              <a16:creationId xmlns:a16="http://schemas.microsoft.com/office/drawing/2014/main" id="{51570CE1-BA72-47F6-89F5-46BC3BC98ED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69" name="Text Box 2">
          <a:extLst>
            <a:ext uri="{FF2B5EF4-FFF2-40B4-BE49-F238E27FC236}">
              <a16:creationId xmlns:a16="http://schemas.microsoft.com/office/drawing/2014/main" id="{D7C70251-C361-43DD-A38A-BD8D029F8B6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70" name="Text Box 2">
          <a:extLst>
            <a:ext uri="{FF2B5EF4-FFF2-40B4-BE49-F238E27FC236}">
              <a16:creationId xmlns:a16="http://schemas.microsoft.com/office/drawing/2014/main" id="{CFEB51C3-AA20-4D9F-B95E-F0133F7116F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71" name="Text Box 2">
          <a:extLst>
            <a:ext uri="{FF2B5EF4-FFF2-40B4-BE49-F238E27FC236}">
              <a16:creationId xmlns:a16="http://schemas.microsoft.com/office/drawing/2014/main" id="{33D8F8C8-7C1A-490E-A0C8-EFEA3E727D1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72" name="Text Box 2">
          <a:extLst>
            <a:ext uri="{FF2B5EF4-FFF2-40B4-BE49-F238E27FC236}">
              <a16:creationId xmlns:a16="http://schemas.microsoft.com/office/drawing/2014/main" id="{B6D5845A-8FDA-44F4-850A-4BFA33DFF96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73" name="Text Box 2">
          <a:extLst>
            <a:ext uri="{FF2B5EF4-FFF2-40B4-BE49-F238E27FC236}">
              <a16:creationId xmlns:a16="http://schemas.microsoft.com/office/drawing/2014/main" id="{FEA2B603-B6F9-4199-A976-1A78EC315B5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1774" name="Text Box 2">
          <a:extLst>
            <a:ext uri="{FF2B5EF4-FFF2-40B4-BE49-F238E27FC236}">
              <a16:creationId xmlns:a16="http://schemas.microsoft.com/office/drawing/2014/main" id="{FF15870C-B105-4709-A603-3DE320EEA10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75" name="Text Box 2">
          <a:extLst>
            <a:ext uri="{FF2B5EF4-FFF2-40B4-BE49-F238E27FC236}">
              <a16:creationId xmlns:a16="http://schemas.microsoft.com/office/drawing/2014/main" id="{28C647BF-2504-4A8F-84FB-0E8D4B0DB6D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76" name="Text Box 2">
          <a:extLst>
            <a:ext uri="{FF2B5EF4-FFF2-40B4-BE49-F238E27FC236}">
              <a16:creationId xmlns:a16="http://schemas.microsoft.com/office/drawing/2014/main" id="{779B0C25-4E43-4EE5-BF5F-D1623D4471F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77" name="Text Box 2">
          <a:extLst>
            <a:ext uri="{FF2B5EF4-FFF2-40B4-BE49-F238E27FC236}">
              <a16:creationId xmlns:a16="http://schemas.microsoft.com/office/drawing/2014/main" id="{82A8CD04-2509-4A2E-962A-E39C1251938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78" name="Text Box 2">
          <a:extLst>
            <a:ext uri="{FF2B5EF4-FFF2-40B4-BE49-F238E27FC236}">
              <a16:creationId xmlns:a16="http://schemas.microsoft.com/office/drawing/2014/main" id="{3199B974-C521-4991-84F2-F55E2CC39BD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79" name="Text Box 2">
          <a:extLst>
            <a:ext uri="{FF2B5EF4-FFF2-40B4-BE49-F238E27FC236}">
              <a16:creationId xmlns:a16="http://schemas.microsoft.com/office/drawing/2014/main" id="{37BE5F70-10B8-4979-A160-36A16EC831A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80" name="Text Box 2">
          <a:extLst>
            <a:ext uri="{FF2B5EF4-FFF2-40B4-BE49-F238E27FC236}">
              <a16:creationId xmlns:a16="http://schemas.microsoft.com/office/drawing/2014/main" id="{FB3CAAB5-5405-4DB0-AEBE-F819D6BFAE7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81" name="Text Box 2">
          <a:extLst>
            <a:ext uri="{FF2B5EF4-FFF2-40B4-BE49-F238E27FC236}">
              <a16:creationId xmlns:a16="http://schemas.microsoft.com/office/drawing/2014/main" id="{24CA9355-66C1-41F0-8C78-2E5396931FC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82" name="Text Box 2">
          <a:extLst>
            <a:ext uri="{FF2B5EF4-FFF2-40B4-BE49-F238E27FC236}">
              <a16:creationId xmlns:a16="http://schemas.microsoft.com/office/drawing/2014/main" id="{B9FEA211-9620-473C-8C7B-D538FD3D3D3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83" name="Text Box 2">
          <a:extLst>
            <a:ext uri="{FF2B5EF4-FFF2-40B4-BE49-F238E27FC236}">
              <a16:creationId xmlns:a16="http://schemas.microsoft.com/office/drawing/2014/main" id="{FFD4C15E-8CD8-4F59-ABE4-521BC583A3C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84" name="Text Box 2">
          <a:extLst>
            <a:ext uri="{FF2B5EF4-FFF2-40B4-BE49-F238E27FC236}">
              <a16:creationId xmlns:a16="http://schemas.microsoft.com/office/drawing/2014/main" id="{C8A514CE-0508-46B5-A9EA-0D8E707BB15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85" name="Text Box 2">
          <a:extLst>
            <a:ext uri="{FF2B5EF4-FFF2-40B4-BE49-F238E27FC236}">
              <a16:creationId xmlns:a16="http://schemas.microsoft.com/office/drawing/2014/main" id="{BDEC7A85-CEA7-40C3-B6F6-9317CB6EB66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86" name="Text Box 2">
          <a:extLst>
            <a:ext uri="{FF2B5EF4-FFF2-40B4-BE49-F238E27FC236}">
              <a16:creationId xmlns:a16="http://schemas.microsoft.com/office/drawing/2014/main" id="{931341BA-8BDC-403A-B628-CF660115BBE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87" name="Text Box 2">
          <a:extLst>
            <a:ext uri="{FF2B5EF4-FFF2-40B4-BE49-F238E27FC236}">
              <a16:creationId xmlns:a16="http://schemas.microsoft.com/office/drawing/2014/main" id="{82C3992F-94A0-4BE1-8B93-06FF759CE99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88" name="Text Box 2">
          <a:extLst>
            <a:ext uri="{FF2B5EF4-FFF2-40B4-BE49-F238E27FC236}">
              <a16:creationId xmlns:a16="http://schemas.microsoft.com/office/drawing/2014/main" id="{C9D2E422-8798-4003-AB13-9E4CE3822A0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89" name="Text Box 2">
          <a:extLst>
            <a:ext uri="{FF2B5EF4-FFF2-40B4-BE49-F238E27FC236}">
              <a16:creationId xmlns:a16="http://schemas.microsoft.com/office/drawing/2014/main" id="{5592841D-9156-475E-8CF5-3548CC3B6CF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90" name="Text Box 2">
          <a:extLst>
            <a:ext uri="{FF2B5EF4-FFF2-40B4-BE49-F238E27FC236}">
              <a16:creationId xmlns:a16="http://schemas.microsoft.com/office/drawing/2014/main" id="{15D3D248-F73A-4DD7-9387-F6151AC6366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91" name="Text Box 2">
          <a:extLst>
            <a:ext uri="{FF2B5EF4-FFF2-40B4-BE49-F238E27FC236}">
              <a16:creationId xmlns:a16="http://schemas.microsoft.com/office/drawing/2014/main" id="{7F29B6F5-F5C4-403A-BF81-1868CD72D43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92" name="Text Box 2">
          <a:extLst>
            <a:ext uri="{FF2B5EF4-FFF2-40B4-BE49-F238E27FC236}">
              <a16:creationId xmlns:a16="http://schemas.microsoft.com/office/drawing/2014/main" id="{D2F93ACC-D702-41B0-963B-D90FB670395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93" name="Text Box 2">
          <a:extLst>
            <a:ext uri="{FF2B5EF4-FFF2-40B4-BE49-F238E27FC236}">
              <a16:creationId xmlns:a16="http://schemas.microsoft.com/office/drawing/2014/main" id="{0FF636F7-DFD8-4466-9BD5-78D6DB26E67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94" name="Text Box 2">
          <a:extLst>
            <a:ext uri="{FF2B5EF4-FFF2-40B4-BE49-F238E27FC236}">
              <a16:creationId xmlns:a16="http://schemas.microsoft.com/office/drawing/2014/main" id="{411FF5E6-87DC-4EAF-BB26-F5630F03C21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95" name="Text Box 2">
          <a:extLst>
            <a:ext uri="{FF2B5EF4-FFF2-40B4-BE49-F238E27FC236}">
              <a16:creationId xmlns:a16="http://schemas.microsoft.com/office/drawing/2014/main" id="{EE9B6CE1-10A3-4D99-B724-B323CBBCEC3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96" name="Text Box 2">
          <a:extLst>
            <a:ext uri="{FF2B5EF4-FFF2-40B4-BE49-F238E27FC236}">
              <a16:creationId xmlns:a16="http://schemas.microsoft.com/office/drawing/2014/main" id="{809E4ADE-B1D8-413F-9998-F29918220A1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97" name="Text Box 2">
          <a:extLst>
            <a:ext uri="{FF2B5EF4-FFF2-40B4-BE49-F238E27FC236}">
              <a16:creationId xmlns:a16="http://schemas.microsoft.com/office/drawing/2014/main" id="{AD80C0AD-3AEE-42E9-B863-99D95A10581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98" name="Text Box 2">
          <a:extLst>
            <a:ext uri="{FF2B5EF4-FFF2-40B4-BE49-F238E27FC236}">
              <a16:creationId xmlns:a16="http://schemas.microsoft.com/office/drawing/2014/main" id="{9B8F24C6-1D5C-4B1C-B4B0-E484336973F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799" name="Text Box 2">
          <a:extLst>
            <a:ext uri="{FF2B5EF4-FFF2-40B4-BE49-F238E27FC236}">
              <a16:creationId xmlns:a16="http://schemas.microsoft.com/office/drawing/2014/main" id="{8073ABD5-633C-4F34-908E-93A8934B89A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1800" name="Text Box 2">
          <a:extLst>
            <a:ext uri="{FF2B5EF4-FFF2-40B4-BE49-F238E27FC236}">
              <a16:creationId xmlns:a16="http://schemas.microsoft.com/office/drawing/2014/main" id="{8A70E590-5FDC-41AD-AFD9-63A42C42B08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85A89-02D1-40A7-8669-0E5248007B34}">
  <dimension ref="A2:M36"/>
  <sheetViews>
    <sheetView tabSelected="1" topLeftCell="A17" zoomScaleNormal="100" zoomScaleSheetLayoutView="115" workbookViewId="0">
      <selection activeCell="C24" sqref="C24"/>
    </sheetView>
  </sheetViews>
  <sheetFormatPr defaultColWidth="10.42578125" defaultRowHeight="11.25"/>
  <cols>
    <col min="1" max="1" width="10.140625" style="120" customWidth="1"/>
    <col min="2" max="3" width="58.5703125" style="120" customWidth="1"/>
    <col min="4" max="4" width="15.85546875" style="119" bestFit="1" customWidth="1"/>
    <col min="5" max="16384" width="10.42578125" style="119"/>
  </cols>
  <sheetData>
    <row r="2" spans="1:13">
      <c r="A2" s="206" t="s">
        <v>378</v>
      </c>
      <c r="B2" s="206"/>
      <c r="C2" s="206"/>
    </row>
    <row r="3" spans="1:13">
      <c r="C3" s="121"/>
    </row>
    <row r="4" spans="1:13">
      <c r="A4" s="207" t="s">
        <v>379</v>
      </c>
      <c r="B4" s="207"/>
      <c r="C4" s="207"/>
    </row>
    <row r="5" spans="1:13">
      <c r="A5" s="122"/>
      <c r="B5" s="122"/>
      <c r="C5" s="118"/>
    </row>
    <row r="6" spans="1:13">
      <c r="B6" s="206"/>
      <c r="C6" s="206"/>
    </row>
    <row r="7" spans="1:13" s="125" customFormat="1" ht="12.75" customHeight="1">
      <c r="A7" s="123"/>
      <c r="B7" s="124"/>
      <c r="C7" s="124" t="str">
        <f ca="1">TEXT(TODAY(), "yyyy. ")&amp; "gada " &amp; DAY(TODAY()) &amp; "." &amp;CHOOSE(MONTH(TODAY()), "janvārī", "februārī", "martā", "aprīlī", "maijā", "jūnijā", "jūlijā", "augustā", "septembrī", "oktobrī", "nevembrī", "decembrī")</f>
        <v>2024. gada 30.augustā</v>
      </c>
    </row>
    <row r="8" spans="1:13">
      <c r="B8" s="126"/>
      <c r="C8" s="126"/>
    </row>
    <row r="9" spans="1:13">
      <c r="A9" s="208" t="s">
        <v>380</v>
      </c>
      <c r="B9" s="208"/>
      <c r="C9" s="208"/>
    </row>
    <row r="10" spans="1:13">
      <c r="A10" s="127"/>
      <c r="B10" s="127"/>
      <c r="C10" s="127"/>
    </row>
    <row r="11" spans="1:13" s="129" customFormat="1" ht="24" customHeight="1">
      <c r="A11" s="209" t="s">
        <v>410</v>
      </c>
      <c r="B11" s="209"/>
      <c r="C11" s="209"/>
      <c r="E11" s="130"/>
      <c r="F11" s="130"/>
      <c r="G11" s="130"/>
      <c r="I11" s="128"/>
      <c r="J11" s="128"/>
      <c r="K11" s="128"/>
      <c r="L11" s="128"/>
      <c r="M11" s="128"/>
    </row>
    <row r="12" spans="1:13" s="131" customFormat="1" ht="12.75" customHeight="1">
      <c r="A12" s="131" t="s">
        <v>381</v>
      </c>
      <c r="E12" s="132"/>
      <c r="F12" s="132"/>
      <c r="G12" s="132"/>
      <c r="I12" s="133"/>
      <c r="J12" s="133"/>
      <c r="K12" s="133"/>
      <c r="L12" s="133"/>
      <c r="M12" s="133"/>
    </row>
    <row r="13" spans="1:13" s="131" customFormat="1" ht="12.75" customHeight="1">
      <c r="A13" s="134" t="s">
        <v>244</v>
      </c>
      <c r="E13" s="132"/>
      <c r="F13" s="132"/>
      <c r="G13" s="132"/>
      <c r="I13" s="133"/>
      <c r="J13" s="133"/>
      <c r="K13" s="133"/>
      <c r="L13" s="133"/>
      <c r="M13" s="133"/>
    </row>
    <row r="14" spans="1:13" s="131" customFormat="1" ht="12.75" customHeight="1">
      <c r="A14" s="134" t="s">
        <v>245</v>
      </c>
      <c r="E14" s="132"/>
      <c r="F14" s="132"/>
      <c r="G14" s="132"/>
      <c r="I14" s="133"/>
      <c r="J14" s="133"/>
      <c r="K14" s="133"/>
      <c r="L14" s="133"/>
      <c r="M14" s="133"/>
    </row>
    <row r="15" spans="1:13" s="129" customFormat="1" ht="12.75" customHeight="1">
      <c r="A15" s="129" t="s">
        <v>382</v>
      </c>
      <c r="E15" s="130"/>
      <c r="F15" s="130"/>
      <c r="G15" s="130"/>
      <c r="I15" s="128"/>
      <c r="J15" s="128"/>
      <c r="K15" s="128"/>
      <c r="L15" s="128"/>
      <c r="M15" s="128"/>
    </row>
    <row r="16" spans="1:13" s="131" customFormat="1" ht="12.75" customHeight="1">
      <c r="A16" s="134" t="s">
        <v>383</v>
      </c>
      <c r="E16" s="132"/>
      <c r="F16" s="132"/>
      <c r="G16" s="132"/>
      <c r="I16" s="133"/>
      <c r="J16" s="133"/>
      <c r="K16" s="133"/>
      <c r="L16" s="133"/>
      <c r="M16" s="133"/>
    </row>
    <row r="17" spans="1:8" s="135" customFormat="1">
      <c r="A17" s="118"/>
      <c r="B17" s="118"/>
      <c r="C17" s="118"/>
    </row>
    <row r="18" spans="1:8" s="138" customFormat="1" ht="24" customHeight="1">
      <c r="A18" s="136" t="s">
        <v>227</v>
      </c>
      <c r="B18" s="137" t="s">
        <v>384</v>
      </c>
      <c r="C18" s="136" t="s">
        <v>385</v>
      </c>
    </row>
    <row r="19" spans="1:8" s="138" customFormat="1" ht="41.45" customHeight="1">
      <c r="A19" s="136">
        <v>1</v>
      </c>
      <c r="B19" s="139" t="s">
        <v>408</v>
      </c>
      <c r="C19" s="140">
        <f>'Kopsavilkuma aprēķins'!E23</f>
        <v>0</v>
      </c>
    </row>
    <row r="20" spans="1:8" s="138" customFormat="1">
      <c r="A20" s="136"/>
      <c r="B20" s="139"/>
      <c r="C20" s="140"/>
    </row>
    <row r="21" spans="1:8" s="138" customFormat="1">
      <c r="A21" s="141"/>
      <c r="B21" s="142" t="s">
        <v>386</v>
      </c>
      <c r="C21" s="143">
        <f>SUM(C19:C19)</f>
        <v>0</v>
      </c>
      <c r="D21" s="144"/>
    </row>
    <row r="22" spans="1:8">
      <c r="A22" s="242" t="s">
        <v>412</v>
      </c>
      <c r="B22" s="243"/>
      <c r="C22" s="140" t="s">
        <v>413</v>
      </c>
    </row>
    <row r="23" spans="1:8" s="138" customFormat="1">
      <c r="A23" s="141"/>
      <c r="B23" s="142" t="s">
        <v>387</v>
      </c>
      <c r="C23" s="143">
        <f>C21</f>
        <v>0</v>
      </c>
    </row>
    <row r="24" spans="1:8" s="138" customFormat="1">
      <c r="A24" s="241" t="s">
        <v>411</v>
      </c>
      <c r="B24" s="239"/>
      <c r="C24" s="240"/>
    </row>
    <row r="25" spans="1:8" ht="18" customHeight="1">
      <c r="A25" s="135"/>
      <c r="B25" s="135"/>
      <c r="C25" s="135"/>
    </row>
    <row r="26" spans="1:8" s="149" customFormat="1" ht="12.75">
      <c r="A26" s="145" t="s">
        <v>388</v>
      </c>
      <c r="B26" s="146"/>
      <c r="C26" s="147"/>
      <c r="D26" s="148"/>
      <c r="E26" s="147"/>
      <c r="F26" s="148"/>
      <c r="G26" s="147"/>
      <c r="H26" s="147"/>
    </row>
    <row r="27" spans="1:8" s="125" customFormat="1" ht="15">
      <c r="A27" s="145" t="s">
        <v>389</v>
      </c>
      <c r="B27" s="150"/>
      <c r="C27" s="151"/>
      <c r="D27" s="152"/>
      <c r="E27" s="152"/>
      <c r="F27" s="152"/>
      <c r="G27" s="152"/>
      <c r="H27" s="151"/>
    </row>
    <row r="28" spans="1:8" s="125" customFormat="1" ht="12.75" customHeight="1">
      <c r="A28" s="153"/>
      <c r="B28" s="154"/>
      <c r="C28" s="147"/>
      <c r="D28" s="151"/>
      <c r="E28" s="151"/>
      <c r="F28" s="151"/>
      <c r="G28" s="151"/>
      <c r="H28" s="151"/>
    </row>
    <row r="29" spans="1:8" s="125" customFormat="1" ht="12.75" customHeight="1">
      <c r="A29" s="153" t="str">
        <f ca="1">'Lokālā tāme'!L11</f>
        <v>Tāme sastādīta 2024. gada 30.augustā</v>
      </c>
      <c r="B29" s="154"/>
      <c r="C29" s="147"/>
      <c r="D29" s="151"/>
      <c r="E29" s="151"/>
      <c r="F29" s="151"/>
      <c r="G29" s="151"/>
      <c r="H29" s="151"/>
    </row>
    <row r="30" spans="1:8" s="125" customFormat="1" ht="14.45" customHeight="1">
      <c r="A30" s="155"/>
      <c r="B30" s="155"/>
      <c r="C30" s="155"/>
      <c r="D30" s="155"/>
      <c r="E30" s="155"/>
      <c r="F30" s="156"/>
      <c r="G30" s="156"/>
      <c r="H30" s="156"/>
    </row>
    <row r="31" spans="1:8" s="125" customFormat="1" ht="12.75">
      <c r="A31" s="157"/>
      <c r="B31" s="155"/>
      <c r="C31" s="158"/>
      <c r="D31" s="159"/>
      <c r="E31" s="159"/>
      <c r="F31" s="156"/>
      <c r="G31" s="156"/>
      <c r="H31" s="156"/>
    </row>
    <row r="32" spans="1:8" s="125" customFormat="1" ht="27" customHeight="1">
      <c r="A32" s="205" t="s">
        <v>390</v>
      </c>
      <c r="B32" s="205"/>
      <c r="C32" s="205"/>
      <c r="D32" s="160"/>
      <c r="E32" s="160"/>
      <c r="F32" s="160"/>
      <c r="G32" s="160"/>
      <c r="H32" s="160"/>
    </row>
    <row r="33" spans="1:8" ht="12.75">
      <c r="A33" s="161"/>
      <c r="B33" s="161"/>
      <c r="C33" s="161"/>
      <c r="D33" s="161"/>
      <c r="E33" s="161"/>
      <c r="F33" s="161"/>
      <c r="G33" s="161"/>
      <c r="H33" s="161"/>
    </row>
    <row r="36" spans="1:8" ht="12.75">
      <c r="D36" s="162"/>
    </row>
  </sheetData>
  <mergeCells count="7">
    <mergeCell ref="A32:C32"/>
    <mergeCell ref="A2:C2"/>
    <mergeCell ref="A4:C4"/>
    <mergeCell ref="B6:C6"/>
    <mergeCell ref="A9:C9"/>
    <mergeCell ref="A11:C11"/>
    <mergeCell ref="A22:B2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5BC85-EC9E-4001-97B9-D6552CB03AC9}">
  <dimension ref="A1:P37"/>
  <sheetViews>
    <sheetView workbookViewId="0">
      <selection activeCell="A34" sqref="A34"/>
    </sheetView>
  </sheetViews>
  <sheetFormatPr defaultRowHeight="15"/>
  <cols>
    <col min="1" max="1" width="15.85546875" style="172" customWidth="1"/>
    <col min="2" max="2" width="9.140625" style="172"/>
    <col min="3" max="3" width="40.5703125" style="172" customWidth="1"/>
    <col min="4" max="4" width="8.28515625" style="172" customWidth="1"/>
    <col min="5" max="5" width="9.85546875" style="172" bestFit="1" customWidth="1"/>
    <col min="6" max="8" width="11" style="172" customWidth="1"/>
    <col min="9" max="9" width="10.28515625" style="172" bestFit="1" customWidth="1"/>
    <col min="10" max="16384" width="9.140625" style="172"/>
  </cols>
  <sheetData>
    <row r="1" spans="1:14" s="161" customFormat="1" ht="12.75">
      <c r="A1" s="222" t="s">
        <v>391</v>
      </c>
      <c r="B1" s="222"/>
      <c r="C1" s="222"/>
      <c r="D1" s="222"/>
      <c r="E1" s="222"/>
      <c r="F1" s="222"/>
      <c r="G1" s="222"/>
      <c r="H1" s="222"/>
      <c r="I1" s="222"/>
      <c r="J1" s="163"/>
      <c r="K1" s="164"/>
    </row>
    <row r="2" spans="1:14" s="161" customFormat="1" ht="12.75">
      <c r="A2" s="223" t="s">
        <v>408</v>
      </c>
      <c r="B2" s="223"/>
      <c r="C2" s="223"/>
      <c r="D2" s="223"/>
      <c r="E2" s="223"/>
      <c r="F2" s="223"/>
      <c r="G2" s="223"/>
      <c r="H2" s="223"/>
      <c r="I2" s="223"/>
      <c r="J2" s="163"/>
      <c r="K2" s="164"/>
    </row>
    <row r="3" spans="1:14" s="161" customFormat="1" ht="12.75">
      <c r="A3" s="224" t="s">
        <v>220</v>
      </c>
      <c r="B3" s="224"/>
      <c r="C3" s="224"/>
      <c r="D3" s="224"/>
      <c r="E3" s="224"/>
      <c r="F3" s="224"/>
      <c r="G3" s="224"/>
      <c r="H3" s="224"/>
      <c r="I3" s="224"/>
      <c r="J3" s="165"/>
      <c r="K3" s="165"/>
    </row>
    <row r="4" spans="1:14" s="161" customFormat="1" ht="12.75">
      <c r="A4" s="130"/>
      <c r="B4" s="130"/>
      <c r="C4" s="130"/>
      <c r="D4" s="130"/>
      <c r="E4" s="130"/>
      <c r="F4" s="130"/>
      <c r="G4" s="130"/>
      <c r="H4" s="130"/>
    </row>
    <row r="5" spans="1:14" s="161" customFormat="1" ht="28.5" customHeight="1">
      <c r="A5" s="211" t="s">
        <v>409</v>
      </c>
      <c r="B5" s="211"/>
      <c r="C5" s="211"/>
      <c r="D5" s="211"/>
      <c r="E5" s="211"/>
      <c r="F5" s="211"/>
      <c r="G5" s="211"/>
      <c r="H5" s="211"/>
      <c r="I5" s="211"/>
      <c r="J5" s="128"/>
      <c r="K5" s="128"/>
      <c r="L5" s="128"/>
      <c r="M5" s="128"/>
      <c r="N5" s="128"/>
    </row>
    <row r="6" spans="1:14" s="156" customFormat="1" ht="12.75" customHeight="1">
      <c r="A6" s="131" t="s">
        <v>381</v>
      </c>
      <c r="B6" s="131"/>
      <c r="C6" s="131"/>
      <c r="D6" s="131"/>
      <c r="E6" s="132"/>
      <c r="F6" s="132"/>
      <c r="G6" s="132"/>
      <c r="H6" s="131"/>
      <c r="J6" s="133"/>
      <c r="K6" s="133"/>
      <c r="L6" s="133"/>
      <c r="M6" s="133"/>
      <c r="N6" s="133"/>
    </row>
    <row r="7" spans="1:14" s="156" customFormat="1" ht="12.75" customHeight="1">
      <c r="A7" s="134" t="s">
        <v>244</v>
      </c>
      <c r="B7" s="131"/>
      <c r="C7" s="131"/>
      <c r="D7" s="131"/>
      <c r="E7" s="132"/>
      <c r="F7" s="132"/>
      <c r="G7" s="132"/>
      <c r="H7" s="131"/>
      <c r="J7" s="133"/>
      <c r="K7" s="133"/>
      <c r="L7" s="133"/>
      <c r="M7" s="133"/>
      <c r="N7" s="133"/>
    </row>
    <row r="8" spans="1:14" s="156" customFormat="1" ht="12.75" customHeight="1">
      <c r="A8" s="134" t="s">
        <v>245</v>
      </c>
      <c r="B8" s="131"/>
      <c r="C8" s="131"/>
      <c r="D8" s="131"/>
      <c r="E8" s="132"/>
      <c r="F8" s="132"/>
      <c r="G8" s="132"/>
      <c r="H8" s="131"/>
      <c r="J8" s="133"/>
      <c r="K8" s="133"/>
      <c r="L8" s="133"/>
      <c r="M8" s="133"/>
      <c r="N8" s="133"/>
    </row>
    <row r="9" spans="1:14" s="161" customFormat="1" ht="12.75" customHeight="1">
      <c r="A9" s="129" t="s">
        <v>382</v>
      </c>
      <c r="B9" s="129"/>
      <c r="C9" s="129"/>
      <c r="D9" s="129"/>
      <c r="E9" s="130"/>
      <c r="F9" s="130"/>
      <c r="G9" s="130"/>
      <c r="H9" s="129"/>
      <c r="J9" s="128"/>
      <c r="K9" s="128"/>
      <c r="L9" s="128"/>
      <c r="M9" s="128"/>
      <c r="N9" s="128"/>
    </row>
    <row r="10" spans="1:14" s="156" customFormat="1" ht="12.75" customHeight="1">
      <c r="A10" s="134" t="s">
        <v>383</v>
      </c>
      <c r="B10" s="131"/>
      <c r="C10" s="131"/>
      <c r="D10" s="131"/>
      <c r="E10" s="132"/>
      <c r="F10" s="132"/>
      <c r="G10" s="132"/>
      <c r="H10" s="131"/>
      <c r="J10" s="133"/>
      <c r="K10" s="133"/>
      <c r="L10" s="133"/>
      <c r="M10" s="133"/>
      <c r="N10" s="133"/>
    </row>
    <row r="11" spans="1:14" s="161" customFormat="1" ht="12.75" customHeight="1">
      <c r="A11" s="129"/>
      <c r="B11" s="129"/>
      <c r="C11" s="129"/>
      <c r="D11" s="129"/>
      <c r="E11" s="130"/>
      <c r="F11" s="130"/>
      <c r="G11" s="130"/>
      <c r="H11" s="129"/>
      <c r="J11" s="128"/>
      <c r="K11" s="128"/>
      <c r="L11" s="128"/>
      <c r="M11" s="128"/>
      <c r="N11" s="128"/>
    </row>
    <row r="12" spans="1:14" s="161" customFormat="1" ht="12.75">
      <c r="A12" s="166"/>
      <c r="B12" s="166"/>
      <c r="C12" s="166"/>
      <c r="D12" s="166"/>
      <c r="E12" s="166"/>
      <c r="F12" s="166"/>
      <c r="G12" s="166"/>
      <c r="H12" s="166"/>
      <c r="J12" s="166"/>
    </row>
    <row r="13" spans="1:14" s="161" customFormat="1" ht="12.75">
      <c r="B13" s="165"/>
      <c r="C13" s="167" t="s">
        <v>392</v>
      </c>
      <c r="D13" s="168">
        <f>E23</f>
        <v>0</v>
      </c>
      <c r="E13" s="166"/>
      <c r="F13" s="166"/>
      <c r="G13" s="166"/>
      <c r="H13" s="166"/>
      <c r="J13" s="166"/>
    </row>
    <row r="14" spans="1:14" s="161" customFormat="1" ht="12.75">
      <c r="B14" s="165"/>
      <c r="C14" s="167" t="s">
        <v>393</v>
      </c>
      <c r="D14" s="169">
        <f>I19</f>
        <v>0</v>
      </c>
      <c r="E14" s="166"/>
      <c r="F14" s="166"/>
      <c r="G14" s="166"/>
      <c r="H14" s="166"/>
      <c r="J14" s="166"/>
    </row>
    <row r="15" spans="1:14" s="161" customFormat="1" ht="12.75"/>
    <row r="16" spans="1:14">
      <c r="A16" s="225" t="s">
        <v>394</v>
      </c>
      <c r="B16" s="227" t="s">
        <v>395</v>
      </c>
      <c r="C16" s="227" t="s">
        <v>396</v>
      </c>
      <c r="D16" s="227"/>
      <c r="E16" s="227" t="s">
        <v>397</v>
      </c>
      <c r="F16" s="228" t="s">
        <v>398</v>
      </c>
      <c r="G16" s="228"/>
      <c r="H16" s="228"/>
      <c r="I16" s="227" t="s">
        <v>399</v>
      </c>
      <c r="J16" s="171"/>
      <c r="K16" s="171"/>
    </row>
    <row r="17" spans="1:16" ht="25.5">
      <c r="A17" s="226"/>
      <c r="B17" s="227"/>
      <c r="C17" s="227"/>
      <c r="D17" s="227"/>
      <c r="E17" s="227"/>
      <c r="F17" s="170" t="s">
        <v>400</v>
      </c>
      <c r="G17" s="170" t="s">
        <v>401</v>
      </c>
      <c r="H17" s="170" t="s">
        <v>402</v>
      </c>
      <c r="I17" s="227"/>
    </row>
    <row r="18" spans="1:16" ht="39.75" customHeight="1">
      <c r="A18" s="173">
        <v>1</v>
      </c>
      <c r="B18" s="174">
        <v>1</v>
      </c>
      <c r="C18" s="212" t="s">
        <v>408</v>
      </c>
      <c r="D18" s="213"/>
      <c r="E18" s="175">
        <f>'Lokālā tāme'!P142</f>
        <v>0</v>
      </c>
      <c r="F18" s="176">
        <f>'Lokālā tāme'!M142</f>
        <v>0</v>
      </c>
      <c r="G18" s="176">
        <f>'Lokālā tāme'!N142</f>
        <v>0</v>
      </c>
      <c r="H18" s="176">
        <f>'Lokālā tāme'!O142</f>
        <v>0</v>
      </c>
      <c r="I18" s="176">
        <f>'Lokālā tāme'!L142</f>
        <v>0</v>
      </c>
    </row>
    <row r="19" spans="1:16">
      <c r="A19" s="214" t="s">
        <v>386</v>
      </c>
      <c r="B19" s="215"/>
      <c r="C19" s="215"/>
      <c r="D19" s="177"/>
      <c r="E19" s="178">
        <f>E18</f>
        <v>0</v>
      </c>
      <c r="F19" s="178">
        <f t="shared" ref="F19:I19" si="0">F18</f>
        <v>0</v>
      </c>
      <c r="G19" s="178">
        <f t="shared" si="0"/>
        <v>0</v>
      </c>
      <c r="H19" s="178">
        <f t="shared" si="0"/>
        <v>0</v>
      </c>
      <c r="I19" s="178">
        <f t="shared" si="0"/>
        <v>0</v>
      </c>
    </row>
    <row r="20" spans="1:16">
      <c r="A20" s="216" t="s">
        <v>403</v>
      </c>
      <c r="B20" s="217"/>
      <c r="C20" s="217"/>
      <c r="D20" s="179">
        <v>0</v>
      </c>
      <c r="E20" s="180">
        <f>ROUND(E19*D20,2)</f>
        <v>0</v>
      </c>
      <c r="F20" s="181"/>
      <c r="G20" s="181"/>
      <c r="H20" s="181"/>
      <c r="I20" s="181"/>
    </row>
    <row r="21" spans="1:16">
      <c r="A21" s="218" t="s">
        <v>404</v>
      </c>
      <c r="B21" s="219"/>
      <c r="C21" s="219"/>
      <c r="D21" s="182">
        <v>0</v>
      </c>
      <c r="E21" s="183">
        <f>ROUND(E20*D21,2)</f>
        <v>0</v>
      </c>
      <c r="F21" s="184"/>
      <c r="G21" s="184"/>
      <c r="H21" s="184"/>
      <c r="I21" s="184"/>
    </row>
    <row r="22" spans="1:16">
      <c r="A22" s="220" t="s">
        <v>405</v>
      </c>
      <c r="B22" s="221"/>
      <c r="C22" s="221"/>
      <c r="D22" s="179">
        <v>0</v>
      </c>
      <c r="E22" s="185">
        <f>ROUND(E19*D22,2)</f>
        <v>0</v>
      </c>
      <c r="F22" s="181"/>
      <c r="G22" s="181"/>
      <c r="H22" s="181"/>
      <c r="I22" s="181"/>
    </row>
    <row r="23" spans="1:16">
      <c r="A23" s="214" t="s">
        <v>387</v>
      </c>
      <c r="B23" s="215"/>
      <c r="C23" s="215"/>
      <c r="D23" s="186"/>
      <c r="E23" s="178">
        <f>E22+E20+E19</f>
        <v>0</v>
      </c>
      <c r="F23" s="187"/>
      <c r="G23" s="187"/>
      <c r="H23" s="187"/>
      <c r="I23" s="187"/>
    </row>
    <row r="24" spans="1:16" s="161" customFormat="1" ht="12.75">
      <c r="E24" s="188"/>
      <c r="P24" s="189"/>
    </row>
    <row r="25" spans="1:16" s="147" customFormat="1" ht="12.75">
      <c r="A25" s="190" t="s">
        <v>388</v>
      </c>
      <c r="B25" s="191" t="s">
        <v>406</v>
      </c>
      <c r="D25" s="148"/>
      <c r="F25" s="148"/>
    </row>
    <row r="26" spans="1:16" s="151" customFormat="1" ht="12.75">
      <c r="A26" s="190" t="s">
        <v>389</v>
      </c>
      <c r="B26" s="191" t="s">
        <v>406</v>
      </c>
      <c r="D26" s="152"/>
      <c r="E26" s="152"/>
      <c r="F26" s="152"/>
      <c r="G26" s="152"/>
    </row>
    <row r="27" spans="1:16" s="151" customFormat="1" ht="12.75" customHeight="1">
      <c r="A27" s="153"/>
      <c r="B27" s="154"/>
      <c r="C27" s="147"/>
    </row>
    <row r="28" spans="1:16" s="151" customFormat="1" ht="12.75" customHeight="1">
      <c r="A28" s="153" t="str">
        <f>"Tāmes izmaksas bez PVN: "&amp;E23</f>
        <v>Tāmes izmaksas bez PVN: 0</v>
      </c>
      <c r="B28" s="154"/>
      <c r="C28" s="147"/>
    </row>
    <row r="29" spans="1:16" s="151" customFormat="1" ht="12.75" customHeight="1">
      <c r="A29" s="153"/>
      <c r="B29" s="154"/>
      <c r="C29" s="147"/>
    </row>
    <row r="30" spans="1:16" s="151" customFormat="1" ht="12.75" customHeight="1">
      <c r="A30" s="153"/>
      <c r="B30" s="154"/>
      <c r="C30" s="147"/>
    </row>
    <row r="31" spans="1:16" s="151" customFormat="1" ht="12.75">
      <c r="A31" s="153" t="s">
        <v>407</v>
      </c>
      <c r="B31" s="191" t="s">
        <v>406</v>
      </c>
      <c r="C31" s="147"/>
    </row>
    <row r="32" spans="1:16" s="151" customFormat="1" ht="12.75">
      <c r="A32" s="153" t="s">
        <v>389</v>
      </c>
      <c r="B32" s="191" t="s">
        <v>406</v>
      </c>
      <c r="C32" s="147"/>
    </row>
    <row r="33" spans="1:9" s="151" customFormat="1" ht="12.75">
      <c r="B33" s="154"/>
      <c r="C33" s="147"/>
    </row>
    <row r="34" spans="1:9" s="151" customFormat="1" ht="12.75">
      <c r="A34" s="153" t="str">
        <f ca="1">'Lokālā tāme'!L11</f>
        <v>Tāme sastādīta 2024. gada 30.augustā</v>
      </c>
      <c r="B34" s="154"/>
      <c r="C34" s="147"/>
    </row>
    <row r="35" spans="1:9" s="156" customFormat="1" ht="12.75">
      <c r="A35" s="155"/>
      <c r="B35" s="155"/>
      <c r="C35" s="155"/>
      <c r="D35" s="155"/>
      <c r="E35" s="155"/>
    </row>
    <row r="36" spans="1:9" s="156" customFormat="1" ht="12.75">
      <c r="A36" s="157"/>
      <c r="B36" s="155"/>
      <c r="C36" s="158"/>
      <c r="D36" s="159"/>
      <c r="E36" s="159"/>
    </row>
    <row r="37" spans="1:9" s="156" customFormat="1" ht="12.75">
      <c r="A37" s="210" t="s">
        <v>390</v>
      </c>
      <c r="B37" s="210"/>
      <c r="C37" s="210"/>
      <c r="D37" s="210"/>
      <c r="E37" s="210"/>
      <c r="F37" s="210"/>
      <c r="G37" s="210"/>
      <c r="H37" s="210"/>
      <c r="I37" s="210"/>
    </row>
  </sheetData>
  <mergeCells count="17">
    <mergeCell ref="A1:I1"/>
    <mergeCell ref="A2:I2"/>
    <mergeCell ref="A3:I3"/>
    <mergeCell ref="A16:A17"/>
    <mergeCell ref="B16:B17"/>
    <mergeCell ref="C16:D17"/>
    <mergeCell ref="E16:E17"/>
    <mergeCell ref="F16:H16"/>
    <mergeCell ref="I16:I17"/>
    <mergeCell ref="A37:I37"/>
    <mergeCell ref="A5:I5"/>
    <mergeCell ref="C18:D18"/>
    <mergeCell ref="A19:C19"/>
    <mergeCell ref="A20:C20"/>
    <mergeCell ref="A21:C21"/>
    <mergeCell ref="A22:C22"/>
    <mergeCell ref="A23:C2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55"/>
  <sheetViews>
    <sheetView zoomScaleNormal="100" workbookViewId="0">
      <selection activeCell="C74" sqref="C74"/>
    </sheetView>
  </sheetViews>
  <sheetFormatPr defaultColWidth="15" defaultRowHeight="12"/>
  <cols>
    <col min="1" max="1" width="6.7109375" style="60" customWidth="1"/>
    <col min="2" max="2" width="9.5703125" style="2" customWidth="1"/>
    <col min="3" max="3" width="63.140625" style="6" customWidth="1"/>
    <col min="4" max="4" width="6.7109375" style="1" bestFit="1" customWidth="1"/>
    <col min="5" max="6" width="6" style="1" bestFit="1" customWidth="1"/>
    <col min="7" max="7" width="8" style="1" customWidth="1"/>
    <col min="8" max="16" width="8" style="2" customWidth="1"/>
    <col min="17" max="17" width="8" style="1" customWidth="1"/>
    <col min="18" max="18" width="11.28515625" style="2" customWidth="1"/>
    <col min="19" max="16384" width="15" style="2"/>
  </cols>
  <sheetData>
    <row r="1" spans="1:18" s="14" customFormat="1">
      <c r="A1" s="7"/>
      <c r="B1" s="8"/>
      <c r="C1" s="9"/>
      <c r="D1" s="9"/>
      <c r="E1" s="9"/>
      <c r="F1" s="9"/>
      <c r="G1" s="9"/>
      <c r="H1" s="10" t="s">
        <v>219</v>
      </c>
      <c r="I1" s="11">
        <v>1</v>
      </c>
      <c r="J1" s="12"/>
      <c r="K1" s="12"/>
      <c r="L1" s="12"/>
      <c r="M1" s="12"/>
      <c r="N1" s="12"/>
      <c r="O1" s="12"/>
      <c r="P1" s="12"/>
      <c r="Q1" s="12"/>
      <c r="R1" s="13"/>
    </row>
    <row r="2" spans="1:18" s="14" customFormat="1">
      <c r="A2" s="15"/>
      <c r="B2" s="8"/>
      <c r="C2" s="234" t="s">
        <v>408</v>
      </c>
      <c r="D2" s="234"/>
      <c r="E2" s="234"/>
      <c r="F2" s="234"/>
      <c r="G2" s="234"/>
      <c r="H2" s="234"/>
      <c r="I2" s="234"/>
      <c r="J2" s="234"/>
      <c r="K2" s="234"/>
      <c r="L2" s="234"/>
      <c r="M2" s="234"/>
      <c r="N2" s="234"/>
      <c r="O2" s="234"/>
      <c r="P2" s="234"/>
      <c r="Q2" s="16"/>
      <c r="R2" s="17"/>
    </row>
    <row r="3" spans="1:18" s="14" customFormat="1">
      <c r="A3" s="7"/>
      <c r="B3" s="18"/>
      <c r="C3" s="19"/>
      <c r="D3" s="19"/>
      <c r="E3" s="19"/>
      <c r="F3" s="20" t="s">
        <v>220</v>
      </c>
      <c r="G3" s="19"/>
      <c r="H3" s="18"/>
      <c r="I3" s="19"/>
      <c r="J3" s="19"/>
      <c r="K3" s="19"/>
      <c r="L3" s="19"/>
      <c r="M3" s="19"/>
      <c r="N3" s="19"/>
      <c r="O3" s="19"/>
      <c r="P3" s="19"/>
      <c r="Q3" s="19"/>
      <c r="R3" s="21"/>
    </row>
    <row r="4" spans="1:18" s="14" customFormat="1">
      <c r="A4" s="22" t="s">
        <v>409</v>
      </c>
      <c r="B4" s="23"/>
      <c r="C4" s="24"/>
      <c r="D4" s="24"/>
      <c r="E4" s="24"/>
      <c r="F4" s="24"/>
      <c r="G4" s="24"/>
      <c r="H4" s="24"/>
      <c r="I4" s="24"/>
      <c r="J4" s="24"/>
      <c r="K4" s="24"/>
      <c r="L4" s="24"/>
      <c r="M4" s="24"/>
      <c r="N4" s="24"/>
      <c r="O4" s="24"/>
      <c r="P4" s="24"/>
      <c r="Q4" s="24"/>
      <c r="R4" s="25"/>
    </row>
    <row r="5" spans="1:18" s="14" customFormat="1">
      <c r="A5" s="26" t="s">
        <v>221</v>
      </c>
      <c r="B5" s="23"/>
      <c r="C5" s="24"/>
      <c r="D5" s="24"/>
      <c r="E5" s="24"/>
      <c r="F5" s="24"/>
      <c r="G5" s="24"/>
      <c r="H5" s="24"/>
      <c r="I5" s="24"/>
      <c r="J5" s="24"/>
      <c r="K5" s="24"/>
      <c r="L5" s="24"/>
      <c r="M5" s="24"/>
      <c r="N5" s="24"/>
      <c r="O5" s="24"/>
      <c r="P5" s="24"/>
      <c r="Q5" s="24"/>
      <c r="R5" s="25"/>
    </row>
    <row r="6" spans="1:18" s="14" customFormat="1">
      <c r="A6" s="22" t="s">
        <v>222</v>
      </c>
      <c r="B6" s="23"/>
      <c r="C6" s="24"/>
      <c r="D6" s="24"/>
      <c r="E6" s="24"/>
      <c r="F6" s="24"/>
      <c r="G6" s="24"/>
      <c r="H6" s="24"/>
      <c r="I6" s="24"/>
      <c r="J6" s="24"/>
      <c r="K6" s="24"/>
      <c r="L6" s="24"/>
      <c r="M6" s="27"/>
      <c r="N6" s="24"/>
      <c r="O6" s="28"/>
      <c r="P6" s="28"/>
      <c r="Q6" s="28"/>
      <c r="R6" s="29"/>
    </row>
    <row r="7" spans="1:18" s="14" customFormat="1">
      <c r="A7" s="22" t="s">
        <v>223</v>
      </c>
      <c r="B7" s="23"/>
      <c r="C7" s="24"/>
      <c r="D7" s="24"/>
      <c r="E7" s="24"/>
      <c r="F7" s="24"/>
      <c r="G7" s="24"/>
      <c r="H7" s="24"/>
      <c r="I7" s="24"/>
      <c r="J7" s="24"/>
      <c r="K7" s="24"/>
      <c r="L7" s="24"/>
      <c r="M7" s="24"/>
      <c r="N7" s="24"/>
      <c r="O7" s="24"/>
      <c r="P7" s="24"/>
      <c r="Q7" s="24"/>
      <c r="R7" s="25"/>
    </row>
    <row r="8" spans="1:18" s="14" customFormat="1">
      <c r="A8" s="30" t="s">
        <v>224</v>
      </c>
      <c r="B8" s="27"/>
      <c r="C8" s="31"/>
      <c r="D8" s="24"/>
      <c r="E8" s="24"/>
      <c r="F8" s="24"/>
      <c r="G8" s="32"/>
      <c r="H8" s="33"/>
      <c r="I8" s="16"/>
      <c r="J8" s="16"/>
      <c r="K8" s="16"/>
      <c r="L8" s="16"/>
      <c r="M8" s="16"/>
      <c r="N8" s="16"/>
      <c r="O8" s="16"/>
      <c r="P8" s="16"/>
      <c r="Q8" s="16"/>
      <c r="R8" s="17"/>
    </row>
    <row r="9" spans="1:18" s="14" customFormat="1">
      <c r="A9" s="30" t="s">
        <v>225</v>
      </c>
      <c r="B9" s="23"/>
      <c r="C9" s="24"/>
      <c r="D9" s="24"/>
      <c r="E9" s="24"/>
      <c r="F9" s="24"/>
      <c r="G9" s="32"/>
      <c r="H9" s="34"/>
      <c r="I9" s="16"/>
      <c r="J9" s="16"/>
      <c r="K9" s="16"/>
      <c r="L9" s="16"/>
      <c r="M9" s="16"/>
      <c r="N9" s="16"/>
      <c r="O9" s="16"/>
      <c r="P9" s="16"/>
      <c r="Q9" s="16"/>
      <c r="R9" s="17"/>
    </row>
    <row r="10" spans="1:18" s="14" customFormat="1">
      <c r="A10" s="30"/>
      <c r="B10" s="27"/>
      <c r="C10" s="35"/>
      <c r="D10" s="36"/>
      <c r="E10" s="35"/>
      <c r="F10" s="36"/>
      <c r="G10" s="36"/>
      <c r="H10" s="36"/>
      <c r="I10" s="36"/>
      <c r="J10" s="36"/>
      <c r="K10" s="16"/>
      <c r="L10" s="37" t="str">
        <f>"Tāmes izmaksas bez PVN: "&amp;P143</f>
        <v>Tāmes izmaksas bez PVN: 0</v>
      </c>
      <c r="M10" s="16"/>
      <c r="N10" s="38"/>
      <c r="O10" s="235"/>
      <c r="P10" s="235"/>
      <c r="Q10" s="16"/>
      <c r="R10" s="17"/>
    </row>
    <row r="11" spans="1:18" s="14" customFormat="1">
      <c r="A11" s="39"/>
      <c r="B11" s="27"/>
      <c r="C11" s="24" t="s">
        <v>226</v>
      </c>
      <c r="D11" s="40"/>
      <c r="E11" s="40"/>
      <c r="F11" s="40"/>
      <c r="G11" s="40"/>
      <c r="H11" s="41"/>
      <c r="I11" s="41"/>
      <c r="J11" s="41"/>
      <c r="K11" s="35"/>
      <c r="L11" s="42" t="str">
        <f ca="1">"Tāme sastādīta "&amp;TEXT(TODAY(), "yyyy. ")&amp; "gada " &amp; DAY(TODAY()) &amp; "." &amp;CHOOSE(MONTH(TODAY()), "janvārī", "februārī", "martā", "aprīlī", "maijā", "jūnijā", "jūlijā", "augustā", "septembrī", "oktobrī", "nevembrī", "decembrī")</f>
        <v>Tāme sastādīta 2024. gada 30.augustā</v>
      </c>
      <c r="M11" s="16"/>
      <c r="N11" s="43"/>
      <c r="O11" s="7"/>
      <c r="P11" s="44"/>
      <c r="Q11" s="44"/>
      <c r="R11" s="45"/>
    </row>
    <row r="12" spans="1:18" s="49" customFormat="1">
      <c r="A12" s="46"/>
      <c r="B12" s="47"/>
      <c r="C12" s="48"/>
      <c r="D12" s="47"/>
      <c r="E12" s="47"/>
      <c r="G12" s="47"/>
      <c r="H12" s="47"/>
      <c r="Q12" s="47"/>
      <c r="R12" s="50"/>
    </row>
    <row r="13" spans="1:18" s="54" customFormat="1">
      <c r="A13" s="236" t="s">
        <v>227</v>
      </c>
      <c r="B13" s="237" t="s">
        <v>228</v>
      </c>
      <c r="C13" s="238" t="s">
        <v>229</v>
      </c>
      <c r="D13" s="237" t="s">
        <v>230</v>
      </c>
      <c r="E13" s="237" t="s">
        <v>231</v>
      </c>
      <c r="F13" s="238" t="s">
        <v>232</v>
      </c>
      <c r="G13" s="238"/>
      <c r="H13" s="238"/>
      <c r="I13" s="238"/>
      <c r="J13" s="238"/>
      <c r="K13" s="238"/>
      <c r="L13" s="238" t="s">
        <v>233</v>
      </c>
      <c r="M13" s="238"/>
      <c r="N13" s="238"/>
      <c r="O13" s="238"/>
      <c r="P13" s="238"/>
      <c r="Q13" s="52"/>
      <c r="R13" s="53"/>
    </row>
    <row r="14" spans="1:18" s="54" customFormat="1" ht="73.5" customHeight="1">
      <c r="A14" s="236"/>
      <c r="B14" s="237"/>
      <c r="C14" s="238"/>
      <c r="D14" s="237"/>
      <c r="E14" s="237"/>
      <c r="F14" s="51" t="s">
        <v>234</v>
      </c>
      <c r="G14" s="51" t="s">
        <v>235</v>
      </c>
      <c r="H14" s="51" t="s">
        <v>236</v>
      </c>
      <c r="I14" s="51" t="s">
        <v>237</v>
      </c>
      <c r="J14" s="51" t="s">
        <v>238</v>
      </c>
      <c r="K14" s="51" t="s">
        <v>239</v>
      </c>
      <c r="L14" s="51" t="s">
        <v>240</v>
      </c>
      <c r="M14" s="51" t="s">
        <v>236</v>
      </c>
      <c r="N14" s="51" t="s">
        <v>237</v>
      </c>
      <c r="O14" s="51" t="s">
        <v>238</v>
      </c>
      <c r="P14" s="51" t="s">
        <v>241</v>
      </c>
      <c r="Q14" s="55" t="s">
        <v>242</v>
      </c>
      <c r="R14" s="56" t="s">
        <v>243</v>
      </c>
    </row>
    <row r="15" spans="1:18">
      <c r="A15" s="194">
        <v>1</v>
      </c>
      <c r="B15" s="57" t="s">
        <v>207</v>
      </c>
      <c r="C15" s="58"/>
      <c r="D15" s="59"/>
      <c r="E15" s="59"/>
      <c r="F15" s="59"/>
      <c r="G15" s="195"/>
      <c r="H15" s="196"/>
      <c r="I15" s="196"/>
      <c r="J15" s="196"/>
      <c r="K15" s="196"/>
      <c r="L15" s="196"/>
      <c r="M15" s="196"/>
      <c r="N15" s="196"/>
      <c r="O15" s="196"/>
      <c r="P15" s="196"/>
      <c r="Q15" s="59"/>
      <c r="R15" s="196"/>
    </row>
    <row r="16" spans="1:18">
      <c r="A16" s="197" t="s">
        <v>246</v>
      </c>
      <c r="B16" s="3" t="s">
        <v>0</v>
      </c>
      <c r="C16" s="4" t="s">
        <v>1</v>
      </c>
      <c r="D16" s="5" t="s">
        <v>2</v>
      </c>
      <c r="E16" s="5">
        <v>2</v>
      </c>
      <c r="F16" s="61"/>
      <c r="G16" s="61"/>
      <c r="H16" s="62">
        <f>F16*G16</f>
        <v>0</v>
      </c>
      <c r="I16" s="63"/>
      <c r="J16" s="63"/>
      <c r="K16" s="62">
        <f>SUM(H16:J16)</f>
        <v>0</v>
      </c>
      <c r="L16" s="62">
        <f>ROUND(E16*F16,2)</f>
        <v>0</v>
      </c>
      <c r="M16" s="62">
        <f>ROUND(E16*H16,2)</f>
        <v>0</v>
      </c>
      <c r="N16" s="62">
        <f>ROUND(E16*I16,2)</f>
        <v>0</v>
      </c>
      <c r="O16" s="62">
        <f>ROUND(E16*J16,2)</f>
        <v>0</v>
      </c>
      <c r="P16" s="62">
        <f>SUM(M16:O16)</f>
        <v>0</v>
      </c>
      <c r="Q16" s="5"/>
      <c r="R16" s="3"/>
    </row>
    <row r="17" spans="1:18">
      <c r="A17" s="194">
        <v>2</v>
      </c>
      <c r="B17" s="57" t="s">
        <v>208</v>
      </c>
      <c r="C17" s="58"/>
      <c r="D17" s="59"/>
      <c r="E17" s="59"/>
      <c r="F17" s="59"/>
      <c r="G17" s="195"/>
      <c r="H17" s="196"/>
      <c r="I17" s="196"/>
      <c r="J17" s="196"/>
      <c r="K17" s="196"/>
      <c r="L17" s="196"/>
      <c r="M17" s="196"/>
      <c r="N17" s="196"/>
      <c r="O17" s="196"/>
      <c r="P17" s="196"/>
      <c r="Q17" s="59"/>
      <c r="R17" s="196"/>
    </row>
    <row r="18" spans="1:18">
      <c r="A18" s="197" t="s">
        <v>247</v>
      </c>
      <c r="B18" s="3" t="s">
        <v>3</v>
      </c>
      <c r="C18" s="4" t="s">
        <v>4</v>
      </c>
      <c r="D18" s="5" t="s">
        <v>5</v>
      </c>
      <c r="E18" s="5">
        <v>1</v>
      </c>
      <c r="F18" s="61"/>
      <c r="G18" s="61"/>
      <c r="H18" s="62">
        <f t="shared" ref="H18:H21" si="0">F18*G18</f>
        <v>0</v>
      </c>
      <c r="I18" s="63"/>
      <c r="J18" s="63"/>
      <c r="K18" s="62">
        <f t="shared" ref="K18:K21" si="1">SUM(H18:J18)</f>
        <v>0</v>
      </c>
      <c r="L18" s="62">
        <f t="shared" ref="L18:L21" si="2">ROUND(E18*F18,2)</f>
        <v>0</v>
      </c>
      <c r="M18" s="62">
        <f t="shared" ref="M18:M21" si="3">ROUND(E18*H18,2)</f>
        <v>0</v>
      </c>
      <c r="N18" s="62">
        <f t="shared" ref="N18:N21" si="4">ROUND(E18*I18,2)</f>
        <v>0</v>
      </c>
      <c r="O18" s="62">
        <f t="shared" ref="O18:O21" si="5">ROUND(E18*J18,2)</f>
        <v>0</v>
      </c>
      <c r="P18" s="62">
        <f t="shared" ref="P18:P21" si="6">SUM(M18:O18)</f>
        <v>0</v>
      </c>
      <c r="Q18" s="5"/>
      <c r="R18" s="3"/>
    </row>
    <row r="19" spans="1:18">
      <c r="A19" s="197" t="s">
        <v>249</v>
      </c>
      <c r="B19" s="3" t="s">
        <v>6</v>
      </c>
      <c r="C19" s="4" t="s">
        <v>7</v>
      </c>
      <c r="D19" s="5" t="s">
        <v>5</v>
      </c>
      <c r="E19" s="5">
        <v>1</v>
      </c>
      <c r="F19" s="61"/>
      <c r="G19" s="61"/>
      <c r="H19" s="62">
        <f t="shared" si="0"/>
        <v>0</v>
      </c>
      <c r="I19" s="63"/>
      <c r="J19" s="63"/>
      <c r="K19" s="62">
        <f t="shared" si="1"/>
        <v>0</v>
      </c>
      <c r="L19" s="62">
        <f t="shared" si="2"/>
        <v>0</v>
      </c>
      <c r="M19" s="62">
        <f t="shared" si="3"/>
        <v>0</v>
      </c>
      <c r="N19" s="62">
        <f t="shared" si="4"/>
        <v>0</v>
      </c>
      <c r="O19" s="62">
        <f t="shared" si="5"/>
        <v>0</v>
      </c>
      <c r="P19" s="62">
        <f t="shared" si="6"/>
        <v>0</v>
      </c>
      <c r="Q19" s="5"/>
      <c r="R19" s="3"/>
    </row>
    <row r="20" spans="1:18">
      <c r="A20" s="197" t="s">
        <v>248</v>
      </c>
      <c r="B20" s="3" t="s">
        <v>8</v>
      </c>
      <c r="C20" s="4" t="s">
        <v>9</v>
      </c>
      <c r="D20" s="5" t="s">
        <v>5</v>
      </c>
      <c r="E20" s="5">
        <v>1</v>
      </c>
      <c r="F20" s="61"/>
      <c r="G20" s="61"/>
      <c r="H20" s="62">
        <f t="shared" si="0"/>
        <v>0</v>
      </c>
      <c r="I20" s="63"/>
      <c r="J20" s="63"/>
      <c r="K20" s="62">
        <f t="shared" si="1"/>
        <v>0</v>
      </c>
      <c r="L20" s="62">
        <f t="shared" si="2"/>
        <v>0</v>
      </c>
      <c r="M20" s="62">
        <f t="shared" si="3"/>
        <v>0</v>
      </c>
      <c r="N20" s="62">
        <f t="shared" si="4"/>
        <v>0</v>
      </c>
      <c r="O20" s="62">
        <f t="shared" si="5"/>
        <v>0</v>
      </c>
      <c r="P20" s="62">
        <f t="shared" si="6"/>
        <v>0</v>
      </c>
      <c r="Q20" s="5"/>
      <c r="R20" s="3"/>
    </row>
    <row r="21" spans="1:18" ht="24">
      <c r="A21" s="197" t="s">
        <v>250</v>
      </c>
      <c r="B21" s="3" t="s">
        <v>10</v>
      </c>
      <c r="C21" s="4" t="s">
        <v>11</v>
      </c>
      <c r="D21" s="5" t="s">
        <v>5</v>
      </c>
      <c r="E21" s="5">
        <v>1</v>
      </c>
      <c r="F21" s="61"/>
      <c r="G21" s="61"/>
      <c r="H21" s="62">
        <f t="shared" si="0"/>
        <v>0</v>
      </c>
      <c r="I21" s="63"/>
      <c r="J21" s="63"/>
      <c r="K21" s="62">
        <f t="shared" si="1"/>
        <v>0</v>
      </c>
      <c r="L21" s="62">
        <f t="shared" si="2"/>
        <v>0</v>
      </c>
      <c r="M21" s="62">
        <f t="shared" si="3"/>
        <v>0</v>
      </c>
      <c r="N21" s="62">
        <f t="shared" si="4"/>
        <v>0</v>
      </c>
      <c r="O21" s="62">
        <f t="shared" si="5"/>
        <v>0</v>
      </c>
      <c r="P21" s="62">
        <f t="shared" si="6"/>
        <v>0</v>
      </c>
      <c r="Q21" s="5"/>
      <c r="R21" s="3"/>
    </row>
    <row r="22" spans="1:18">
      <c r="A22" s="198" t="s">
        <v>251</v>
      </c>
      <c r="B22" s="57" t="s">
        <v>209</v>
      </c>
      <c r="C22" s="58"/>
      <c r="D22" s="59"/>
      <c r="E22" s="59"/>
      <c r="F22" s="59"/>
      <c r="G22" s="195"/>
      <c r="H22" s="196"/>
      <c r="I22" s="196"/>
      <c r="J22" s="196"/>
      <c r="K22" s="196"/>
      <c r="L22" s="196"/>
      <c r="M22" s="196"/>
      <c r="N22" s="196"/>
      <c r="O22" s="196"/>
      <c r="P22" s="196"/>
      <c r="Q22" s="59"/>
      <c r="R22" s="196"/>
    </row>
    <row r="23" spans="1:18">
      <c r="A23" s="197" t="s">
        <v>252</v>
      </c>
      <c r="B23" s="3" t="s">
        <v>12</v>
      </c>
      <c r="C23" s="4" t="s">
        <v>13</v>
      </c>
      <c r="D23" s="5" t="s">
        <v>2</v>
      </c>
      <c r="E23" s="5">
        <v>5</v>
      </c>
      <c r="F23" s="61"/>
      <c r="G23" s="61"/>
      <c r="H23" s="62">
        <f t="shared" ref="H23:H33" si="7">F23*G23</f>
        <v>0</v>
      </c>
      <c r="I23" s="63"/>
      <c r="J23" s="63"/>
      <c r="K23" s="62">
        <f t="shared" ref="K23:K33" si="8">SUM(H23:J23)</f>
        <v>0</v>
      </c>
      <c r="L23" s="62">
        <f t="shared" ref="L23:L33" si="9">ROUND(E23*F23,2)</f>
        <v>0</v>
      </c>
      <c r="M23" s="62">
        <f t="shared" ref="M23:M33" si="10">ROUND(E23*H23,2)</f>
        <v>0</v>
      </c>
      <c r="N23" s="62">
        <f t="shared" ref="N23:N33" si="11">ROUND(E23*I23,2)</f>
        <v>0</v>
      </c>
      <c r="O23" s="62">
        <f t="shared" ref="O23:O33" si="12">ROUND(E23*J23,2)</f>
        <v>0</v>
      </c>
      <c r="P23" s="62">
        <f t="shared" ref="P23:P33" si="13">SUM(M23:O23)</f>
        <v>0</v>
      </c>
      <c r="Q23" s="5"/>
      <c r="R23" s="3"/>
    </row>
    <row r="24" spans="1:18">
      <c r="A24" s="197" t="s">
        <v>255</v>
      </c>
      <c r="B24" s="3" t="s">
        <v>14</v>
      </c>
      <c r="C24" s="4" t="s">
        <v>15</v>
      </c>
      <c r="D24" s="5" t="s">
        <v>16</v>
      </c>
      <c r="E24" s="5">
        <v>5</v>
      </c>
      <c r="F24" s="61"/>
      <c r="G24" s="61"/>
      <c r="H24" s="62">
        <f t="shared" si="7"/>
        <v>0</v>
      </c>
      <c r="I24" s="63"/>
      <c r="J24" s="63"/>
      <c r="K24" s="62">
        <f t="shared" si="8"/>
        <v>0</v>
      </c>
      <c r="L24" s="62">
        <f t="shared" si="9"/>
        <v>0</v>
      </c>
      <c r="M24" s="62">
        <f t="shared" si="10"/>
        <v>0</v>
      </c>
      <c r="N24" s="62">
        <f t="shared" si="11"/>
        <v>0</v>
      </c>
      <c r="O24" s="62">
        <f t="shared" si="12"/>
        <v>0</v>
      </c>
      <c r="P24" s="62">
        <f t="shared" si="13"/>
        <v>0</v>
      </c>
      <c r="Q24" s="5"/>
      <c r="R24" s="3"/>
    </row>
    <row r="25" spans="1:18">
      <c r="A25" s="197" t="s">
        <v>256</v>
      </c>
      <c r="B25" s="3" t="s">
        <v>17</v>
      </c>
      <c r="C25" s="4" t="s">
        <v>18</v>
      </c>
      <c r="D25" s="5" t="s">
        <v>19</v>
      </c>
      <c r="E25" s="5">
        <v>40</v>
      </c>
      <c r="F25" s="61"/>
      <c r="G25" s="61"/>
      <c r="H25" s="62">
        <f t="shared" si="7"/>
        <v>0</v>
      </c>
      <c r="I25" s="63"/>
      <c r="J25" s="63"/>
      <c r="K25" s="62">
        <f t="shared" si="8"/>
        <v>0</v>
      </c>
      <c r="L25" s="62">
        <f t="shared" si="9"/>
        <v>0</v>
      </c>
      <c r="M25" s="62">
        <f t="shared" si="10"/>
        <v>0</v>
      </c>
      <c r="N25" s="62">
        <f t="shared" si="11"/>
        <v>0</v>
      </c>
      <c r="O25" s="62">
        <f t="shared" si="12"/>
        <v>0</v>
      </c>
      <c r="P25" s="62">
        <f t="shared" si="13"/>
        <v>0</v>
      </c>
      <c r="Q25" s="5"/>
      <c r="R25" s="3"/>
    </row>
    <row r="26" spans="1:18">
      <c r="A26" s="197" t="s">
        <v>257</v>
      </c>
      <c r="B26" s="3" t="s">
        <v>20</v>
      </c>
      <c r="C26" s="4" t="s">
        <v>204</v>
      </c>
      <c r="D26" s="5" t="s">
        <v>19</v>
      </c>
      <c r="E26" s="5">
        <v>6</v>
      </c>
      <c r="F26" s="61"/>
      <c r="G26" s="61"/>
      <c r="H26" s="62">
        <f t="shared" si="7"/>
        <v>0</v>
      </c>
      <c r="I26" s="63"/>
      <c r="J26" s="63"/>
      <c r="K26" s="62">
        <f t="shared" si="8"/>
        <v>0</v>
      </c>
      <c r="L26" s="62">
        <f t="shared" si="9"/>
        <v>0</v>
      </c>
      <c r="M26" s="62">
        <f t="shared" si="10"/>
        <v>0</v>
      </c>
      <c r="N26" s="62">
        <f t="shared" si="11"/>
        <v>0</v>
      </c>
      <c r="O26" s="62">
        <f t="shared" si="12"/>
        <v>0</v>
      </c>
      <c r="P26" s="62">
        <f t="shared" si="13"/>
        <v>0</v>
      </c>
      <c r="Q26" s="5"/>
      <c r="R26" s="3"/>
    </row>
    <row r="27" spans="1:18">
      <c r="A27" s="197" t="s">
        <v>258</v>
      </c>
      <c r="B27" s="3" t="s">
        <v>21</v>
      </c>
      <c r="C27" s="4" t="s">
        <v>205</v>
      </c>
      <c r="D27" s="5" t="s">
        <v>19</v>
      </c>
      <c r="E27" s="5">
        <v>45</v>
      </c>
      <c r="F27" s="61"/>
      <c r="G27" s="61"/>
      <c r="H27" s="62">
        <f t="shared" si="7"/>
        <v>0</v>
      </c>
      <c r="I27" s="63"/>
      <c r="J27" s="63"/>
      <c r="K27" s="62">
        <f t="shared" si="8"/>
        <v>0</v>
      </c>
      <c r="L27" s="62">
        <f t="shared" si="9"/>
        <v>0</v>
      </c>
      <c r="M27" s="62">
        <f t="shared" si="10"/>
        <v>0</v>
      </c>
      <c r="N27" s="62">
        <f t="shared" si="11"/>
        <v>0</v>
      </c>
      <c r="O27" s="62">
        <f t="shared" si="12"/>
        <v>0</v>
      </c>
      <c r="P27" s="62">
        <f t="shared" si="13"/>
        <v>0</v>
      </c>
      <c r="Q27" s="5"/>
      <c r="R27" s="3"/>
    </row>
    <row r="28" spans="1:18">
      <c r="A28" s="197" t="s">
        <v>259</v>
      </c>
      <c r="B28" s="3" t="s">
        <v>22</v>
      </c>
      <c r="C28" s="4" t="s">
        <v>23</v>
      </c>
      <c r="D28" s="5" t="s">
        <v>2</v>
      </c>
      <c r="E28" s="5">
        <v>3</v>
      </c>
      <c r="F28" s="61"/>
      <c r="G28" s="61"/>
      <c r="H28" s="62">
        <f t="shared" si="7"/>
        <v>0</v>
      </c>
      <c r="I28" s="63"/>
      <c r="J28" s="63"/>
      <c r="K28" s="62">
        <f t="shared" si="8"/>
        <v>0</v>
      </c>
      <c r="L28" s="62">
        <f t="shared" si="9"/>
        <v>0</v>
      </c>
      <c r="M28" s="62">
        <f t="shared" si="10"/>
        <v>0</v>
      </c>
      <c r="N28" s="62">
        <f t="shared" si="11"/>
        <v>0</v>
      </c>
      <c r="O28" s="62">
        <f t="shared" si="12"/>
        <v>0</v>
      </c>
      <c r="P28" s="62">
        <f t="shared" si="13"/>
        <v>0</v>
      </c>
      <c r="Q28" s="5"/>
      <c r="R28" s="3"/>
    </row>
    <row r="29" spans="1:18" ht="24">
      <c r="A29" s="197" t="s">
        <v>260</v>
      </c>
      <c r="B29" s="3" t="s">
        <v>24</v>
      </c>
      <c r="C29" s="4" t="s">
        <v>25</v>
      </c>
      <c r="D29" s="5" t="s">
        <v>2</v>
      </c>
      <c r="E29" s="5">
        <v>5</v>
      </c>
      <c r="F29" s="61"/>
      <c r="G29" s="61"/>
      <c r="H29" s="62">
        <f t="shared" si="7"/>
        <v>0</v>
      </c>
      <c r="I29" s="63"/>
      <c r="J29" s="63"/>
      <c r="K29" s="62">
        <f t="shared" si="8"/>
        <v>0</v>
      </c>
      <c r="L29" s="62">
        <f t="shared" si="9"/>
        <v>0</v>
      </c>
      <c r="M29" s="62">
        <f t="shared" si="10"/>
        <v>0</v>
      </c>
      <c r="N29" s="62">
        <f t="shared" si="11"/>
        <v>0</v>
      </c>
      <c r="O29" s="62">
        <f t="shared" si="12"/>
        <v>0</v>
      </c>
      <c r="P29" s="62">
        <f t="shared" si="13"/>
        <v>0</v>
      </c>
      <c r="Q29" s="5"/>
      <c r="R29" s="3"/>
    </row>
    <row r="30" spans="1:18">
      <c r="A30" s="197" t="s">
        <v>261</v>
      </c>
      <c r="B30" s="3" t="s">
        <v>26</v>
      </c>
      <c r="C30" s="4" t="s">
        <v>27</v>
      </c>
      <c r="D30" s="5" t="s">
        <v>28</v>
      </c>
      <c r="E30" s="5">
        <v>2.8000000000000001E-2</v>
      </c>
      <c r="F30" s="61"/>
      <c r="G30" s="61"/>
      <c r="H30" s="62">
        <f t="shared" si="7"/>
        <v>0</v>
      </c>
      <c r="I30" s="63"/>
      <c r="J30" s="63"/>
      <c r="K30" s="62">
        <f t="shared" si="8"/>
        <v>0</v>
      </c>
      <c r="L30" s="62">
        <f t="shared" si="9"/>
        <v>0</v>
      </c>
      <c r="M30" s="62">
        <f t="shared" si="10"/>
        <v>0</v>
      </c>
      <c r="N30" s="62">
        <f t="shared" si="11"/>
        <v>0</v>
      </c>
      <c r="O30" s="62">
        <f t="shared" si="12"/>
        <v>0</v>
      </c>
      <c r="P30" s="62">
        <f t="shared" si="13"/>
        <v>0</v>
      </c>
      <c r="Q30" s="5"/>
      <c r="R30" s="3"/>
    </row>
    <row r="31" spans="1:18">
      <c r="A31" s="197" t="s">
        <v>262</v>
      </c>
      <c r="B31" s="3" t="s">
        <v>29</v>
      </c>
      <c r="C31" s="4" t="s">
        <v>30</v>
      </c>
      <c r="D31" s="5" t="s">
        <v>28</v>
      </c>
      <c r="E31" s="5">
        <v>6.2E-2</v>
      </c>
      <c r="F31" s="61"/>
      <c r="G31" s="61"/>
      <c r="H31" s="62">
        <f t="shared" si="7"/>
        <v>0</v>
      </c>
      <c r="I31" s="63"/>
      <c r="J31" s="63"/>
      <c r="K31" s="62">
        <f t="shared" si="8"/>
        <v>0</v>
      </c>
      <c r="L31" s="62">
        <f t="shared" si="9"/>
        <v>0</v>
      </c>
      <c r="M31" s="62">
        <f t="shared" si="10"/>
        <v>0</v>
      </c>
      <c r="N31" s="62">
        <f t="shared" si="11"/>
        <v>0</v>
      </c>
      <c r="O31" s="62">
        <f t="shared" si="12"/>
        <v>0</v>
      </c>
      <c r="P31" s="62">
        <f t="shared" si="13"/>
        <v>0</v>
      </c>
      <c r="Q31" s="5"/>
      <c r="R31" s="3"/>
    </row>
    <row r="32" spans="1:18" ht="24">
      <c r="A32" s="197" t="s">
        <v>263</v>
      </c>
      <c r="B32" s="3" t="s">
        <v>31</v>
      </c>
      <c r="C32" s="4" t="s">
        <v>32</v>
      </c>
      <c r="D32" s="5" t="s">
        <v>19</v>
      </c>
      <c r="E32" s="5">
        <v>14</v>
      </c>
      <c r="F32" s="61"/>
      <c r="G32" s="61"/>
      <c r="H32" s="62">
        <f t="shared" si="7"/>
        <v>0</v>
      </c>
      <c r="I32" s="63"/>
      <c r="J32" s="63"/>
      <c r="K32" s="62">
        <f t="shared" si="8"/>
        <v>0</v>
      </c>
      <c r="L32" s="62">
        <f t="shared" si="9"/>
        <v>0</v>
      </c>
      <c r="M32" s="62">
        <f t="shared" si="10"/>
        <v>0</v>
      </c>
      <c r="N32" s="62">
        <f t="shared" si="11"/>
        <v>0</v>
      </c>
      <c r="O32" s="62">
        <f t="shared" si="12"/>
        <v>0</v>
      </c>
      <c r="P32" s="62">
        <f t="shared" si="13"/>
        <v>0</v>
      </c>
      <c r="Q32" s="5"/>
      <c r="R32" s="3"/>
    </row>
    <row r="33" spans="1:18">
      <c r="A33" s="197" t="s">
        <v>264</v>
      </c>
      <c r="B33" s="3" t="s">
        <v>21</v>
      </c>
      <c r="C33" s="4" t="s">
        <v>203</v>
      </c>
      <c r="D33" s="5" t="s">
        <v>19</v>
      </c>
      <c r="E33" s="5">
        <v>12</v>
      </c>
      <c r="F33" s="61"/>
      <c r="G33" s="61"/>
      <c r="H33" s="62">
        <f t="shared" si="7"/>
        <v>0</v>
      </c>
      <c r="I33" s="63"/>
      <c r="J33" s="63"/>
      <c r="K33" s="62">
        <f t="shared" si="8"/>
        <v>0</v>
      </c>
      <c r="L33" s="62">
        <f t="shared" si="9"/>
        <v>0</v>
      </c>
      <c r="M33" s="62">
        <f t="shared" si="10"/>
        <v>0</v>
      </c>
      <c r="N33" s="62">
        <f t="shared" si="11"/>
        <v>0</v>
      </c>
      <c r="O33" s="62">
        <f t="shared" si="12"/>
        <v>0</v>
      </c>
      <c r="P33" s="62">
        <f t="shared" si="13"/>
        <v>0</v>
      </c>
      <c r="Q33" s="5"/>
      <c r="R33" s="3"/>
    </row>
    <row r="34" spans="1:18">
      <c r="A34" s="194"/>
      <c r="B34" s="57" t="s">
        <v>210</v>
      </c>
      <c r="C34" s="58"/>
      <c r="D34" s="59"/>
      <c r="E34" s="59"/>
      <c r="F34" s="59"/>
      <c r="G34" s="195"/>
      <c r="H34" s="196"/>
      <c r="I34" s="196"/>
      <c r="J34" s="196"/>
      <c r="K34" s="196"/>
      <c r="L34" s="196"/>
      <c r="M34" s="196"/>
      <c r="N34" s="196"/>
      <c r="O34" s="196"/>
      <c r="P34" s="196"/>
      <c r="Q34" s="59"/>
      <c r="R34" s="196"/>
    </row>
    <row r="35" spans="1:18">
      <c r="A35" s="197" t="s">
        <v>265</v>
      </c>
      <c r="B35" s="3" t="s">
        <v>33</v>
      </c>
      <c r="C35" s="4" t="s">
        <v>34</v>
      </c>
      <c r="D35" s="5" t="s">
        <v>19</v>
      </c>
      <c r="E35" s="5">
        <v>71</v>
      </c>
      <c r="F35" s="61"/>
      <c r="G35" s="61"/>
      <c r="H35" s="62">
        <f t="shared" ref="H35:H39" si="14">F35*G35</f>
        <v>0</v>
      </c>
      <c r="I35" s="63"/>
      <c r="J35" s="63"/>
      <c r="K35" s="62">
        <f t="shared" ref="K35:K39" si="15">SUM(H35:J35)</f>
        <v>0</v>
      </c>
      <c r="L35" s="62">
        <f t="shared" ref="L35:L39" si="16">ROUND(E35*F35,2)</f>
        <v>0</v>
      </c>
      <c r="M35" s="62">
        <f t="shared" ref="M35:M39" si="17">ROUND(E35*H35,2)</f>
        <v>0</v>
      </c>
      <c r="N35" s="62">
        <f t="shared" ref="N35:N39" si="18">ROUND(E35*I35,2)</f>
        <v>0</v>
      </c>
      <c r="O35" s="62">
        <f t="shared" ref="O35:O39" si="19">ROUND(E35*J35,2)</f>
        <v>0</v>
      </c>
      <c r="P35" s="62">
        <f t="shared" ref="P35:P39" si="20">SUM(M35:O35)</f>
        <v>0</v>
      </c>
      <c r="Q35" s="203" t="s">
        <v>202</v>
      </c>
      <c r="R35" s="204"/>
    </row>
    <row r="36" spans="1:18">
      <c r="A36" s="197" t="s">
        <v>266</v>
      </c>
      <c r="B36" s="3" t="s">
        <v>35</v>
      </c>
      <c r="C36" s="4" t="s">
        <v>36</v>
      </c>
      <c r="D36" s="5" t="s">
        <v>37</v>
      </c>
      <c r="E36" s="5">
        <v>3</v>
      </c>
      <c r="F36" s="61"/>
      <c r="G36" s="61"/>
      <c r="H36" s="62">
        <f t="shared" si="14"/>
        <v>0</v>
      </c>
      <c r="I36" s="63"/>
      <c r="J36" s="63"/>
      <c r="K36" s="62">
        <f t="shared" si="15"/>
        <v>0</v>
      </c>
      <c r="L36" s="62">
        <f t="shared" si="16"/>
        <v>0</v>
      </c>
      <c r="M36" s="62">
        <f t="shared" si="17"/>
        <v>0</v>
      </c>
      <c r="N36" s="62">
        <f t="shared" si="18"/>
        <v>0</v>
      </c>
      <c r="O36" s="62">
        <f t="shared" si="19"/>
        <v>0</v>
      </c>
      <c r="P36" s="62">
        <f t="shared" si="20"/>
        <v>0</v>
      </c>
      <c r="Q36" s="5"/>
      <c r="R36" s="3"/>
    </row>
    <row r="37" spans="1:18">
      <c r="A37" s="197" t="s">
        <v>267</v>
      </c>
      <c r="B37" s="3" t="s">
        <v>38</v>
      </c>
      <c r="C37" s="4" t="s">
        <v>39</v>
      </c>
      <c r="D37" s="5" t="s">
        <v>37</v>
      </c>
      <c r="E37" s="5">
        <v>5</v>
      </c>
      <c r="F37" s="61"/>
      <c r="G37" s="61"/>
      <c r="H37" s="62">
        <f t="shared" si="14"/>
        <v>0</v>
      </c>
      <c r="I37" s="63"/>
      <c r="J37" s="63"/>
      <c r="K37" s="62">
        <f t="shared" si="15"/>
        <v>0</v>
      </c>
      <c r="L37" s="62">
        <f t="shared" si="16"/>
        <v>0</v>
      </c>
      <c r="M37" s="62">
        <f t="shared" si="17"/>
        <v>0</v>
      </c>
      <c r="N37" s="62">
        <f t="shared" si="18"/>
        <v>0</v>
      </c>
      <c r="O37" s="62">
        <f t="shared" si="19"/>
        <v>0</v>
      </c>
      <c r="P37" s="62">
        <f t="shared" si="20"/>
        <v>0</v>
      </c>
      <c r="Q37" s="5"/>
      <c r="R37" s="3"/>
    </row>
    <row r="38" spans="1:18">
      <c r="A38" s="197" t="s">
        <v>268</v>
      </c>
      <c r="B38" s="3" t="s">
        <v>40</v>
      </c>
      <c r="C38" s="4" t="s">
        <v>41</v>
      </c>
      <c r="D38" s="5" t="s">
        <v>19</v>
      </c>
      <c r="E38" s="5">
        <v>40</v>
      </c>
      <c r="F38" s="61"/>
      <c r="G38" s="61"/>
      <c r="H38" s="62">
        <f t="shared" si="14"/>
        <v>0</v>
      </c>
      <c r="I38" s="63"/>
      <c r="J38" s="63"/>
      <c r="K38" s="62">
        <f t="shared" si="15"/>
        <v>0</v>
      </c>
      <c r="L38" s="62">
        <f t="shared" si="16"/>
        <v>0</v>
      </c>
      <c r="M38" s="62">
        <f t="shared" si="17"/>
        <v>0</v>
      </c>
      <c r="N38" s="62">
        <f t="shared" si="18"/>
        <v>0</v>
      </c>
      <c r="O38" s="62">
        <f t="shared" si="19"/>
        <v>0</v>
      </c>
      <c r="P38" s="62">
        <f t="shared" si="20"/>
        <v>0</v>
      </c>
      <c r="Q38" s="203" t="s">
        <v>202</v>
      </c>
      <c r="R38" s="204"/>
    </row>
    <row r="39" spans="1:18">
      <c r="A39" s="197" t="s">
        <v>269</v>
      </c>
      <c r="B39" s="3" t="s">
        <v>42</v>
      </c>
      <c r="C39" s="4" t="s">
        <v>43</v>
      </c>
      <c r="D39" s="5" t="s">
        <v>19</v>
      </c>
      <c r="E39" s="5">
        <v>45</v>
      </c>
      <c r="F39" s="61"/>
      <c r="G39" s="61"/>
      <c r="H39" s="62">
        <f t="shared" si="14"/>
        <v>0</v>
      </c>
      <c r="I39" s="63"/>
      <c r="J39" s="63"/>
      <c r="K39" s="62">
        <f t="shared" si="15"/>
        <v>0</v>
      </c>
      <c r="L39" s="62">
        <f t="shared" si="16"/>
        <v>0</v>
      </c>
      <c r="M39" s="62">
        <f t="shared" si="17"/>
        <v>0</v>
      </c>
      <c r="N39" s="62">
        <f t="shared" si="18"/>
        <v>0</v>
      </c>
      <c r="O39" s="62">
        <f t="shared" si="19"/>
        <v>0</v>
      </c>
      <c r="P39" s="62">
        <f t="shared" si="20"/>
        <v>0</v>
      </c>
      <c r="Q39" s="5"/>
      <c r="R39" s="3"/>
    </row>
    <row r="40" spans="1:18">
      <c r="A40" s="198" t="s">
        <v>270</v>
      </c>
      <c r="B40" s="57" t="s">
        <v>211</v>
      </c>
      <c r="C40" s="58"/>
      <c r="D40" s="59"/>
      <c r="E40" s="59"/>
      <c r="F40" s="59"/>
      <c r="G40" s="195"/>
      <c r="H40" s="196"/>
      <c r="I40" s="196"/>
      <c r="J40" s="196"/>
      <c r="K40" s="196"/>
      <c r="L40" s="196"/>
      <c r="M40" s="196"/>
      <c r="N40" s="196"/>
      <c r="O40" s="196"/>
      <c r="P40" s="196"/>
      <c r="Q40" s="59"/>
      <c r="R40" s="196"/>
    </row>
    <row r="41" spans="1:18">
      <c r="A41" s="197" t="s">
        <v>271</v>
      </c>
      <c r="B41" s="3" t="s">
        <v>44</v>
      </c>
      <c r="C41" s="4" t="s">
        <v>45</v>
      </c>
      <c r="D41" s="5" t="s">
        <v>2</v>
      </c>
      <c r="E41" s="5">
        <v>1</v>
      </c>
      <c r="F41" s="61"/>
      <c r="G41" s="61"/>
      <c r="H41" s="62">
        <f>F41*G41</f>
        <v>0</v>
      </c>
      <c r="I41" s="63"/>
      <c r="J41" s="63"/>
      <c r="K41" s="62">
        <f>SUM(H41:J41)</f>
        <v>0</v>
      </c>
      <c r="L41" s="62">
        <f>ROUND(E41*F41,2)</f>
        <v>0</v>
      </c>
      <c r="M41" s="62">
        <f>ROUND(E41*H41,2)</f>
        <v>0</v>
      </c>
      <c r="N41" s="62">
        <f>ROUND(E41*I41,2)</f>
        <v>0</v>
      </c>
      <c r="O41" s="62">
        <f>ROUND(E41*J41,2)</f>
        <v>0</v>
      </c>
      <c r="P41" s="62">
        <f>SUM(M41:O41)</f>
        <v>0</v>
      </c>
      <c r="Q41" s="5"/>
      <c r="R41" s="3"/>
    </row>
    <row r="42" spans="1:18">
      <c r="A42" s="198" t="s">
        <v>272</v>
      </c>
      <c r="B42" s="57" t="s">
        <v>212</v>
      </c>
      <c r="C42" s="58"/>
      <c r="D42" s="59"/>
      <c r="E42" s="59"/>
      <c r="F42" s="59"/>
      <c r="G42" s="195"/>
      <c r="H42" s="196"/>
      <c r="I42" s="196"/>
      <c r="J42" s="196"/>
      <c r="K42" s="196"/>
      <c r="L42" s="196"/>
      <c r="M42" s="196"/>
      <c r="N42" s="196"/>
      <c r="O42" s="196"/>
      <c r="P42" s="196"/>
      <c r="Q42" s="59"/>
      <c r="R42" s="196"/>
    </row>
    <row r="43" spans="1:18">
      <c r="A43" s="197" t="s">
        <v>273</v>
      </c>
      <c r="B43" s="3" t="s">
        <v>46</v>
      </c>
      <c r="C43" s="4" t="s">
        <v>47</v>
      </c>
      <c r="D43" s="5" t="s">
        <v>16</v>
      </c>
      <c r="E43" s="5">
        <v>12</v>
      </c>
      <c r="F43" s="61"/>
      <c r="G43" s="61"/>
      <c r="H43" s="62">
        <f t="shared" ref="H43:H66" si="21">F43*G43</f>
        <v>0</v>
      </c>
      <c r="I43" s="63"/>
      <c r="J43" s="63"/>
      <c r="K43" s="62">
        <f t="shared" ref="K43:K66" si="22">SUM(H43:J43)</f>
        <v>0</v>
      </c>
      <c r="L43" s="62">
        <f t="shared" ref="L43:L66" si="23">ROUND(E43*F43,2)</f>
        <v>0</v>
      </c>
      <c r="M43" s="62">
        <f t="shared" ref="M43:M66" si="24">ROUND(E43*H43,2)</f>
        <v>0</v>
      </c>
      <c r="N43" s="62">
        <f t="shared" ref="N43:N66" si="25">ROUND(E43*I43,2)</f>
        <v>0</v>
      </c>
      <c r="O43" s="62">
        <f t="shared" ref="O43:O66" si="26">ROUND(E43*J43,2)</f>
        <v>0</v>
      </c>
      <c r="P43" s="62">
        <f t="shared" ref="P43:P66" si="27">SUM(M43:O43)</f>
        <v>0</v>
      </c>
      <c r="Q43" s="5"/>
      <c r="R43" s="3"/>
    </row>
    <row r="44" spans="1:18" ht="24">
      <c r="A44" s="197" t="s">
        <v>274</v>
      </c>
      <c r="B44" s="3" t="s">
        <v>48</v>
      </c>
      <c r="C44" s="4" t="s">
        <v>49</v>
      </c>
      <c r="D44" s="5" t="s">
        <v>19</v>
      </c>
      <c r="E44" s="5">
        <v>1</v>
      </c>
      <c r="F44" s="61"/>
      <c r="G44" s="61"/>
      <c r="H44" s="62">
        <f t="shared" si="21"/>
        <v>0</v>
      </c>
      <c r="I44" s="63"/>
      <c r="J44" s="63"/>
      <c r="K44" s="62">
        <f t="shared" si="22"/>
        <v>0</v>
      </c>
      <c r="L44" s="62">
        <f t="shared" si="23"/>
        <v>0</v>
      </c>
      <c r="M44" s="62">
        <f t="shared" si="24"/>
        <v>0</v>
      </c>
      <c r="N44" s="62">
        <f t="shared" si="25"/>
        <v>0</v>
      </c>
      <c r="O44" s="62">
        <f t="shared" si="26"/>
        <v>0</v>
      </c>
      <c r="P44" s="62">
        <f t="shared" si="27"/>
        <v>0</v>
      </c>
      <c r="Q44" s="5"/>
      <c r="R44" s="3"/>
    </row>
    <row r="45" spans="1:18" ht="24">
      <c r="A45" s="197" t="s">
        <v>275</v>
      </c>
      <c r="B45" s="3" t="s">
        <v>50</v>
      </c>
      <c r="C45" s="4" t="s">
        <v>51</v>
      </c>
      <c r="D45" s="5" t="s">
        <v>19</v>
      </c>
      <c r="E45" s="5">
        <v>1</v>
      </c>
      <c r="F45" s="61"/>
      <c r="G45" s="61"/>
      <c r="H45" s="62">
        <f t="shared" si="21"/>
        <v>0</v>
      </c>
      <c r="I45" s="63"/>
      <c r="J45" s="63"/>
      <c r="K45" s="62">
        <f t="shared" si="22"/>
        <v>0</v>
      </c>
      <c r="L45" s="62">
        <f t="shared" si="23"/>
        <v>0</v>
      </c>
      <c r="M45" s="62">
        <f t="shared" si="24"/>
        <v>0</v>
      </c>
      <c r="N45" s="62">
        <f t="shared" si="25"/>
        <v>0</v>
      </c>
      <c r="O45" s="62">
        <f t="shared" si="26"/>
        <v>0</v>
      </c>
      <c r="P45" s="62">
        <f t="shared" si="27"/>
        <v>0</v>
      </c>
      <c r="Q45" s="5"/>
      <c r="R45" s="3"/>
    </row>
    <row r="46" spans="1:18">
      <c r="A46" s="197" t="s">
        <v>276</v>
      </c>
      <c r="B46" s="3" t="s">
        <v>17</v>
      </c>
      <c r="C46" s="4" t="s">
        <v>18</v>
      </c>
      <c r="D46" s="5" t="s">
        <v>19</v>
      </c>
      <c r="E46" s="5">
        <v>9</v>
      </c>
      <c r="F46" s="61"/>
      <c r="G46" s="61"/>
      <c r="H46" s="62">
        <f t="shared" si="21"/>
        <v>0</v>
      </c>
      <c r="I46" s="63"/>
      <c r="J46" s="63"/>
      <c r="K46" s="62">
        <f t="shared" si="22"/>
        <v>0</v>
      </c>
      <c r="L46" s="62">
        <f t="shared" si="23"/>
        <v>0</v>
      </c>
      <c r="M46" s="62">
        <f t="shared" si="24"/>
        <v>0</v>
      </c>
      <c r="N46" s="62">
        <f t="shared" si="25"/>
        <v>0</v>
      </c>
      <c r="O46" s="62">
        <f t="shared" si="26"/>
        <v>0</v>
      </c>
      <c r="P46" s="62">
        <f t="shared" si="27"/>
        <v>0</v>
      </c>
      <c r="Q46" s="5"/>
      <c r="R46" s="3"/>
    </row>
    <row r="47" spans="1:18">
      <c r="A47" s="197" t="s">
        <v>277</v>
      </c>
      <c r="B47" s="3" t="s">
        <v>52</v>
      </c>
      <c r="C47" s="4" t="s">
        <v>53</v>
      </c>
      <c r="D47" s="5" t="s">
        <v>19</v>
      </c>
      <c r="E47" s="5">
        <v>3</v>
      </c>
      <c r="F47" s="61"/>
      <c r="G47" s="61"/>
      <c r="H47" s="62">
        <f t="shared" si="21"/>
        <v>0</v>
      </c>
      <c r="I47" s="63"/>
      <c r="J47" s="63"/>
      <c r="K47" s="62">
        <f t="shared" si="22"/>
        <v>0</v>
      </c>
      <c r="L47" s="62">
        <f t="shared" si="23"/>
        <v>0</v>
      </c>
      <c r="M47" s="62">
        <f t="shared" si="24"/>
        <v>0</v>
      </c>
      <c r="N47" s="62">
        <f t="shared" si="25"/>
        <v>0</v>
      </c>
      <c r="O47" s="62">
        <f t="shared" si="26"/>
        <v>0</v>
      </c>
      <c r="P47" s="62">
        <f t="shared" si="27"/>
        <v>0</v>
      </c>
      <c r="Q47" s="5"/>
      <c r="R47" s="3"/>
    </row>
    <row r="48" spans="1:18">
      <c r="A48" s="197" t="s">
        <v>278</v>
      </c>
      <c r="B48" s="3" t="s">
        <v>54</v>
      </c>
      <c r="C48" s="4" t="s">
        <v>55</v>
      </c>
      <c r="D48" s="5" t="s">
        <v>16</v>
      </c>
      <c r="E48" s="5">
        <v>14</v>
      </c>
      <c r="F48" s="61"/>
      <c r="G48" s="61"/>
      <c r="H48" s="62">
        <f t="shared" si="21"/>
        <v>0</v>
      </c>
      <c r="I48" s="63"/>
      <c r="J48" s="63"/>
      <c r="K48" s="62">
        <f t="shared" si="22"/>
        <v>0</v>
      </c>
      <c r="L48" s="62">
        <f t="shared" si="23"/>
        <v>0</v>
      </c>
      <c r="M48" s="62">
        <f t="shared" si="24"/>
        <v>0</v>
      </c>
      <c r="N48" s="62">
        <f t="shared" si="25"/>
        <v>0</v>
      </c>
      <c r="O48" s="62">
        <f t="shared" si="26"/>
        <v>0</v>
      </c>
      <c r="P48" s="62">
        <f t="shared" si="27"/>
        <v>0</v>
      </c>
      <c r="Q48" s="5"/>
      <c r="R48" s="3"/>
    </row>
    <row r="49" spans="1:18">
      <c r="A49" s="197" t="s">
        <v>279</v>
      </c>
      <c r="B49" s="3" t="s">
        <v>56</v>
      </c>
      <c r="C49" s="4" t="s">
        <v>57</v>
      </c>
      <c r="D49" s="5" t="s">
        <v>19</v>
      </c>
      <c r="E49" s="5">
        <v>18</v>
      </c>
      <c r="F49" s="61"/>
      <c r="G49" s="61"/>
      <c r="H49" s="62">
        <f t="shared" si="21"/>
        <v>0</v>
      </c>
      <c r="I49" s="63"/>
      <c r="J49" s="63"/>
      <c r="K49" s="62">
        <f t="shared" si="22"/>
        <v>0</v>
      </c>
      <c r="L49" s="62">
        <f t="shared" si="23"/>
        <v>0</v>
      </c>
      <c r="M49" s="62">
        <f t="shared" si="24"/>
        <v>0</v>
      </c>
      <c r="N49" s="62">
        <f t="shared" si="25"/>
        <v>0</v>
      </c>
      <c r="O49" s="62">
        <f t="shared" si="26"/>
        <v>0</v>
      </c>
      <c r="P49" s="62">
        <f t="shared" si="27"/>
        <v>0</v>
      </c>
      <c r="Q49" s="5"/>
      <c r="R49" s="3"/>
    </row>
    <row r="50" spans="1:18">
      <c r="A50" s="197" t="s">
        <v>280</v>
      </c>
      <c r="B50" s="3" t="s">
        <v>58</v>
      </c>
      <c r="C50" s="4" t="s">
        <v>59</v>
      </c>
      <c r="D50" s="5" t="s">
        <v>19</v>
      </c>
      <c r="E50" s="5">
        <v>21</v>
      </c>
      <c r="F50" s="61"/>
      <c r="G50" s="61"/>
      <c r="H50" s="62">
        <f t="shared" si="21"/>
        <v>0</v>
      </c>
      <c r="I50" s="63"/>
      <c r="J50" s="63"/>
      <c r="K50" s="62">
        <f t="shared" si="22"/>
        <v>0</v>
      </c>
      <c r="L50" s="62">
        <f t="shared" si="23"/>
        <v>0</v>
      </c>
      <c r="M50" s="62">
        <f t="shared" si="24"/>
        <v>0</v>
      </c>
      <c r="N50" s="62">
        <f t="shared" si="25"/>
        <v>0</v>
      </c>
      <c r="O50" s="62">
        <f t="shared" si="26"/>
        <v>0</v>
      </c>
      <c r="P50" s="62">
        <f t="shared" si="27"/>
        <v>0</v>
      </c>
      <c r="Q50" s="5"/>
      <c r="R50" s="3"/>
    </row>
    <row r="51" spans="1:18">
      <c r="A51" s="197" t="s">
        <v>281</v>
      </c>
      <c r="B51" s="3" t="s">
        <v>60</v>
      </c>
      <c r="C51" s="4" t="s">
        <v>61</v>
      </c>
      <c r="D51" s="5" t="s">
        <v>19</v>
      </c>
      <c r="E51" s="5">
        <v>21</v>
      </c>
      <c r="F51" s="61"/>
      <c r="G51" s="61"/>
      <c r="H51" s="62">
        <f t="shared" si="21"/>
        <v>0</v>
      </c>
      <c r="I51" s="63"/>
      <c r="J51" s="63"/>
      <c r="K51" s="62">
        <f t="shared" si="22"/>
        <v>0</v>
      </c>
      <c r="L51" s="62">
        <f t="shared" si="23"/>
        <v>0</v>
      </c>
      <c r="M51" s="62">
        <f t="shared" si="24"/>
        <v>0</v>
      </c>
      <c r="N51" s="62">
        <f t="shared" si="25"/>
        <v>0</v>
      </c>
      <c r="O51" s="62">
        <f t="shared" si="26"/>
        <v>0</v>
      </c>
      <c r="P51" s="62">
        <f t="shared" si="27"/>
        <v>0</v>
      </c>
      <c r="Q51" s="5"/>
      <c r="R51" s="3"/>
    </row>
    <row r="52" spans="1:18">
      <c r="A52" s="197" t="s">
        <v>282</v>
      </c>
      <c r="B52" s="3" t="s">
        <v>62</v>
      </c>
      <c r="C52" s="4" t="s">
        <v>63</v>
      </c>
      <c r="D52" s="5" t="s">
        <v>2</v>
      </c>
      <c r="E52" s="5">
        <v>3</v>
      </c>
      <c r="F52" s="61"/>
      <c r="G52" s="61"/>
      <c r="H52" s="62">
        <f t="shared" si="21"/>
        <v>0</v>
      </c>
      <c r="I52" s="63"/>
      <c r="J52" s="63"/>
      <c r="K52" s="62">
        <f t="shared" si="22"/>
        <v>0</v>
      </c>
      <c r="L52" s="62">
        <f t="shared" si="23"/>
        <v>0</v>
      </c>
      <c r="M52" s="62">
        <f t="shared" si="24"/>
        <v>0</v>
      </c>
      <c r="N52" s="62">
        <f t="shared" si="25"/>
        <v>0</v>
      </c>
      <c r="O52" s="62">
        <f t="shared" si="26"/>
        <v>0</v>
      </c>
      <c r="P52" s="62">
        <f t="shared" si="27"/>
        <v>0</v>
      </c>
      <c r="Q52" s="5"/>
      <c r="R52" s="3"/>
    </row>
    <row r="53" spans="1:18">
      <c r="A53" s="197" t="s">
        <v>283</v>
      </c>
      <c r="B53" s="3" t="s">
        <v>64</v>
      </c>
      <c r="C53" s="4" t="s">
        <v>65</v>
      </c>
      <c r="D53" s="5" t="s">
        <v>2</v>
      </c>
      <c r="E53" s="5">
        <v>1</v>
      </c>
      <c r="F53" s="61"/>
      <c r="G53" s="61"/>
      <c r="H53" s="62">
        <f t="shared" si="21"/>
        <v>0</v>
      </c>
      <c r="I53" s="63"/>
      <c r="J53" s="63"/>
      <c r="K53" s="62">
        <f t="shared" si="22"/>
        <v>0</v>
      </c>
      <c r="L53" s="62">
        <f t="shared" si="23"/>
        <v>0</v>
      </c>
      <c r="M53" s="62">
        <f t="shared" si="24"/>
        <v>0</v>
      </c>
      <c r="N53" s="62">
        <f t="shared" si="25"/>
        <v>0</v>
      </c>
      <c r="O53" s="62">
        <f t="shared" si="26"/>
        <v>0</v>
      </c>
      <c r="P53" s="62">
        <f t="shared" si="27"/>
        <v>0</v>
      </c>
      <c r="Q53" s="5"/>
      <c r="R53" s="3"/>
    </row>
    <row r="54" spans="1:18">
      <c r="A54" s="197" t="s">
        <v>284</v>
      </c>
      <c r="B54" s="3" t="s">
        <v>66</v>
      </c>
      <c r="C54" s="4" t="s">
        <v>67</v>
      </c>
      <c r="D54" s="5" t="s">
        <v>16</v>
      </c>
      <c r="E54" s="5">
        <v>21</v>
      </c>
      <c r="F54" s="61"/>
      <c r="G54" s="61"/>
      <c r="H54" s="62">
        <f t="shared" si="21"/>
        <v>0</v>
      </c>
      <c r="I54" s="63"/>
      <c r="J54" s="63"/>
      <c r="K54" s="62">
        <f t="shared" si="22"/>
        <v>0</v>
      </c>
      <c r="L54" s="62">
        <f t="shared" si="23"/>
        <v>0</v>
      </c>
      <c r="M54" s="62">
        <f t="shared" si="24"/>
        <v>0</v>
      </c>
      <c r="N54" s="62">
        <f t="shared" si="25"/>
        <v>0</v>
      </c>
      <c r="O54" s="62">
        <f t="shared" si="26"/>
        <v>0</v>
      </c>
      <c r="P54" s="62">
        <f t="shared" si="27"/>
        <v>0</v>
      </c>
      <c r="Q54" s="5"/>
      <c r="R54" s="3"/>
    </row>
    <row r="55" spans="1:18">
      <c r="A55" s="197" t="s">
        <v>285</v>
      </c>
      <c r="B55" s="3" t="s">
        <v>68</v>
      </c>
      <c r="C55" s="4" t="s">
        <v>69</v>
      </c>
      <c r="D55" s="5" t="s">
        <v>2</v>
      </c>
      <c r="E55" s="5">
        <v>3</v>
      </c>
      <c r="F55" s="61"/>
      <c r="G55" s="61"/>
      <c r="H55" s="62">
        <f t="shared" si="21"/>
        <v>0</v>
      </c>
      <c r="I55" s="63"/>
      <c r="J55" s="63"/>
      <c r="K55" s="62">
        <f t="shared" si="22"/>
        <v>0</v>
      </c>
      <c r="L55" s="62">
        <f t="shared" si="23"/>
        <v>0</v>
      </c>
      <c r="M55" s="62">
        <f t="shared" si="24"/>
        <v>0</v>
      </c>
      <c r="N55" s="62">
        <f t="shared" si="25"/>
        <v>0</v>
      </c>
      <c r="O55" s="62">
        <f t="shared" si="26"/>
        <v>0</v>
      </c>
      <c r="P55" s="62">
        <f t="shared" si="27"/>
        <v>0</v>
      </c>
      <c r="Q55" s="5"/>
      <c r="R55" s="3"/>
    </row>
    <row r="56" spans="1:18">
      <c r="A56" s="197" t="s">
        <v>286</v>
      </c>
      <c r="B56" s="3" t="s">
        <v>70</v>
      </c>
      <c r="C56" s="4" t="s">
        <v>71</v>
      </c>
      <c r="D56" s="5" t="s">
        <v>2</v>
      </c>
      <c r="E56" s="5">
        <v>3</v>
      </c>
      <c r="F56" s="61"/>
      <c r="G56" s="61"/>
      <c r="H56" s="62">
        <f t="shared" si="21"/>
        <v>0</v>
      </c>
      <c r="I56" s="63"/>
      <c r="J56" s="63"/>
      <c r="K56" s="62">
        <f t="shared" si="22"/>
        <v>0</v>
      </c>
      <c r="L56" s="62">
        <f t="shared" si="23"/>
        <v>0</v>
      </c>
      <c r="M56" s="62">
        <f t="shared" si="24"/>
        <v>0</v>
      </c>
      <c r="N56" s="62">
        <f t="shared" si="25"/>
        <v>0</v>
      </c>
      <c r="O56" s="62">
        <f t="shared" si="26"/>
        <v>0</v>
      </c>
      <c r="P56" s="62">
        <f t="shared" si="27"/>
        <v>0</v>
      </c>
      <c r="Q56" s="5"/>
      <c r="R56" s="3"/>
    </row>
    <row r="57" spans="1:18">
      <c r="A57" s="197" t="s">
        <v>287</v>
      </c>
      <c r="B57" s="3" t="s">
        <v>72</v>
      </c>
      <c r="C57" s="4" t="s">
        <v>73</v>
      </c>
      <c r="D57" s="5" t="s">
        <v>2</v>
      </c>
      <c r="E57" s="5">
        <v>1</v>
      </c>
      <c r="F57" s="61"/>
      <c r="G57" s="61"/>
      <c r="H57" s="62">
        <f t="shared" si="21"/>
        <v>0</v>
      </c>
      <c r="I57" s="63"/>
      <c r="J57" s="63"/>
      <c r="K57" s="62">
        <f t="shared" si="22"/>
        <v>0</v>
      </c>
      <c r="L57" s="62">
        <f t="shared" si="23"/>
        <v>0</v>
      </c>
      <c r="M57" s="62">
        <f t="shared" si="24"/>
        <v>0</v>
      </c>
      <c r="N57" s="62">
        <f t="shared" si="25"/>
        <v>0</v>
      </c>
      <c r="O57" s="62">
        <f t="shared" si="26"/>
        <v>0</v>
      </c>
      <c r="P57" s="62">
        <f t="shared" si="27"/>
        <v>0</v>
      </c>
      <c r="Q57" s="5"/>
      <c r="R57" s="3"/>
    </row>
    <row r="58" spans="1:18">
      <c r="A58" s="197" t="s">
        <v>288</v>
      </c>
      <c r="B58" s="3" t="s">
        <v>74</v>
      </c>
      <c r="C58" s="4" t="s">
        <v>75</v>
      </c>
      <c r="D58" s="5" t="s">
        <v>76</v>
      </c>
      <c r="E58" s="5">
        <v>1</v>
      </c>
      <c r="F58" s="61"/>
      <c r="G58" s="61"/>
      <c r="H58" s="62">
        <f t="shared" si="21"/>
        <v>0</v>
      </c>
      <c r="I58" s="63"/>
      <c r="J58" s="63"/>
      <c r="K58" s="62">
        <f t="shared" si="22"/>
        <v>0</v>
      </c>
      <c r="L58" s="62">
        <f t="shared" si="23"/>
        <v>0</v>
      </c>
      <c r="M58" s="62">
        <f t="shared" si="24"/>
        <v>0</v>
      </c>
      <c r="N58" s="62">
        <f t="shared" si="25"/>
        <v>0</v>
      </c>
      <c r="O58" s="62">
        <f t="shared" si="26"/>
        <v>0</v>
      </c>
      <c r="P58" s="62">
        <f t="shared" si="27"/>
        <v>0</v>
      </c>
      <c r="Q58" s="5"/>
      <c r="R58" s="3"/>
    </row>
    <row r="59" spans="1:18">
      <c r="A59" s="197" t="s">
        <v>289</v>
      </c>
      <c r="B59" s="3" t="s">
        <v>77</v>
      </c>
      <c r="C59" s="4" t="s">
        <v>78</v>
      </c>
      <c r="D59" s="5" t="s">
        <v>2</v>
      </c>
      <c r="E59" s="5">
        <v>1</v>
      </c>
      <c r="F59" s="61"/>
      <c r="G59" s="61"/>
      <c r="H59" s="62">
        <f t="shared" si="21"/>
        <v>0</v>
      </c>
      <c r="I59" s="63"/>
      <c r="J59" s="63"/>
      <c r="K59" s="62">
        <f t="shared" si="22"/>
        <v>0</v>
      </c>
      <c r="L59" s="62">
        <f t="shared" si="23"/>
        <v>0</v>
      </c>
      <c r="M59" s="62">
        <f t="shared" si="24"/>
        <v>0</v>
      </c>
      <c r="N59" s="62">
        <f t="shared" si="25"/>
        <v>0</v>
      </c>
      <c r="O59" s="62">
        <f t="shared" si="26"/>
        <v>0</v>
      </c>
      <c r="P59" s="62">
        <f t="shared" si="27"/>
        <v>0</v>
      </c>
      <c r="Q59" s="5"/>
      <c r="R59" s="3"/>
    </row>
    <row r="60" spans="1:18">
      <c r="A60" s="197" t="s">
        <v>290</v>
      </c>
      <c r="B60" s="3" t="s">
        <v>79</v>
      </c>
      <c r="C60" s="4" t="s">
        <v>80</v>
      </c>
      <c r="D60" s="5" t="s">
        <v>76</v>
      </c>
      <c r="E60" s="5">
        <v>2</v>
      </c>
      <c r="F60" s="61"/>
      <c r="G60" s="61"/>
      <c r="H60" s="62">
        <f t="shared" si="21"/>
        <v>0</v>
      </c>
      <c r="I60" s="63"/>
      <c r="J60" s="63"/>
      <c r="K60" s="62">
        <f t="shared" si="22"/>
        <v>0</v>
      </c>
      <c r="L60" s="62">
        <f t="shared" si="23"/>
        <v>0</v>
      </c>
      <c r="M60" s="62">
        <f t="shared" si="24"/>
        <v>0</v>
      </c>
      <c r="N60" s="62">
        <f t="shared" si="25"/>
        <v>0</v>
      </c>
      <c r="O60" s="62">
        <f t="shared" si="26"/>
        <v>0</v>
      </c>
      <c r="P60" s="62">
        <f t="shared" si="27"/>
        <v>0</v>
      </c>
      <c r="Q60" s="5"/>
      <c r="R60" s="3"/>
    </row>
    <row r="61" spans="1:18">
      <c r="A61" s="197" t="s">
        <v>291</v>
      </c>
      <c r="B61" s="3" t="s">
        <v>81</v>
      </c>
      <c r="C61" s="4" t="s">
        <v>82</v>
      </c>
      <c r="D61" s="5" t="s">
        <v>76</v>
      </c>
      <c r="E61" s="5">
        <v>1</v>
      </c>
      <c r="F61" s="61"/>
      <c r="G61" s="61"/>
      <c r="H61" s="62">
        <f t="shared" si="21"/>
        <v>0</v>
      </c>
      <c r="I61" s="63"/>
      <c r="J61" s="63"/>
      <c r="K61" s="62">
        <f t="shared" si="22"/>
        <v>0</v>
      </c>
      <c r="L61" s="62">
        <f t="shared" si="23"/>
        <v>0</v>
      </c>
      <c r="M61" s="62">
        <f t="shared" si="24"/>
        <v>0</v>
      </c>
      <c r="N61" s="62">
        <f t="shared" si="25"/>
        <v>0</v>
      </c>
      <c r="O61" s="62">
        <f t="shared" si="26"/>
        <v>0</v>
      </c>
      <c r="P61" s="62">
        <f t="shared" si="27"/>
        <v>0</v>
      </c>
      <c r="Q61" s="5"/>
      <c r="R61" s="3"/>
    </row>
    <row r="62" spans="1:18" ht="24">
      <c r="A62" s="197" t="s">
        <v>292</v>
      </c>
      <c r="B62" s="3" t="s">
        <v>83</v>
      </c>
      <c r="C62" s="4" t="s">
        <v>84</v>
      </c>
      <c r="D62" s="5" t="s">
        <v>2</v>
      </c>
      <c r="E62" s="5">
        <v>1</v>
      </c>
      <c r="F62" s="61"/>
      <c r="G62" s="61"/>
      <c r="H62" s="62">
        <f t="shared" si="21"/>
        <v>0</v>
      </c>
      <c r="I62" s="63"/>
      <c r="J62" s="63"/>
      <c r="K62" s="62">
        <f t="shared" si="22"/>
        <v>0</v>
      </c>
      <c r="L62" s="62">
        <f t="shared" si="23"/>
        <v>0</v>
      </c>
      <c r="M62" s="62">
        <f t="shared" si="24"/>
        <v>0</v>
      </c>
      <c r="N62" s="62">
        <f t="shared" si="25"/>
        <v>0</v>
      </c>
      <c r="O62" s="62">
        <f t="shared" si="26"/>
        <v>0</v>
      </c>
      <c r="P62" s="62">
        <f t="shared" si="27"/>
        <v>0</v>
      </c>
      <c r="Q62" s="5"/>
      <c r="R62" s="3"/>
    </row>
    <row r="63" spans="1:18">
      <c r="A63" s="197" t="s">
        <v>293</v>
      </c>
      <c r="B63" s="3" t="s">
        <v>85</v>
      </c>
      <c r="C63" s="4" t="s">
        <v>86</v>
      </c>
      <c r="D63" s="5" t="s">
        <v>87</v>
      </c>
      <c r="E63" s="5">
        <v>1</v>
      </c>
      <c r="F63" s="61"/>
      <c r="G63" s="61"/>
      <c r="H63" s="62">
        <f t="shared" si="21"/>
        <v>0</v>
      </c>
      <c r="I63" s="63"/>
      <c r="J63" s="63"/>
      <c r="K63" s="62">
        <f t="shared" si="22"/>
        <v>0</v>
      </c>
      <c r="L63" s="62">
        <f t="shared" si="23"/>
        <v>0</v>
      </c>
      <c r="M63" s="62">
        <f t="shared" si="24"/>
        <v>0</v>
      </c>
      <c r="N63" s="62">
        <f t="shared" si="25"/>
        <v>0</v>
      </c>
      <c r="O63" s="62">
        <f t="shared" si="26"/>
        <v>0</v>
      </c>
      <c r="P63" s="62">
        <f t="shared" si="27"/>
        <v>0</v>
      </c>
      <c r="Q63" s="5"/>
      <c r="R63" s="3"/>
    </row>
    <row r="64" spans="1:18">
      <c r="A64" s="197" t="s">
        <v>294</v>
      </c>
      <c r="B64" s="3" t="s">
        <v>88</v>
      </c>
      <c r="C64" s="4" t="s">
        <v>89</v>
      </c>
      <c r="D64" s="5" t="s">
        <v>90</v>
      </c>
      <c r="E64" s="5">
        <v>3</v>
      </c>
      <c r="F64" s="61"/>
      <c r="G64" s="61"/>
      <c r="H64" s="62">
        <f t="shared" si="21"/>
        <v>0</v>
      </c>
      <c r="I64" s="63"/>
      <c r="J64" s="63"/>
      <c r="K64" s="62">
        <f t="shared" si="22"/>
        <v>0</v>
      </c>
      <c r="L64" s="62">
        <f t="shared" si="23"/>
        <v>0</v>
      </c>
      <c r="M64" s="62">
        <f t="shared" si="24"/>
        <v>0</v>
      </c>
      <c r="N64" s="62">
        <f t="shared" si="25"/>
        <v>0</v>
      </c>
      <c r="O64" s="62">
        <f t="shared" si="26"/>
        <v>0</v>
      </c>
      <c r="P64" s="62">
        <f t="shared" si="27"/>
        <v>0</v>
      </c>
      <c r="Q64" s="5"/>
      <c r="R64" s="3"/>
    </row>
    <row r="65" spans="1:18" ht="24">
      <c r="A65" s="197" t="s">
        <v>295</v>
      </c>
      <c r="B65" s="3" t="s">
        <v>91</v>
      </c>
      <c r="C65" s="4" t="s">
        <v>92</v>
      </c>
      <c r="D65" s="5" t="s">
        <v>2</v>
      </c>
      <c r="E65" s="5">
        <v>1</v>
      </c>
      <c r="F65" s="61"/>
      <c r="G65" s="61"/>
      <c r="H65" s="62">
        <f t="shared" si="21"/>
        <v>0</v>
      </c>
      <c r="I65" s="63"/>
      <c r="J65" s="63"/>
      <c r="K65" s="62">
        <f t="shared" si="22"/>
        <v>0</v>
      </c>
      <c r="L65" s="62">
        <f t="shared" si="23"/>
        <v>0</v>
      </c>
      <c r="M65" s="62">
        <f t="shared" si="24"/>
        <v>0</v>
      </c>
      <c r="N65" s="62">
        <f t="shared" si="25"/>
        <v>0</v>
      </c>
      <c r="O65" s="62">
        <f t="shared" si="26"/>
        <v>0</v>
      </c>
      <c r="P65" s="62">
        <f t="shared" si="27"/>
        <v>0</v>
      </c>
      <c r="Q65" s="5"/>
      <c r="R65" s="3"/>
    </row>
    <row r="66" spans="1:18" ht="24">
      <c r="A66" s="197" t="s">
        <v>296</v>
      </c>
      <c r="B66" s="3" t="s">
        <v>93</v>
      </c>
      <c r="C66" s="4" t="s">
        <v>94</v>
      </c>
      <c r="D66" s="5" t="s">
        <v>19</v>
      </c>
      <c r="E66" s="5">
        <v>4</v>
      </c>
      <c r="F66" s="61"/>
      <c r="G66" s="61"/>
      <c r="H66" s="62">
        <f t="shared" si="21"/>
        <v>0</v>
      </c>
      <c r="I66" s="63"/>
      <c r="J66" s="63"/>
      <c r="K66" s="62">
        <f t="shared" si="22"/>
        <v>0</v>
      </c>
      <c r="L66" s="62">
        <f t="shared" si="23"/>
        <v>0</v>
      </c>
      <c r="M66" s="62">
        <f t="shared" si="24"/>
        <v>0</v>
      </c>
      <c r="N66" s="62">
        <f t="shared" si="25"/>
        <v>0</v>
      </c>
      <c r="O66" s="62">
        <f t="shared" si="26"/>
        <v>0</v>
      </c>
      <c r="P66" s="62">
        <f t="shared" si="27"/>
        <v>0</v>
      </c>
      <c r="Q66" s="5"/>
      <c r="R66" s="3"/>
    </row>
    <row r="67" spans="1:18">
      <c r="A67" s="194"/>
      <c r="B67" s="57" t="s">
        <v>213</v>
      </c>
      <c r="C67" s="58"/>
      <c r="D67" s="59"/>
      <c r="E67" s="59"/>
      <c r="F67" s="59"/>
      <c r="G67" s="195"/>
      <c r="H67" s="196"/>
      <c r="I67" s="196"/>
      <c r="J67" s="196"/>
      <c r="K67" s="196"/>
      <c r="L67" s="196"/>
      <c r="M67" s="196"/>
      <c r="N67" s="196"/>
      <c r="O67" s="196"/>
      <c r="P67" s="196"/>
      <c r="Q67" s="59"/>
      <c r="R67" s="196"/>
    </row>
    <row r="68" spans="1:18">
      <c r="A68" s="197" t="s">
        <v>297</v>
      </c>
      <c r="B68" s="3" t="s">
        <v>201</v>
      </c>
      <c r="C68" s="4" t="s">
        <v>95</v>
      </c>
      <c r="D68" s="5" t="s">
        <v>96</v>
      </c>
      <c r="E68" s="5">
        <v>18</v>
      </c>
      <c r="F68" s="61"/>
      <c r="G68" s="61"/>
      <c r="H68" s="62">
        <f t="shared" ref="H68:H88" si="28">F68*G68</f>
        <v>0</v>
      </c>
      <c r="I68" s="63"/>
      <c r="J68" s="63"/>
      <c r="K68" s="62">
        <f t="shared" ref="K68:K88" si="29">SUM(H68:J68)</f>
        <v>0</v>
      </c>
      <c r="L68" s="62">
        <f t="shared" ref="L68:L88" si="30">ROUND(E68*F68,2)</f>
        <v>0</v>
      </c>
      <c r="M68" s="62">
        <f t="shared" ref="M68:M88" si="31">ROUND(E68*H68,2)</f>
        <v>0</v>
      </c>
      <c r="N68" s="62">
        <f t="shared" ref="N68:N88" si="32">ROUND(E68*I68,2)</f>
        <v>0</v>
      </c>
      <c r="O68" s="62">
        <f t="shared" ref="O68:O88" si="33">ROUND(E68*J68,2)</f>
        <v>0</v>
      </c>
      <c r="P68" s="62">
        <f t="shared" ref="P68:P88" si="34">SUM(M68:O68)</f>
        <v>0</v>
      </c>
      <c r="Q68" s="5"/>
      <c r="R68" s="3"/>
    </row>
    <row r="69" spans="1:18">
      <c r="A69" s="199" t="s">
        <v>298</v>
      </c>
      <c r="B69" s="64" t="s">
        <v>97</v>
      </c>
      <c r="C69" s="65" t="s">
        <v>98</v>
      </c>
      <c r="D69" s="66" t="s">
        <v>19</v>
      </c>
      <c r="E69" s="66">
        <v>7</v>
      </c>
      <c r="F69" s="67"/>
      <c r="G69" s="67"/>
      <c r="H69" s="68">
        <f t="shared" si="28"/>
        <v>0</v>
      </c>
      <c r="I69" s="70" t="s">
        <v>368</v>
      </c>
      <c r="J69" s="69"/>
      <c r="K69" s="68">
        <f t="shared" si="29"/>
        <v>0</v>
      </c>
      <c r="L69" s="68">
        <f t="shared" si="30"/>
        <v>0</v>
      </c>
      <c r="M69" s="68">
        <f t="shared" si="31"/>
        <v>0</v>
      </c>
      <c r="N69" s="68" t="s">
        <v>368</v>
      </c>
      <c r="O69" s="68">
        <f t="shared" si="33"/>
        <v>0</v>
      </c>
      <c r="P69" s="68">
        <f t="shared" si="34"/>
        <v>0</v>
      </c>
      <c r="Q69" s="66"/>
      <c r="R69" s="64"/>
    </row>
    <row r="70" spans="1:18">
      <c r="A70" s="197" t="s">
        <v>299</v>
      </c>
      <c r="B70" s="3" t="s">
        <v>99</v>
      </c>
      <c r="C70" s="4" t="s">
        <v>100</v>
      </c>
      <c r="D70" s="5" t="s">
        <v>37</v>
      </c>
      <c r="E70" s="5">
        <v>1</v>
      </c>
      <c r="F70" s="61"/>
      <c r="G70" s="61"/>
      <c r="H70" s="62">
        <f t="shared" si="28"/>
        <v>0</v>
      </c>
      <c r="I70" s="63"/>
      <c r="J70" s="63"/>
      <c r="K70" s="62">
        <f t="shared" si="29"/>
        <v>0</v>
      </c>
      <c r="L70" s="62">
        <f t="shared" si="30"/>
        <v>0</v>
      </c>
      <c r="M70" s="62">
        <f t="shared" si="31"/>
        <v>0</v>
      </c>
      <c r="N70" s="62">
        <f t="shared" si="32"/>
        <v>0</v>
      </c>
      <c r="O70" s="62">
        <f t="shared" si="33"/>
        <v>0</v>
      </c>
      <c r="P70" s="62">
        <f t="shared" si="34"/>
        <v>0</v>
      </c>
      <c r="Q70" s="203" t="s">
        <v>202</v>
      </c>
      <c r="R70" s="204"/>
    </row>
    <row r="71" spans="1:18">
      <c r="A71" s="197" t="s">
        <v>300</v>
      </c>
      <c r="B71" s="3" t="s">
        <v>101</v>
      </c>
      <c r="C71" s="4" t="s">
        <v>102</v>
      </c>
      <c r="D71" s="5" t="s">
        <v>37</v>
      </c>
      <c r="E71" s="5">
        <v>1</v>
      </c>
      <c r="F71" s="61"/>
      <c r="G71" s="61"/>
      <c r="H71" s="62">
        <f t="shared" si="28"/>
        <v>0</v>
      </c>
      <c r="I71" s="63"/>
      <c r="J71" s="63"/>
      <c r="K71" s="62">
        <f t="shared" si="29"/>
        <v>0</v>
      </c>
      <c r="L71" s="62">
        <f t="shared" si="30"/>
        <v>0</v>
      </c>
      <c r="M71" s="62">
        <f t="shared" si="31"/>
        <v>0</v>
      </c>
      <c r="N71" s="62">
        <f t="shared" si="32"/>
        <v>0</v>
      </c>
      <c r="O71" s="62">
        <f t="shared" si="33"/>
        <v>0</v>
      </c>
      <c r="P71" s="62">
        <f t="shared" si="34"/>
        <v>0</v>
      </c>
      <c r="Q71" s="203" t="s">
        <v>202</v>
      </c>
      <c r="R71" s="204"/>
    </row>
    <row r="72" spans="1:18">
      <c r="A72" s="197" t="s">
        <v>301</v>
      </c>
      <c r="B72" s="3" t="s">
        <v>103</v>
      </c>
      <c r="C72" s="4" t="s">
        <v>104</v>
      </c>
      <c r="D72" s="5" t="s">
        <v>19</v>
      </c>
      <c r="E72" s="5">
        <v>9</v>
      </c>
      <c r="F72" s="61"/>
      <c r="G72" s="61"/>
      <c r="H72" s="62">
        <f t="shared" si="28"/>
        <v>0</v>
      </c>
      <c r="I72" s="63"/>
      <c r="J72" s="63"/>
      <c r="K72" s="62">
        <f t="shared" si="29"/>
        <v>0</v>
      </c>
      <c r="L72" s="62">
        <f t="shared" si="30"/>
        <v>0</v>
      </c>
      <c r="M72" s="62">
        <f t="shared" si="31"/>
        <v>0</v>
      </c>
      <c r="N72" s="62">
        <f t="shared" si="32"/>
        <v>0</v>
      </c>
      <c r="O72" s="62">
        <f t="shared" si="33"/>
        <v>0</v>
      </c>
      <c r="P72" s="62">
        <f t="shared" si="34"/>
        <v>0</v>
      </c>
      <c r="Q72" s="203" t="s">
        <v>202</v>
      </c>
      <c r="R72" s="204"/>
    </row>
    <row r="73" spans="1:18">
      <c r="A73" s="197" t="s">
        <v>302</v>
      </c>
      <c r="B73" s="3" t="s">
        <v>105</v>
      </c>
      <c r="C73" s="4" t="s">
        <v>106</v>
      </c>
      <c r="D73" s="5" t="s">
        <v>19</v>
      </c>
      <c r="E73" s="5">
        <v>3</v>
      </c>
      <c r="F73" s="61"/>
      <c r="G73" s="61"/>
      <c r="H73" s="62">
        <f t="shared" si="28"/>
        <v>0</v>
      </c>
      <c r="I73" s="63"/>
      <c r="J73" s="63"/>
      <c r="K73" s="62">
        <f t="shared" si="29"/>
        <v>0</v>
      </c>
      <c r="L73" s="62">
        <f t="shared" si="30"/>
        <v>0</v>
      </c>
      <c r="M73" s="62">
        <f t="shared" si="31"/>
        <v>0</v>
      </c>
      <c r="N73" s="62">
        <f t="shared" si="32"/>
        <v>0</v>
      </c>
      <c r="O73" s="62">
        <f t="shared" si="33"/>
        <v>0</v>
      </c>
      <c r="P73" s="62">
        <f t="shared" si="34"/>
        <v>0</v>
      </c>
      <c r="Q73" s="203" t="s">
        <v>202</v>
      </c>
      <c r="R73" s="204"/>
    </row>
    <row r="74" spans="1:18" ht="24">
      <c r="A74" s="197" t="s">
        <v>303</v>
      </c>
      <c r="B74" s="3" t="s">
        <v>107</v>
      </c>
      <c r="C74" s="4" t="s">
        <v>108</v>
      </c>
      <c r="D74" s="5" t="s">
        <v>37</v>
      </c>
      <c r="E74" s="5">
        <v>1</v>
      </c>
      <c r="F74" s="61"/>
      <c r="G74" s="61"/>
      <c r="H74" s="62">
        <f t="shared" si="28"/>
        <v>0</v>
      </c>
      <c r="I74" s="63"/>
      <c r="J74" s="63"/>
      <c r="K74" s="62">
        <f t="shared" si="29"/>
        <v>0</v>
      </c>
      <c r="L74" s="62">
        <f t="shared" si="30"/>
        <v>0</v>
      </c>
      <c r="M74" s="62">
        <f t="shared" si="31"/>
        <v>0</v>
      </c>
      <c r="N74" s="62">
        <f t="shared" si="32"/>
        <v>0</v>
      </c>
      <c r="O74" s="62">
        <f t="shared" si="33"/>
        <v>0</v>
      </c>
      <c r="P74" s="62">
        <f t="shared" si="34"/>
        <v>0</v>
      </c>
      <c r="Q74" s="203" t="s">
        <v>202</v>
      </c>
      <c r="R74" s="204"/>
    </row>
    <row r="75" spans="1:18">
      <c r="A75" s="197" t="s">
        <v>304</v>
      </c>
      <c r="B75" s="3" t="s">
        <v>109</v>
      </c>
      <c r="C75" s="4" t="s">
        <v>206</v>
      </c>
      <c r="D75" s="5" t="s">
        <v>110</v>
      </c>
      <c r="E75" s="5">
        <v>7.0000000000000007E-2</v>
      </c>
      <c r="F75" s="61"/>
      <c r="G75" s="61"/>
      <c r="H75" s="62">
        <f t="shared" si="28"/>
        <v>0</v>
      </c>
      <c r="I75" s="63"/>
      <c r="J75" s="63"/>
      <c r="K75" s="62">
        <f t="shared" si="29"/>
        <v>0</v>
      </c>
      <c r="L75" s="62">
        <f t="shared" si="30"/>
        <v>0</v>
      </c>
      <c r="M75" s="62">
        <f t="shared" si="31"/>
        <v>0</v>
      </c>
      <c r="N75" s="62">
        <f t="shared" si="32"/>
        <v>0</v>
      </c>
      <c r="O75" s="62">
        <f t="shared" si="33"/>
        <v>0</v>
      </c>
      <c r="P75" s="62">
        <f t="shared" si="34"/>
        <v>0</v>
      </c>
      <c r="Q75" s="5"/>
      <c r="R75" s="3"/>
    </row>
    <row r="76" spans="1:18">
      <c r="A76" s="197" t="s">
        <v>305</v>
      </c>
      <c r="B76" s="3" t="s">
        <v>111</v>
      </c>
      <c r="C76" s="4" t="s">
        <v>112</v>
      </c>
      <c r="D76" s="5" t="s">
        <v>96</v>
      </c>
      <c r="E76" s="5">
        <v>1</v>
      </c>
      <c r="F76" s="61"/>
      <c r="G76" s="61"/>
      <c r="H76" s="62">
        <f t="shared" si="28"/>
        <v>0</v>
      </c>
      <c r="I76" s="63"/>
      <c r="J76" s="63"/>
      <c r="K76" s="62">
        <f t="shared" si="29"/>
        <v>0</v>
      </c>
      <c r="L76" s="62">
        <f t="shared" si="30"/>
        <v>0</v>
      </c>
      <c r="M76" s="62">
        <f t="shared" si="31"/>
        <v>0</v>
      </c>
      <c r="N76" s="62">
        <f t="shared" si="32"/>
        <v>0</v>
      </c>
      <c r="O76" s="62">
        <f t="shared" si="33"/>
        <v>0</v>
      </c>
      <c r="P76" s="62">
        <f t="shared" si="34"/>
        <v>0</v>
      </c>
      <c r="Q76" s="203" t="s">
        <v>202</v>
      </c>
      <c r="R76" s="204"/>
    </row>
    <row r="77" spans="1:18">
      <c r="A77" s="197" t="s">
        <v>306</v>
      </c>
      <c r="B77" s="3" t="s">
        <v>113</v>
      </c>
      <c r="C77" s="4" t="s">
        <v>114</v>
      </c>
      <c r="D77" s="5" t="s">
        <v>96</v>
      </c>
      <c r="E77" s="5">
        <v>3</v>
      </c>
      <c r="F77" s="61"/>
      <c r="G77" s="61"/>
      <c r="H77" s="62">
        <f t="shared" si="28"/>
        <v>0</v>
      </c>
      <c r="I77" s="63"/>
      <c r="J77" s="63"/>
      <c r="K77" s="62">
        <f t="shared" si="29"/>
        <v>0</v>
      </c>
      <c r="L77" s="62">
        <f t="shared" si="30"/>
        <v>0</v>
      </c>
      <c r="M77" s="62">
        <f t="shared" si="31"/>
        <v>0</v>
      </c>
      <c r="N77" s="62">
        <f t="shared" si="32"/>
        <v>0</v>
      </c>
      <c r="O77" s="62">
        <f t="shared" si="33"/>
        <v>0</v>
      </c>
      <c r="P77" s="62">
        <f t="shared" si="34"/>
        <v>0</v>
      </c>
      <c r="Q77" s="5"/>
      <c r="R77" s="3"/>
    </row>
    <row r="78" spans="1:18">
      <c r="A78" s="197" t="s">
        <v>307</v>
      </c>
      <c r="B78" s="3" t="s">
        <v>115</v>
      </c>
      <c r="C78" s="4" t="s">
        <v>116</v>
      </c>
      <c r="D78" s="5" t="s">
        <v>96</v>
      </c>
      <c r="E78" s="5">
        <v>1</v>
      </c>
      <c r="F78" s="61"/>
      <c r="G78" s="61"/>
      <c r="H78" s="62">
        <f t="shared" si="28"/>
        <v>0</v>
      </c>
      <c r="I78" s="63"/>
      <c r="J78" s="63"/>
      <c r="K78" s="62">
        <f t="shared" si="29"/>
        <v>0</v>
      </c>
      <c r="L78" s="62">
        <f t="shared" si="30"/>
        <v>0</v>
      </c>
      <c r="M78" s="62">
        <f t="shared" si="31"/>
        <v>0</v>
      </c>
      <c r="N78" s="62">
        <f t="shared" si="32"/>
        <v>0</v>
      </c>
      <c r="O78" s="62">
        <f t="shared" si="33"/>
        <v>0</v>
      </c>
      <c r="P78" s="62">
        <f t="shared" si="34"/>
        <v>0</v>
      </c>
      <c r="Q78" s="203" t="s">
        <v>202</v>
      </c>
      <c r="R78" s="204"/>
    </row>
    <row r="79" spans="1:18">
      <c r="A79" s="197" t="s">
        <v>308</v>
      </c>
      <c r="B79" s="3" t="s">
        <v>117</v>
      </c>
      <c r="C79" s="4" t="s">
        <v>118</v>
      </c>
      <c r="D79" s="5" t="s">
        <v>96</v>
      </c>
      <c r="E79" s="5">
        <v>2</v>
      </c>
      <c r="F79" s="61"/>
      <c r="G79" s="61"/>
      <c r="H79" s="62">
        <f t="shared" si="28"/>
        <v>0</v>
      </c>
      <c r="I79" s="63"/>
      <c r="J79" s="63"/>
      <c r="K79" s="62">
        <f t="shared" si="29"/>
        <v>0</v>
      </c>
      <c r="L79" s="62">
        <f t="shared" si="30"/>
        <v>0</v>
      </c>
      <c r="M79" s="62">
        <f t="shared" si="31"/>
        <v>0</v>
      </c>
      <c r="N79" s="62">
        <f t="shared" si="32"/>
        <v>0</v>
      </c>
      <c r="O79" s="62">
        <f t="shared" si="33"/>
        <v>0</v>
      </c>
      <c r="P79" s="62">
        <f t="shared" si="34"/>
        <v>0</v>
      </c>
      <c r="Q79" s="5"/>
      <c r="R79" s="3"/>
    </row>
    <row r="80" spans="1:18">
      <c r="A80" s="197" t="s">
        <v>309</v>
      </c>
      <c r="B80" s="3" t="s">
        <v>119</v>
      </c>
      <c r="C80" s="4" t="s">
        <v>120</v>
      </c>
      <c r="D80" s="5" t="s">
        <v>96</v>
      </c>
      <c r="E80" s="5">
        <v>9</v>
      </c>
      <c r="F80" s="61"/>
      <c r="G80" s="61"/>
      <c r="H80" s="62">
        <f t="shared" si="28"/>
        <v>0</v>
      </c>
      <c r="I80" s="63"/>
      <c r="J80" s="63"/>
      <c r="K80" s="62">
        <f t="shared" si="29"/>
        <v>0</v>
      </c>
      <c r="L80" s="62">
        <f t="shared" si="30"/>
        <v>0</v>
      </c>
      <c r="M80" s="62">
        <f t="shared" si="31"/>
        <v>0</v>
      </c>
      <c r="N80" s="62">
        <f t="shared" si="32"/>
        <v>0</v>
      </c>
      <c r="O80" s="62">
        <f t="shared" si="33"/>
        <v>0</v>
      </c>
      <c r="P80" s="62">
        <f t="shared" si="34"/>
        <v>0</v>
      </c>
      <c r="Q80" s="5"/>
      <c r="R80" s="3"/>
    </row>
    <row r="81" spans="1:18">
      <c r="A81" s="197" t="s">
        <v>310</v>
      </c>
      <c r="B81" s="3" t="s">
        <v>121</v>
      </c>
      <c r="C81" s="4" t="s">
        <v>122</v>
      </c>
      <c r="D81" s="5" t="s">
        <v>19</v>
      </c>
      <c r="E81" s="5">
        <v>21</v>
      </c>
      <c r="F81" s="61"/>
      <c r="G81" s="61"/>
      <c r="H81" s="62">
        <f t="shared" si="28"/>
        <v>0</v>
      </c>
      <c r="I81" s="63"/>
      <c r="J81" s="63"/>
      <c r="K81" s="62">
        <f t="shared" si="29"/>
        <v>0</v>
      </c>
      <c r="L81" s="62">
        <f t="shared" si="30"/>
        <v>0</v>
      </c>
      <c r="M81" s="62">
        <f t="shared" si="31"/>
        <v>0</v>
      </c>
      <c r="N81" s="62">
        <f t="shared" si="32"/>
        <v>0</v>
      </c>
      <c r="O81" s="62">
        <f t="shared" si="33"/>
        <v>0</v>
      </c>
      <c r="P81" s="62">
        <f t="shared" si="34"/>
        <v>0</v>
      </c>
      <c r="Q81" s="5"/>
      <c r="R81" s="3"/>
    </row>
    <row r="82" spans="1:18" ht="24">
      <c r="A82" s="197" t="s">
        <v>311</v>
      </c>
      <c r="B82" s="3" t="s">
        <v>123</v>
      </c>
      <c r="C82" s="4" t="s">
        <v>124</v>
      </c>
      <c r="D82" s="5" t="s">
        <v>96</v>
      </c>
      <c r="E82" s="5">
        <v>4</v>
      </c>
      <c r="F82" s="61"/>
      <c r="G82" s="61"/>
      <c r="H82" s="62">
        <f t="shared" si="28"/>
        <v>0</v>
      </c>
      <c r="I82" s="63"/>
      <c r="J82" s="63"/>
      <c r="K82" s="62">
        <f t="shared" si="29"/>
        <v>0</v>
      </c>
      <c r="L82" s="62">
        <f t="shared" si="30"/>
        <v>0</v>
      </c>
      <c r="M82" s="62">
        <f t="shared" si="31"/>
        <v>0</v>
      </c>
      <c r="N82" s="62">
        <f t="shared" si="32"/>
        <v>0</v>
      </c>
      <c r="O82" s="62">
        <f t="shared" si="33"/>
        <v>0</v>
      </c>
      <c r="P82" s="62">
        <f t="shared" si="34"/>
        <v>0</v>
      </c>
      <c r="Q82" s="5"/>
      <c r="R82" s="3"/>
    </row>
    <row r="83" spans="1:18">
      <c r="A83" s="197" t="s">
        <v>312</v>
      </c>
      <c r="B83" s="3" t="s">
        <v>125</v>
      </c>
      <c r="C83" s="4" t="s">
        <v>126</v>
      </c>
      <c r="D83" s="5" t="s">
        <v>96</v>
      </c>
      <c r="E83" s="5">
        <v>6</v>
      </c>
      <c r="F83" s="61"/>
      <c r="G83" s="61"/>
      <c r="H83" s="62">
        <f t="shared" si="28"/>
        <v>0</v>
      </c>
      <c r="I83" s="63"/>
      <c r="J83" s="63"/>
      <c r="K83" s="62">
        <f t="shared" si="29"/>
        <v>0</v>
      </c>
      <c r="L83" s="62">
        <f t="shared" si="30"/>
        <v>0</v>
      </c>
      <c r="M83" s="62">
        <f t="shared" si="31"/>
        <v>0</v>
      </c>
      <c r="N83" s="62">
        <f t="shared" si="32"/>
        <v>0</v>
      </c>
      <c r="O83" s="62">
        <f t="shared" si="33"/>
        <v>0</v>
      </c>
      <c r="P83" s="62">
        <f t="shared" si="34"/>
        <v>0</v>
      </c>
      <c r="Q83" s="5"/>
      <c r="R83" s="3"/>
    </row>
    <row r="84" spans="1:18">
      <c r="A84" s="197" t="s">
        <v>313</v>
      </c>
      <c r="B84" s="3" t="s">
        <v>127</v>
      </c>
      <c r="C84" s="4" t="s">
        <v>128</v>
      </c>
      <c r="D84" s="5" t="s">
        <v>96</v>
      </c>
      <c r="E84" s="5">
        <v>3</v>
      </c>
      <c r="F84" s="61"/>
      <c r="G84" s="61"/>
      <c r="H84" s="62">
        <f t="shared" si="28"/>
        <v>0</v>
      </c>
      <c r="I84" s="63"/>
      <c r="J84" s="63"/>
      <c r="K84" s="62">
        <f t="shared" si="29"/>
        <v>0</v>
      </c>
      <c r="L84" s="62">
        <f t="shared" si="30"/>
        <v>0</v>
      </c>
      <c r="M84" s="62">
        <f t="shared" si="31"/>
        <v>0</v>
      </c>
      <c r="N84" s="62">
        <f t="shared" si="32"/>
        <v>0</v>
      </c>
      <c r="O84" s="62">
        <f t="shared" si="33"/>
        <v>0</v>
      </c>
      <c r="P84" s="62">
        <f t="shared" si="34"/>
        <v>0</v>
      </c>
      <c r="Q84" s="5"/>
      <c r="R84" s="3"/>
    </row>
    <row r="85" spans="1:18">
      <c r="A85" s="197" t="s">
        <v>314</v>
      </c>
      <c r="B85" s="3" t="s">
        <v>129</v>
      </c>
      <c r="C85" s="4" t="s">
        <v>130</v>
      </c>
      <c r="D85" s="5" t="s">
        <v>96</v>
      </c>
      <c r="E85" s="5">
        <v>4</v>
      </c>
      <c r="F85" s="61"/>
      <c r="G85" s="61"/>
      <c r="H85" s="62">
        <f t="shared" si="28"/>
        <v>0</v>
      </c>
      <c r="I85" s="63"/>
      <c r="J85" s="63"/>
      <c r="K85" s="62">
        <f t="shared" si="29"/>
        <v>0</v>
      </c>
      <c r="L85" s="62">
        <f t="shared" si="30"/>
        <v>0</v>
      </c>
      <c r="M85" s="62">
        <f t="shared" si="31"/>
        <v>0</v>
      </c>
      <c r="N85" s="62">
        <f t="shared" si="32"/>
        <v>0</v>
      </c>
      <c r="O85" s="62">
        <f t="shared" si="33"/>
        <v>0</v>
      </c>
      <c r="P85" s="62">
        <f t="shared" si="34"/>
        <v>0</v>
      </c>
      <c r="Q85" s="203" t="s">
        <v>202</v>
      </c>
      <c r="R85" s="204"/>
    </row>
    <row r="86" spans="1:18">
      <c r="A86" s="197" t="s">
        <v>315</v>
      </c>
      <c r="B86" s="3" t="s">
        <v>131</v>
      </c>
      <c r="C86" s="4" t="s">
        <v>132</v>
      </c>
      <c r="D86" s="5" t="s">
        <v>90</v>
      </c>
      <c r="E86" s="5">
        <v>3</v>
      </c>
      <c r="F86" s="61"/>
      <c r="G86" s="61"/>
      <c r="H86" s="62">
        <f t="shared" si="28"/>
        <v>0</v>
      </c>
      <c r="I86" s="63"/>
      <c r="J86" s="63"/>
      <c r="K86" s="62">
        <f t="shared" si="29"/>
        <v>0</v>
      </c>
      <c r="L86" s="62">
        <f t="shared" si="30"/>
        <v>0</v>
      </c>
      <c r="M86" s="62">
        <f t="shared" si="31"/>
        <v>0</v>
      </c>
      <c r="N86" s="62">
        <f t="shared" si="32"/>
        <v>0</v>
      </c>
      <c r="O86" s="62">
        <f t="shared" si="33"/>
        <v>0</v>
      </c>
      <c r="P86" s="62">
        <f t="shared" si="34"/>
        <v>0</v>
      </c>
      <c r="Q86" s="5"/>
      <c r="R86" s="3"/>
    </row>
    <row r="87" spans="1:18">
      <c r="A87" s="197" t="s">
        <v>316</v>
      </c>
      <c r="B87" s="3" t="s">
        <v>133</v>
      </c>
      <c r="C87" s="4" t="s">
        <v>134</v>
      </c>
      <c r="D87" s="5" t="s">
        <v>90</v>
      </c>
      <c r="E87" s="5">
        <v>5</v>
      </c>
      <c r="F87" s="61"/>
      <c r="G87" s="61"/>
      <c r="H87" s="62">
        <f t="shared" si="28"/>
        <v>0</v>
      </c>
      <c r="I87" s="63"/>
      <c r="J87" s="63"/>
      <c r="K87" s="62">
        <f t="shared" si="29"/>
        <v>0</v>
      </c>
      <c r="L87" s="62">
        <f t="shared" si="30"/>
        <v>0</v>
      </c>
      <c r="M87" s="62">
        <f t="shared" si="31"/>
        <v>0</v>
      </c>
      <c r="N87" s="62">
        <f t="shared" si="32"/>
        <v>0</v>
      </c>
      <c r="O87" s="62">
        <f t="shared" si="33"/>
        <v>0</v>
      </c>
      <c r="P87" s="62">
        <f t="shared" si="34"/>
        <v>0</v>
      </c>
      <c r="Q87" s="5"/>
      <c r="R87" s="3"/>
    </row>
    <row r="88" spans="1:18">
      <c r="A88" s="197" t="s">
        <v>317</v>
      </c>
      <c r="B88" s="3" t="s">
        <v>135</v>
      </c>
      <c r="C88" s="4" t="s">
        <v>136</v>
      </c>
      <c r="D88" s="5" t="s">
        <v>90</v>
      </c>
      <c r="E88" s="5">
        <v>0.84</v>
      </c>
      <c r="F88" s="61"/>
      <c r="G88" s="61"/>
      <c r="H88" s="62">
        <f t="shared" si="28"/>
        <v>0</v>
      </c>
      <c r="I88" s="63"/>
      <c r="J88" s="63"/>
      <c r="K88" s="62">
        <f t="shared" si="29"/>
        <v>0</v>
      </c>
      <c r="L88" s="62">
        <f t="shared" si="30"/>
        <v>0</v>
      </c>
      <c r="M88" s="62">
        <f t="shared" si="31"/>
        <v>0</v>
      </c>
      <c r="N88" s="62">
        <f t="shared" si="32"/>
        <v>0</v>
      </c>
      <c r="O88" s="62">
        <f t="shared" si="33"/>
        <v>0</v>
      </c>
      <c r="P88" s="62">
        <f t="shared" si="34"/>
        <v>0</v>
      </c>
      <c r="Q88" s="5"/>
      <c r="R88" s="3"/>
    </row>
    <row r="89" spans="1:18">
      <c r="A89" s="198" t="s">
        <v>318</v>
      </c>
      <c r="B89" s="57" t="s">
        <v>214</v>
      </c>
      <c r="C89" s="58"/>
      <c r="D89" s="59"/>
      <c r="E89" s="59"/>
      <c r="F89" s="59"/>
      <c r="G89" s="195"/>
      <c r="H89" s="196"/>
      <c r="I89" s="196"/>
      <c r="J89" s="196"/>
      <c r="K89" s="196"/>
      <c r="L89" s="196"/>
      <c r="M89" s="196"/>
      <c r="N89" s="196"/>
      <c r="O89" s="196"/>
      <c r="P89" s="196"/>
      <c r="Q89" s="59"/>
      <c r="R89" s="196"/>
    </row>
    <row r="90" spans="1:18">
      <c r="A90" s="197" t="s">
        <v>254</v>
      </c>
      <c r="B90" s="3" t="s">
        <v>137</v>
      </c>
      <c r="C90" s="4" t="s">
        <v>138</v>
      </c>
      <c r="D90" s="5" t="s">
        <v>2</v>
      </c>
      <c r="E90" s="5">
        <v>14</v>
      </c>
      <c r="F90" s="61"/>
      <c r="G90" s="61"/>
      <c r="H90" s="62">
        <f t="shared" ref="H90:H95" si="35">F90*G90</f>
        <v>0</v>
      </c>
      <c r="I90" s="63"/>
      <c r="J90" s="63"/>
      <c r="K90" s="62">
        <f t="shared" ref="K90:K95" si="36">SUM(H90:J90)</f>
        <v>0</v>
      </c>
      <c r="L90" s="62">
        <f t="shared" ref="L90:L95" si="37">ROUND(E90*F90,2)</f>
        <v>0</v>
      </c>
      <c r="M90" s="62">
        <f t="shared" ref="M90:M95" si="38">ROUND(E90*H90,2)</f>
        <v>0</v>
      </c>
      <c r="N90" s="62">
        <f t="shared" ref="N90:N95" si="39">ROUND(E90*I90,2)</f>
        <v>0</v>
      </c>
      <c r="O90" s="62">
        <f t="shared" ref="O90:O95" si="40">ROUND(E90*J90,2)</f>
        <v>0</v>
      </c>
      <c r="P90" s="62">
        <f t="shared" ref="P90:P95" si="41">SUM(M90:O90)</f>
        <v>0</v>
      </c>
      <c r="Q90" s="5"/>
      <c r="R90" s="3"/>
    </row>
    <row r="91" spans="1:18">
      <c r="A91" s="197" t="s">
        <v>319</v>
      </c>
      <c r="B91" s="3" t="s">
        <v>139</v>
      </c>
      <c r="C91" s="4" t="s">
        <v>140</v>
      </c>
      <c r="D91" s="5" t="s">
        <v>2</v>
      </c>
      <c r="E91" s="5">
        <v>4</v>
      </c>
      <c r="F91" s="61"/>
      <c r="G91" s="61"/>
      <c r="H91" s="62">
        <f t="shared" si="35"/>
        <v>0</v>
      </c>
      <c r="I91" s="63"/>
      <c r="J91" s="63"/>
      <c r="K91" s="62">
        <f t="shared" si="36"/>
        <v>0</v>
      </c>
      <c r="L91" s="62">
        <f t="shared" si="37"/>
        <v>0</v>
      </c>
      <c r="M91" s="62">
        <f t="shared" si="38"/>
        <v>0</v>
      </c>
      <c r="N91" s="62">
        <f t="shared" si="39"/>
        <v>0</v>
      </c>
      <c r="O91" s="62">
        <f t="shared" si="40"/>
        <v>0</v>
      </c>
      <c r="P91" s="62">
        <f t="shared" si="41"/>
        <v>0</v>
      </c>
      <c r="Q91" s="5"/>
      <c r="R91" s="3"/>
    </row>
    <row r="92" spans="1:18">
      <c r="A92" s="197" t="s">
        <v>320</v>
      </c>
      <c r="B92" s="3" t="s">
        <v>141</v>
      </c>
      <c r="C92" s="4" t="s">
        <v>142</v>
      </c>
      <c r="D92" s="5" t="s">
        <v>2</v>
      </c>
      <c r="E92" s="5">
        <v>1</v>
      </c>
      <c r="F92" s="61"/>
      <c r="G92" s="61"/>
      <c r="H92" s="62">
        <f t="shared" si="35"/>
        <v>0</v>
      </c>
      <c r="I92" s="63"/>
      <c r="J92" s="63"/>
      <c r="K92" s="62">
        <f t="shared" si="36"/>
        <v>0</v>
      </c>
      <c r="L92" s="62">
        <f t="shared" si="37"/>
        <v>0</v>
      </c>
      <c r="M92" s="62">
        <f t="shared" si="38"/>
        <v>0</v>
      </c>
      <c r="N92" s="62">
        <f t="shared" si="39"/>
        <v>0</v>
      </c>
      <c r="O92" s="62">
        <f t="shared" si="40"/>
        <v>0</v>
      </c>
      <c r="P92" s="62">
        <f t="shared" si="41"/>
        <v>0</v>
      </c>
      <c r="Q92" s="5"/>
      <c r="R92" s="3"/>
    </row>
    <row r="93" spans="1:18">
      <c r="A93" s="197" t="s">
        <v>321</v>
      </c>
      <c r="B93" s="3" t="s">
        <v>143</v>
      </c>
      <c r="C93" s="4" t="s">
        <v>144</v>
      </c>
      <c r="D93" s="5" t="s">
        <v>2</v>
      </c>
      <c r="E93" s="5">
        <v>6</v>
      </c>
      <c r="F93" s="61"/>
      <c r="G93" s="61"/>
      <c r="H93" s="62">
        <f t="shared" si="35"/>
        <v>0</v>
      </c>
      <c r="I93" s="63"/>
      <c r="J93" s="63"/>
      <c r="K93" s="62">
        <f t="shared" si="36"/>
        <v>0</v>
      </c>
      <c r="L93" s="62">
        <f t="shared" si="37"/>
        <v>0</v>
      </c>
      <c r="M93" s="62">
        <f t="shared" si="38"/>
        <v>0</v>
      </c>
      <c r="N93" s="62">
        <f t="shared" si="39"/>
        <v>0</v>
      </c>
      <c r="O93" s="62">
        <f t="shared" si="40"/>
        <v>0</v>
      </c>
      <c r="P93" s="62">
        <f t="shared" si="41"/>
        <v>0</v>
      </c>
      <c r="Q93" s="5"/>
      <c r="R93" s="3"/>
    </row>
    <row r="94" spans="1:18">
      <c r="A94" s="197" t="s">
        <v>322</v>
      </c>
      <c r="B94" s="3" t="s">
        <v>145</v>
      </c>
      <c r="C94" s="4" t="s">
        <v>146</v>
      </c>
      <c r="D94" s="5" t="s">
        <v>147</v>
      </c>
      <c r="E94" s="5">
        <v>3.4079999999999999</v>
      </c>
      <c r="F94" s="61"/>
      <c r="G94" s="61"/>
      <c r="H94" s="62">
        <f t="shared" si="35"/>
        <v>0</v>
      </c>
      <c r="I94" s="63"/>
      <c r="J94" s="63"/>
      <c r="K94" s="62">
        <f t="shared" si="36"/>
        <v>0</v>
      </c>
      <c r="L94" s="62">
        <f t="shared" si="37"/>
        <v>0</v>
      </c>
      <c r="M94" s="62">
        <f t="shared" si="38"/>
        <v>0</v>
      </c>
      <c r="N94" s="62">
        <f t="shared" si="39"/>
        <v>0</v>
      </c>
      <c r="O94" s="62">
        <f t="shared" si="40"/>
        <v>0</v>
      </c>
      <c r="P94" s="62">
        <f t="shared" si="41"/>
        <v>0</v>
      </c>
      <c r="Q94" s="5"/>
      <c r="R94" s="3"/>
    </row>
    <row r="95" spans="1:18">
      <c r="A95" s="197" t="s">
        <v>323</v>
      </c>
      <c r="B95" s="3" t="s">
        <v>148</v>
      </c>
      <c r="C95" s="4" t="s">
        <v>149</v>
      </c>
      <c r="D95" s="5" t="s">
        <v>150</v>
      </c>
      <c r="E95" s="5">
        <v>3</v>
      </c>
      <c r="F95" s="61"/>
      <c r="G95" s="61"/>
      <c r="H95" s="62">
        <f t="shared" si="35"/>
        <v>0</v>
      </c>
      <c r="I95" s="63"/>
      <c r="J95" s="63"/>
      <c r="K95" s="62">
        <f t="shared" si="36"/>
        <v>0</v>
      </c>
      <c r="L95" s="62">
        <f t="shared" si="37"/>
        <v>0</v>
      </c>
      <c r="M95" s="62">
        <f t="shared" si="38"/>
        <v>0</v>
      </c>
      <c r="N95" s="62">
        <f t="shared" si="39"/>
        <v>0</v>
      </c>
      <c r="O95" s="62">
        <f t="shared" si="40"/>
        <v>0</v>
      </c>
      <c r="P95" s="62">
        <f t="shared" si="41"/>
        <v>0</v>
      </c>
      <c r="Q95" s="5"/>
      <c r="R95" s="3"/>
    </row>
    <row r="96" spans="1:18">
      <c r="A96" s="198" t="s">
        <v>324</v>
      </c>
      <c r="B96" s="57" t="s">
        <v>215</v>
      </c>
      <c r="C96" s="58"/>
      <c r="D96" s="59"/>
      <c r="E96" s="59"/>
      <c r="F96" s="59"/>
      <c r="G96" s="195"/>
      <c r="H96" s="196"/>
      <c r="I96" s="196"/>
      <c r="J96" s="196"/>
      <c r="K96" s="196"/>
      <c r="L96" s="196"/>
      <c r="M96" s="196"/>
      <c r="N96" s="196"/>
      <c r="O96" s="196"/>
      <c r="P96" s="196"/>
      <c r="Q96" s="59"/>
      <c r="R96" s="196"/>
    </row>
    <row r="97" spans="1:18">
      <c r="A97" s="197" t="s">
        <v>253</v>
      </c>
      <c r="B97" s="3" t="s">
        <v>137</v>
      </c>
      <c r="C97" s="4" t="s">
        <v>138</v>
      </c>
      <c r="D97" s="5" t="s">
        <v>2</v>
      </c>
      <c r="E97" s="5">
        <v>5</v>
      </c>
      <c r="F97" s="61"/>
      <c r="G97" s="61"/>
      <c r="H97" s="62">
        <f t="shared" ref="H97:H100" si="42">F97*G97</f>
        <v>0</v>
      </c>
      <c r="I97" s="63"/>
      <c r="J97" s="63"/>
      <c r="K97" s="62">
        <f t="shared" ref="K97:K100" si="43">SUM(H97:J97)</f>
        <v>0</v>
      </c>
      <c r="L97" s="62">
        <f t="shared" ref="L97:L100" si="44">ROUND(E97*F97,2)</f>
        <v>0</v>
      </c>
      <c r="M97" s="62">
        <f t="shared" ref="M97:M100" si="45">ROUND(E97*H97,2)</f>
        <v>0</v>
      </c>
      <c r="N97" s="62">
        <f t="shared" ref="N97:N100" si="46">ROUND(E97*I97,2)</f>
        <v>0</v>
      </c>
      <c r="O97" s="62">
        <f t="shared" ref="O97:O100" si="47">ROUND(E97*J97,2)</f>
        <v>0</v>
      </c>
      <c r="P97" s="62">
        <f t="shared" ref="P97:P100" si="48">SUM(M97:O97)</f>
        <v>0</v>
      </c>
      <c r="Q97" s="5"/>
      <c r="R97" s="3"/>
    </row>
    <row r="98" spans="1:18">
      <c r="A98" s="197" t="s">
        <v>325</v>
      </c>
      <c r="B98" s="3" t="s">
        <v>141</v>
      </c>
      <c r="C98" s="4" t="s">
        <v>142</v>
      </c>
      <c r="D98" s="5" t="s">
        <v>2</v>
      </c>
      <c r="E98" s="5">
        <v>1</v>
      </c>
      <c r="F98" s="61"/>
      <c r="G98" s="61"/>
      <c r="H98" s="62">
        <f t="shared" si="42"/>
        <v>0</v>
      </c>
      <c r="I98" s="63"/>
      <c r="J98" s="63"/>
      <c r="K98" s="62">
        <f t="shared" si="43"/>
        <v>0</v>
      </c>
      <c r="L98" s="62">
        <f t="shared" si="44"/>
        <v>0</v>
      </c>
      <c r="M98" s="62">
        <f t="shared" si="45"/>
        <v>0</v>
      </c>
      <c r="N98" s="62">
        <f t="shared" si="46"/>
        <v>0</v>
      </c>
      <c r="O98" s="62">
        <f t="shared" si="47"/>
        <v>0</v>
      </c>
      <c r="P98" s="62">
        <f t="shared" si="48"/>
        <v>0</v>
      </c>
      <c r="Q98" s="5"/>
      <c r="R98" s="3"/>
    </row>
    <row r="99" spans="1:18">
      <c r="A99" s="197" t="s">
        <v>326</v>
      </c>
      <c r="B99" s="3" t="s">
        <v>145</v>
      </c>
      <c r="C99" s="4" t="s">
        <v>146</v>
      </c>
      <c r="D99" s="5" t="s">
        <v>147</v>
      </c>
      <c r="E99" s="5">
        <v>0.876</v>
      </c>
      <c r="F99" s="61"/>
      <c r="G99" s="61"/>
      <c r="H99" s="62">
        <f t="shared" si="42"/>
        <v>0</v>
      </c>
      <c r="I99" s="63"/>
      <c r="J99" s="63"/>
      <c r="K99" s="62">
        <f t="shared" si="43"/>
        <v>0</v>
      </c>
      <c r="L99" s="62">
        <f t="shared" si="44"/>
        <v>0</v>
      </c>
      <c r="M99" s="62">
        <f t="shared" si="45"/>
        <v>0</v>
      </c>
      <c r="N99" s="62">
        <f t="shared" si="46"/>
        <v>0</v>
      </c>
      <c r="O99" s="62">
        <f t="shared" si="47"/>
        <v>0</v>
      </c>
      <c r="P99" s="62">
        <f t="shared" si="48"/>
        <v>0</v>
      </c>
      <c r="Q99" s="5"/>
      <c r="R99" s="3"/>
    </row>
    <row r="100" spans="1:18">
      <c r="A100" s="197" t="s">
        <v>327</v>
      </c>
      <c r="B100" s="3" t="s">
        <v>0</v>
      </c>
      <c r="C100" s="4" t="s">
        <v>1</v>
      </c>
      <c r="D100" s="5" t="s">
        <v>2</v>
      </c>
      <c r="E100" s="5">
        <v>1</v>
      </c>
      <c r="F100" s="61"/>
      <c r="G100" s="61"/>
      <c r="H100" s="62">
        <f t="shared" si="42"/>
        <v>0</v>
      </c>
      <c r="I100" s="63"/>
      <c r="J100" s="63"/>
      <c r="K100" s="62">
        <f t="shared" si="43"/>
        <v>0</v>
      </c>
      <c r="L100" s="62">
        <f t="shared" si="44"/>
        <v>0</v>
      </c>
      <c r="M100" s="62">
        <f t="shared" si="45"/>
        <v>0</v>
      </c>
      <c r="N100" s="62">
        <f t="shared" si="46"/>
        <v>0</v>
      </c>
      <c r="O100" s="62">
        <f t="shared" si="47"/>
        <v>0</v>
      </c>
      <c r="P100" s="62">
        <f t="shared" si="48"/>
        <v>0</v>
      </c>
      <c r="Q100" s="5"/>
      <c r="R100" s="3"/>
    </row>
    <row r="101" spans="1:18">
      <c r="A101" s="198" t="s">
        <v>328</v>
      </c>
      <c r="B101" s="57" t="s">
        <v>216</v>
      </c>
      <c r="C101" s="58"/>
      <c r="D101" s="59"/>
      <c r="E101" s="59"/>
      <c r="F101" s="59"/>
      <c r="G101" s="195"/>
      <c r="H101" s="196"/>
      <c r="I101" s="196"/>
      <c r="J101" s="196"/>
      <c r="K101" s="196"/>
      <c r="L101" s="196"/>
      <c r="M101" s="196"/>
      <c r="N101" s="196"/>
      <c r="O101" s="196"/>
      <c r="P101" s="196"/>
      <c r="Q101" s="59"/>
      <c r="R101" s="196"/>
    </row>
    <row r="102" spans="1:18">
      <c r="A102" s="197" t="s">
        <v>329</v>
      </c>
      <c r="B102" s="3" t="s">
        <v>151</v>
      </c>
      <c r="C102" s="4" t="s">
        <v>152</v>
      </c>
      <c r="D102" s="5" t="s">
        <v>19</v>
      </c>
      <c r="E102" s="5">
        <v>12</v>
      </c>
      <c r="F102" s="61"/>
      <c r="G102" s="61"/>
      <c r="H102" s="62">
        <f t="shared" ref="H102:H103" si="49">F102*G102</f>
        <v>0</v>
      </c>
      <c r="I102" s="63"/>
      <c r="J102" s="63"/>
      <c r="K102" s="62">
        <f t="shared" ref="K102:K103" si="50">SUM(H102:J102)</f>
        <v>0</v>
      </c>
      <c r="L102" s="62">
        <f t="shared" ref="L102:L103" si="51">ROUND(E102*F102,2)</f>
        <v>0</v>
      </c>
      <c r="M102" s="62">
        <f t="shared" ref="M102:M103" si="52">ROUND(E102*H102,2)</f>
        <v>0</v>
      </c>
      <c r="N102" s="62">
        <f t="shared" ref="N102:N103" si="53">ROUND(E102*I102,2)</f>
        <v>0</v>
      </c>
      <c r="O102" s="62">
        <f t="shared" ref="O102:O103" si="54">ROUND(E102*J102,2)</f>
        <v>0</v>
      </c>
      <c r="P102" s="62">
        <f t="shared" ref="P102:P103" si="55">SUM(M102:O102)</f>
        <v>0</v>
      </c>
      <c r="Q102" s="5"/>
      <c r="R102" s="3"/>
    </row>
    <row r="103" spans="1:18">
      <c r="A103" s="197" t="s">
        <v>330</v>
      </c>
      <c r="B103" s="3" t="s">
        <v>153</v>
      </c>
      <c r="C103" s="4" t="s">
        <v>154</v>
      </c>
      <c r="D103" s="5" t="s">
        <v>155</v>
      </c>
      <c r="E103" s="5">
        <v>2</v>
      </c>
      <c r="F103" s="61"/>
      <c r="G103" s="61"/>
      <c r="H103" s="62">
        <f t="shared" si="49"/>
        <v>0</v>
      </c>
      <c r="I103" s="63"/>
      <c r="J103" s="63"/>
      <c r="K103" s="62">
        <f t="shared" si="50"/>
        <v>0</v>
      </c>
      <c r="L103" s="62">
        <f t="shared" si="51"/>
        <v>0</v>
      </c>
      <c r="M103" s="62">
        <f t="shared" si="52"/>
        <v>0</v>
      </c>
      <c r="N103" s="62">
        <f t="shared" si="53"/>
        <v>0</v>
      </c>
      <c r="O103" s="62">
        <f t="shared" si="54"/>
        <v>0</v>
      </c>
      <c r="P103" s="62">
        <f t="shared" si="55"/>
        <v>0</v>
      </c>
      <c r="Q103" s="5"/>
      <c r="R103" s="3"/>
    </row>
    <row r="104" spans="1:18">
      <c r="A104" s="198" t="s">
        <v>331</v>
      </c>
      <c r="B104" s="57" t="s">
        <v>217</v>
      </c>
      <c r="C104" s="58"/>
      <c r="D104" s="59"/>
      <c r="E104" s="59"/>
      <c r="F104" s="59"/>
      <c r="G104" s="195"/>
      <c r="H104" s="196"/>
      <c r="I104" s="196"/>
      <c r="J104" s="196"/>
      <c r="K104" s="196"/>
      <c r="L104" s="196"/>
      <c r="M104" s="196"/>
      <c r="N104" s="196"/>
      <c r="O104" s="196"/>
      <c r="P104" s="196"/>
      <c r="Q104" s="59"/>
      <c r="R104" s="196"/>
    </row>
    <row r="105" spans="1:18" ht="24">
      <c r="A105" s="197" t="s">
        <v>332</v>
      </c>
      <c r="B105" s="3" t="s">
        <v>91</v>
      </c>
      <c r="C105" s="4" t="s">
        <v>92</v>
      </c>
      <c r="D105" s="5" t="s">
        <v>2</v>
      </c>
      <c r="E105" s="5">
        <v>19</v>
      </c>
      <c r="F105" s="61"/>
      <c r="G105" s="61"/>
      <c r="H105" s="62">
        <f t="shared" ref="H105:H128" si="56">F105*G105</f>
        <v>0</v>
      </c>
      <c r="I105" s="63"/>
      <c r="J105" s="63"/>
      <c r="K105" s="62">
        <f t="shared" ref="K105:K128" si="57">SUM(H105:J105)</f>
        <v>0</v>
      </c>
      <c r="L105" s="62">
        <f t="shared" ref="L105:L128" si="58">ROUND(E105*F105,2)</f>
        <v>0</v>
      </c>
      <c r="M105" s="62">
        <f t="shared" ref="M105:M128" si="59">ROUND(E105*H105,2)</f>
        <v>0</v>
      </c>
      <c r="N105" s="62">
        <f t="shared" ref="N105:N128" si="60">ROUND(E105*I105,2)</f>
        <v>0</v>
      </c>
      <c r="O105" s="62">
        <f t="shared" ref="O105:O128" si="61">ROUND(E105*J105,2)</f>
        <v>0</v>
      </c>
      <c r="P105" s="62">
        <f t="shared" ref="P105:P128" si="62">SUM(M105:O105)</f>
        <v>0</v>
      </c>
      <c r="Q105" s="5"/>
      <c r="R105" s="3"/>
    </row>
    <row r="106" spans="1:18">
      <c r="A106" s="197" t="s">
        <v>333</v>
      </c>
      <c r="B106" s="3" t="s">
        <v>156</v>
      </c>
      <c r="C106" s="4" t="s">
        <v>157</v>
      </c>
      <c r="D106" s="5" t="s">
        <v>2</v>
      </c>
      <c r="E106" s="5">
        <v>3</v>
      </c>
      <c r="F106" s="61"/>
      <c r="G106" s="61"/>
      <c r="H106" s="62">
        <f t="shared" si="56"/>
        <v>0</v>
      </c>
      <c r="I106" s="63"/>
      <c r="J106" s="63"/>
      <c r="K106" s="62">
        <f t="shared" si="57"/>
        <v>0</v>
      </c>
      <c r="L106" s="62">
        <f t="shared" si="58"/>
        <v>0</v>
      </c>
      <c r="M106" s="62">
        <f t="shared" si="59"/>
        <v>0</v>
      </c>
      <c r="N106" s="62">
        <f t="shared" si="60"/>
        <v>0</v>
      </c>
      <c r="O106" s="62">
        <f t="shared" si="61"/>
        <v>0</v>
      </c>
      <c r="P106" s="62">
        <f t="shared" si="62"/>
        <v>0</v>
      </c>
      <c r="Q106" s="5"/>
      <c r="R106" s="3"/>
    </row>
    <row r="107" spans="1:18" ht="24">
      <c r="A107" s="197" t="s">
        <v>334</v>
      </c>
      <c r="B107" s="3" t="s">
        <v>50</v>
      </c>
      <c r="C107" s="4" t="s">
        <v>51</v>
      </c>
      <c r="D107" s="5" t="s">
        <v>19</v>
      </c>
      <c r="E107" s="5">
        <v>999</v>
      </c>
      <c r="F107" s="61"/>
      <c r="G107" s="61"/>
      <c r="H107" s="62">
        <f t="shared" si="56"/>
        <v>0</v>
      </c>
      <c r="I107" s="63"/>
      <c r="J107" s="63"/>
      <c r="K107" s="62">
        <f t="shared" si="57"/>
        <v>0</v>
      </c>
      <c r="L107" s="62">
        <f t="shared" si="58"/>
        <v>0</v>
      </c>
      <c r="M107" s="62">
        <f t="shared" si="59"/>
        <v>0</v>
      </c>
      <c r="N107" s="62">
        <f t="shared" si="60"/>
        <v>0</v>
      </c>
      <c r="O107" s="62">
        <f t="shared" si="61"/>
        <v>0</v>
      </c>
      <c r="P107" s="62">
        <f t="shared" si="62"/>
        <v>0</v>
      </c>
      <c r="Q107" s="5"/>
      <c r="R107" s="3"/>
    </row>
    <row r="108" spans="1:18">
      <c r="A108" s="197" t="s">
        <v>335</v>
      </c>
      <c r="B108" s="3" t="s">
        <v>52</v>
      </c>
      <c r="C108" s="4" t="s">
        <v>53</v>
      </c>
      <c r="D108" s="5" t="s">
        <v>19</v>
      </c>
      <c r="E108" s="5">
        <v>1082</v>
      </c>
      <c r="F108" s="61"/>
      <c r="G108" s="61"/>
      <c r="H108" s="62">
        <f t="shared" si="56"/>
        <v>0</v>
      </c>
      <c r="I108" s="63"/>
      <c r="J108" s="63"/>
      <c r="K108" s="62">
        <f t="shared" si="57"/>
        <v>0</v>
      </c>
      <c r="L108" s="62">
        <f t="shared" si="58"/>
        <v>0</v>
      </c>
      <c r="M108" s="62">
        <f t="shared" si="59"/>
        <v>0</v>
      </c>
      <c r="N108" s="62">
        <f t="shared" si="60"/>
        <v>0</v>
      </c>
      <c r="O108" s="62">
        <f t="shared" si="61"/>
        <v>0</v>
      </c>
      <c r="P108" s="62">
        <f t="shared" si="62"/>
        <v>0</v>
      </c>
      <c r="Q108" s="5"/>
      <c r="R108" s="3"/>
    </row>
    <row r="109" spans="1:18">
      <c r="A109" s="197" t="s">
        <v>336</v>
      </c>
      <c r="B109" s="3" t="s">
        <v>158</v>
      </c>
      <c r="C109" s="4" t="s">
        <v>159</v>
      </c>
      <c r="D109" s="5" t="s">
        <v>19</v>
      </c>
      <c r="E109" s="5">
        <v>337</v>
      </c>
      <c r="F109" s="61"/>
      <c r="G109" s="61"/>
      <c r="H109" s="62">
        <f t="shared" si="56"/>
        <v>0</v>
      </c>
      <c r="I109" s="63"/>
      <c r="J109" s="63"/>
      <c r="K109" s="62">
        <f t="shared" si="57"/>
        <v>0</v>
      </c>
      <c r="L109" s="62">
        <f t="shared" si="58"/>
        <v>0</v>
      </c>
      <c r="M109" s="62">
        <f t="shared" si="59"/>
        <v>0</v>
      </c>
      <c r="N109" s="62">
        <f t="shared" si="60"/>
        <v>0</v>
      </c>
      <c r="O109" s="62">
        <f t="shared" si="61"/>
        <v>0</v>
      </c>
      <c r="P109" s="62">
        <f t="shared" si="62"/>
        <v>0</v>
      </c>
      <c r="Q109" s="5"/>
      <c r="R109" s="3"/>
    </row>
    <row r="110" spans="1:18">
      <c r="A110" s="197" t="s">
        <v>337</v>
      </c>
      <c r="B110" s="3" t="s">
        <v>160</v>
      </c>
      <c r="C110" s="4" t="s">
        <v>161</v>
      </c>
      <c r="D110" s="5" t="s">
        <v>16</v>
      </c>
      <c r="E110" s="5">
        <v>80</v>
      </c>
      <c r="F110" s="61"/>
      <c r="G110" s="61"/>
      <c r="H110" s="62">
        <f t="shared" si="56"/>
        <v>0</v>
      </c>
      <c r="I110" s="63"/>
      <c r="J110" s="63"/>
      <c r="K110" s="62">
        <f t="shared" si="57"/>
        <v>0</v>
      </c>
      <c r="L110" s="62">
        <f t="shared" si="58"/>
        <v>0</v>
      </c>
      <c r="M110" s="62">
        <f t="shared" si="59"/>
        <v>0</v>
      </c>
      <c r="N110" s="62">
        <f t="shared" si="60"/>
        <v>0</v>
      </c>
      <c r="O110" s="62">
        <f t="shared" si="61"/>
        <v>0</v>
      </c>
      <c r="P110" s="62">
        <f t="shared" si="62"/>
        <v>0</v>
      </c>
      <c r="Q110" s="5"/>
      <c r="R110" s="3"/>
    </row>
    <row r="111" spans="1:18">
      <c r="A111" s="197" t="s">
        <v>338</v>
      </c>
      <c r="B111" s="3" t="s">
        <v>66</v>
      </c>
      <c r="C111" s="4" t="s">
        <v>67</v>
      </c>
      <c r="D111" s="5" t="s">
        <v>16</v>
      </c>
      <c r="E111" s="5">
        <v>44</v>
      </c>
      <c r="F111" s="61"/>
      <c r="G111" s="61"/>
      <c r="H111" s="62">
        <f t="shared" si="56"/>
        <v>0</v>
      </c>
      <c r="I111" s="63"/>
      <c r="J111" s="63"/>
      <c r="K111" s="62">
        <f t="shared" si="57"/>
        <v>0</v>
      </c>
      <c r="L111" s="62">
        <f t="shared" si="58"/>
        <v>0</v>
      </c>
      <c r="M111" s="62">
        <f t="shared" si="59"/>
        <v>0</v>
      </c>
      <c r="N111" s="62">
        <f t="shared" si="60"/>
        <v>0</v>
      </c>
      <c r="O111" s="62">
        <f t="shared" si="61"/>
        <v>0</v>
      </c>
      <c r="P111" s="62">
        <f t="shared" si="62"/>
        <v>0</v>
      </c>
      <c r="Q111" s="5"/>
      <c r="R111" s="3"/>
    </row>
    <row r="112" spans="1:18">
      <c r="A112" s="197" t="s">
        <v>339</v>
      </c>
      <c r="B112" s="3" t="s">
        <v>162</v>
      </c>
      <c r="C112" s="4" t="s">
        <v>163</v>
      </c>
      <c r="D112" s="5" t="s">
        <v>16</v>
      </c>
      <c r="E112" s="5">
        <v>80</v>
      </c>
      <c r="F112" s="61"/>
      <c r="G112" s="61"/>
      <c r="H112" s="62">
        <f t="shared" si="56"/>
        <v>0</v>
      </c>
      <c r="I112" s="63"/>
      <c r="J112" s="63"/>
      <c r="K112" s="62">
        <f t="shared" si="57"/>
        <v>0</v>
      </c>
      <c r="L112" s="62">
        <f t="shared" si="58"/>
        <v>0</v>
      </c>
      <c r="M112" s="62">
        <f t="shared" si="59"/>
        <v>0</v>
      </c>
      <c r="N112" s="62">
        <f t="shared" si="60"/>
        <v>0</v>
      </c>
      <c r="O112" s="62">
        <f t="shared" si="61"/>
        <v>0</v>
      </c>
      <c r="P112" s="62">
        <f t="shared" si="62"/>
        <v>0</v>
      </c>
      <c r="Q112" s="5"/>
      <c r="R112" s="3"/>
    </row>
    <row r="113" spans="1:18">
      <c r="A113" s="197" t="s">
        <v>340</v>
      </c>
      <c r="B113" s="3" t="s">
        <v>56</v>
      </c>
      <c r="C113" s="4" t="s">
        <v>57</v>
      </c>
      <c r="D113" s="5" t="s">
        <v>19</v>
      </c>
      <c r="E113" s="5">
        <v>10</v>
      </c>
      <c r="F113" s="61"/>
      <c r="G113" s="61"/>
      <c r="H113" s="62">
        <f t="shared" si="56"/>
        <v>0</v>
      </c>
      <c r="I113" s="63"/>
      <c r="J113" s="63"/>
      <c r="K113" s="62">
        <f t="shared" si="57"/>
        <v>0</v>
      </c>
      <c r="L113" s="62">
        <f t="shared" si="58"/>
        <v>0</v>
      </c>
      <c r="M113" s="62">
        <f t="shared" si="59"/>
        <v>0</v>
      </c>
      <c r="N113" s="62">
        <f t="shared" si="60"/>
        <v>0</v>
      </c>
      <c r="O113" s="62">
        <f t="shared" si="61"/>
        <v>0</v>
      </c>
      <c r="P113" s="62">
        <f t="shared" si="62"/>
        <v>0</v>
      </c>
      <c r="Q113" s="5"/>
      <c r="R113" s="3"/>
    </row>
    <row r="114" spans="1:18">
      <c r="A114" s="197" t="s">
        <v>341</v>
      </c>
      <c r="B114" s="3" t="s">
        <v>164</v>
      </c>
      <c r="C114" s="4" t="s">
        <v>165</v>
      </c>
      <c r="D114" s="5" t="s">
        <v>2</v>
      </c>
      <c r="E114" s="5">
        <v>1</v>
      </c>
      <c r="F114" s="61"/>
      <c r="G114" s="61"/>
      <c r="H114" s="62">
        <f t="shared" si="56"/>
        <v>0</v>
      </c>
      <c r="I114" s="63"/>
      <c r="J114" s="63"/>
      <c r="K114" s="62">
        <f t="shared" si="57"/>
        <v>0</v>
      </c>
      <c r="L114" s="62">
        <f t="shared" si="58"/>
        <v>0</v>
      </c>
      <c r="M114" s="62">
        <f t="shared" si="59"/>
        <v>0</v>
      </c>
      <c r="N114" s="62">
        <f t="shared" si="60"/>
        <v>0</v>
      </c>
      <c r="O114" s="62">
        <f t="shared" si="61"/>
        <v>0</v>
      </c>
      <c r="P114" s="62">
        <f t="shared" si="62"/>
        <v>0</v>
      </c>
      <c r="Q114" s="5"/>
      <c r="R114" s="3"/>
    </row>
    <row r="115" spans="1:18">
      <c r="A115" s="197" t="s">
        <v>342</v>
      </c>
      <c r="B115" s="3" t="s">
        <v>166</v>
      </c>
      <c r="C115" s="4" t="s">
        <v>167</v>
      </c>
      <c r="D115" s="5" t="s">
        <v>16</v>
      </c>
      <c r="E115" s="5">
        <v>190</v>
      </c>
      <c r="F115" s="61"/>
      <c r="G115" s="61"/>
      <c r="H115" s="62">
        <f t="shared" si="56"/>
        <v>0</v>
      </c>
      <c r="I115" s="63"/>
      <c r="J115" s="63"/>
      <c r="K115" s="62">
        <f t="shared" si="57"/>
        <v>0</v>
      </c>
      <c r="L115" s="62">
        <f t="shared" si="58"/>
        <v>0</v>
      </c>
      <c r="M115" s="62">
        <f t="shared" si="59"/>
        <v>0</v>
      </c>
      <c r="N115" s="62">
        <f t="shared" si="60"/>
        <v>0</v>
      </c>
      <c r="O115" s="62">
        <f t="shared" si="61"/>
        <v>0</v>
      </c>
      <c r="P115" s="62">
        <f t="shared" si="62"/>
        <v>0</v>
      </c>
      <c r="Q115" s="5"/>
      <c r="R115" s="3"/>
    </row>
    <row r="116" spans="1:18">
      <c r="A116" s="197" t="s">
        <v>343</v>
      </c>
      <c r="B116" s="3" t="s">
        <v>14</v>
      </c>
      <c r="C116" s="4" t="s">
        <v>15</v>
      </c>
      <c r="D116" s="5" t="s">
        <v>16</v>
      </c>
      <c r="E116" s="5">
        <v>1143</v>
      </c>
      <c r="F116" s="61"/>
      <c r="G116" s="61"/>
      <c r="H116" s="62">
        <f t="shared" si="56"/>
        <v>0</v>
      </c>
      <c r="I116" s="63"/>
      <c r="J116" s="63"/>
      <c r="K116" s="62">
        <f t="shared" si="57"/>
        <v>0</v>
      </c>
      <c r="L116" s="62">
        <f t="shared" si="58"/>
        <v>0</v>
      </c>
      <c r="M116" s="62">
        <f t="shared" si="59"/>
        <v>0</v>
      </c>
      <c r="N116" s="62">
        <f t="shared" si="60"/>
        <v>0</v>
      </c>
      <c r="O116" s="62">
        <f t="shared" si="61"/>
        <v>0</v>
      </c>
      <c r="P116" s="62">
        <f t="shared" si="62"/>
        <v>0</v>
      </c>
      <c r="Q116" s="5"/>
      <c r="R116" s="3"/>
    </row>
    <row r="117" spans="1:18">
      <c r="A117" s="197" t="s">
        <v>344</v>
      </c>
      <c r="B117" s="3" t="s">
        <v>168</v>
      </c>
      <c r="C117" s="4" t="s">
        <v>169</v>
      </c>
      <c r="D117" s="5" t="s">
        <v>19</v>
      </c>
      <c r="E117" s="5">
        <v>5</v>
      </c>
      <c r="F117" s="61"/>
      <c r="G117" s="61"/>
      <c r="H117" s="62">
        <f t="shared" si="56"/>
        <v>0</v>
      </c>
      <c r="I117" s="63"/>
      <c r="J117" s="63"/>
      <c r="K117" s="62">
        <f t="shared" si="57"/>
        <v>0</v>
      </c>
      <c r="L117" s="62">
        <f t="shared" si="58"/>
        <v>0</v>
      </c>
      <c r="M117" s="62">
        <f t="shared" si="59"/>
        <v>0</v>
      </c>
      <c r="N117" s="62">
        <f t="shared" si="60"/>
        <v>0</v>
      </c>
      <c r="O117" s="62">
        <f t="shared" si="61"/>
        <v>0</v>
      </c>
      <c r="P117" s="62">
        <f t="shared" si="62"/>
        <v>0</v>
      </c>
      <c r="Q117" s="5"/>
      <c r="R117" s="3"/>
    </row>
    <row r="118" spans="1:18">
      <c r="A118" s="197" t="s">
        <v>345</v>
      </c>
      <c r="B118" s="3" t="s">
        <v>170</v>
      </c>
      <c r="C118" s="4" t="s">
        <v>171</v>
      </c>
      <c r="D118" s="5" t="s">
        <v>19</v>
      </c>
      <c r="E118" s="5">
        <v>1483</v>
      </c>
      <c r="F118" s="61"/>
      <c r="G118" s="61"/>
      <c r="H118" s="62">
        <f t="shared" si="56"/>
        <v>0</v>
      </c>
      <c r="I118" s="63"/>
      <c r="J118" s="63"/>
      <c r="K118" s="62">
        <f t="shared" si="57"/>
        <v>0</v>
      </c>
      <c r="L118" s="62">
        <f t="shared" si="58"/>
        <v>0</v>
      </c>
      <c r="M118" s="62">
        <f t="shared" si="59"/>
        <v>0</v>
      </c>
      <c r="N118" s="62">
        <f t="shared" si="60"/>
        <v>0</v>
      </c>
      <c r="O118" s="62">
        <f t="shared" si="61"/>
        <v>0</v>
      </c>
      <c r="P118" s="62">
        <f t="shared" si="62"/>
        <v>0</v>
      </c>
      <c r="Q118" s="5"/>
      <c r="R118" s="3"/>
    </row>
    <row r="119" spans="1:18">
      <c r="A119" s="197" t="s">
        <v>346</v>
      </c>
      <c r="B119" s="3" t="s">
        <v>172</v>
      </c>
      <c r="C119" s="4" t="s">
        <v>173</v>
      </c>
      <c r="D119" s="5" t="s">
        <v>2</v>
      </c>
      <c r="E119" s="5">
        <v>9</v>
      </c>
      <c r="F119" s="61"/>
      <c r="G119" s="61"/>
      <c r="H119" s="62">
        <f t="shared" si="56"/>
        <v>0</v>
      </c>
      <c r="I119" s="63"/>
      <c r="J119" s="63"/>
      <c r="K119" s="62">
        <f t="shared" si="57"/>
        <v>0</v>
      </c>
      <c r="L119" s="62">
        <f t="shared" si="58"/>
        <v>0</v>
      </c>
      <c r="M119" s="62">
        <f t="shared" si="59"/>
        <v>0</v>
      </c>
      <c r="N119" s="62">
        <f t="shared" si="60"/>
        <v>0</v>
      </c>
      <c r="O119" s="62">
        <f t="shared" si="61"/>
        <v>0</v>
      </c>
      <c r="P119" s="62">
        <f t="shared" si="62"/>
        <v>0</v>
      </c>
      <c r="Q119" s="5"/>
      <c r="R119" s="3"/>
    </row>
    <row r="120" spans="1:18" ht="24">
      <c r="A120" s="197" t="s">
        <v>347</v>
      </c>
      <c r="B120" s="3" t="s">
        <v>174</v>
      </c>
      <c r="C120" s="4" t="s">
        <v>175</v>
      </c>
      <c r="D120" s="5" t="s">
        <v>2</v>
      </c>
      <c r="E120" s="5">
        <v>9</v>
      </c>
      <c r="F120" s="61"/>
      <c r="G120" s="61"/>
      <c r="H120" s="62">
        <f t="shared" si="56"/>
        <v>0</v>
      </c>
      <c r="I120" s="63"/>
      <c r="J120" s="63"/>
      <c r="K120" s="62">
        <f t="shared" si="57"/>
        <v>0</v>
      </c>
      <c r="L120" s="62">
        <f t="shared" si="58"/>
        <v>0</v>
      </c>
      <c r="M120" s="62">
        <f t="shared" si="59"/>
        <v>0</v>
      </c>
      <c r="N120" s="62">
        <f t="shared" si="60"/>
        <v>0</v>
      </c>
      <c r="O120" s="62">
        <f t="shared" si="61"/>
        <v>0</v>
      </c>
      <c r="P120" s="62">
        <f t="shared" si="62"/>
        <v>0</v>
      </c>
      <c r="Q120" s="5"/>
      <c r="R120" s="3"/>
    </row>
    <row r="121" spans="1:18">
      <c r="A121" s="197" t="s">
        <v>348</v>
      </c>
      <c r="B121" s="3" t="s">
        <v>26</v>
      </c>
      <c r="C121" s="4" t="s">
        <v>27</v>
      </c>
      <c r="D121" s="5" t="s">
        <v>28</v>
      </c>
      <c r="E121" s="5">
        <v>1.365</v>
      </c>
      <c r="F121" s="61"/>
      <c r="G121" s="61"/>
      <c r="H121" s="62">
        <f t="shared" si="56"/>
        <v>0</v>
      </c>
      <c r="I121" s="63"/>
      <c r="J121" s="63"/>
      <c r="K121" s="62">
        <f t="shared" si="57"/>
        <v>0</v>
      </c>
      <c r="L121" s="62">
        <f t="shared" si="58"/>
        <v>0</v>
      </c>
      <c r="M121" s="62">
        <f t="shared" si="59"/>
        <v>0</v>
      </c>
      <c r="N121" s="62">
        <f t="shared" si="60"/>
        <v>0</v>
      </c>
      <c r="O121" s="62">
        <f t="shared" si="61"/>
        <v>0</v>
      </c>
      <c r="P121" s="62">
        <f t="shared" si="62"/>
        <v>0</v>
      </c>
      <c r="Q121" s="5"/>
      <c r="R121" s="3"/>
    </row>
    <row r="122" spans="1:18">
      <c r="A122" s="197" t="s">
        <v>349</v>
      </c>
      <c r="B122" s="3" t="s">
        <v>29</v>
      </c>
      <c r="C122" s="4" t="s">
        <v>30</v>
      </c>
      <c r="D122" s="5" t="s">
        <v>28</v>
      </c>
      <c r="E122" s="5">
        <v>1.46</v>
      </c>
      <c r="F122" s="61"/>
      <c r="G122" s="61"/>
      <c r="H122" s="62">
        <f t="shared" si="56"/>
        <v>0</v>
      </c>
      <c r="I122" s="63"/>
      <c r="J122" s="63"/>
      <c r="K122" s="62">
        <f t="shared" si="57"/>
        <v>0</v>
      </c>
      <c r="L122" s="62">
        <f t="shared" si="58"/>
        <v>0</v>
      </c>
      <c r="M122" s="62">
        <f t="shared" si="59"/>
        <v>0</v>
      </c>
      <c r="N122" s="62">
        <f t="shared" si="60"/>
        <v>0</v>
      </c>
      <c r="O122" s="62">
        <f t="shared" si="61"/>
        <v>0</v>
      </c>
      <c r="P122" s="62">
        <f t="shared" si="62"/>
        <v>0</v>
      </c>
      <c r="Q122" s="5"/>
      <c r="R122" s="3"/>
    </row>
    <row r="123" spans="1:18">
      <c r="A123" s="197" t="s">
        <v>350</v>
      </c>
      <c r="B123" s="3" t="s">
        <v>201</v>
      </c>
      <c r="C123" s="4" t="s">
        <v>176</v>
      </c>
      <c r="D123" s="5" t="s">
        <v>96</v>
      </c>
      <c r="E123" s="5">
        <v>4</v>
      </c>
      <c r="F123" s="61"/>
      <c r="G123" s="61"/>
      <c r="H123" s="62">
        <f t="shared" si="56"/>
        <v>0</v>
      </c>
      <c r="I123" s="63"/>
      <c r="J123" s="63"/>
      <c r="K123" s="62">
        <f t="shared" si="57"/>
        <v>0</v>
      </c>
      <c r="L123" s="62">
        <f t="shared" si="58"/>
        <v>0</v>
      </c>
      <c r="M123" s="62">
        <f t="shared" si="59"/>
        <v>0</v>
      </c>
      <c r="N123" s="62">
        <f t="shared" si="60"/>
        <v>0</v>
      </c>
      <c r="O123" s="62">
        <f t="shared" si="61"/>
        <v>0</v>
      </c>
      <c r="P123" s="62">
        <f t="shared" si="62"/>
        <v>0</v>
      </c>
      <c r="Q123" s="5"/>
      <c r="R123" s="3"/>
    </row>
    <row r="124" spans="1:18">
      <c r="A124" s="197" t="s">
        <v>351</v>
      </c>
      <c r="B124" s="3" t="s">
        <v>177</v>
      </c>
      <c r="C124" s="4" t="s">
        <v>178</v>
      </c>
      <c r="D124" s="5" t="s">
        <v>2</v>
      </c>
      <c r="E124" s="5">
        <v>23</v>
      </c>
      <c r="F124" s="61"/>
      <c r="G124" s="61"/>
      <c r="H124" s="62">
        <f t="shared" si="56"/>
        <v>0</v>
      </c>
      <c r="I124" s="63"/>
      <c r="J124" s="63"/>
      <c r="K124" s="62">
        <f t="shared" si="57"/>
        <v>0</v>
      </c>
      <c r="L124" s="62">
        <f t="shared" si="58"/>
        <v>0</v>
      </c>
      <c r="M124" s="62">
        <f t="shared" si="59"/>
        <v>0</v>
      </c>
      <c r="N124" s="62">
        <f t="shared" si="60"/>
        <v>0</v>
      </c>
      <c r="O124" s="62">
        <f t="shared" si="61"/>
        <v>0</v>
      </c>
      <c r="P124" s="62">
        <f t="shared" si="62"/>
        <v>0</v>
      </c>
      <c r="Q124" s="5"/>
      <c r="R124" s="3"/>
    </row>
    <row r="125" spans="1:18" ht="24">
      <c r="A125" s="197" t="s">
        <v>352</v>
      </c>
      <c r="B125" s="3" t="s">
        <v>31</v>
      </c>
      <c r="C125" s="4" t="s">
        <v>32</v>
      </c>
      <c r="D125" s="5" t="s">
        <v>19</v>
      </c>
      <c r="E125" s="5">
        <v>15</v>
      </c>
      <c r="F125" s="61"/>
      <c r="G125" s="61"/>
      <c r="H125" s="62">
        <f t="shared" si="56"/>
        <v>0</v>
      </c>
      <c r="I125" s="63"/>
      <c r="J125" s="63"/>
      <c r="K125" s="62">
        <f t="shared" si="57"/>
        <v>0</v>
      </c>
      <c r="L125" s="62">
        <f t="shared" si="58"/>
        <v>0</v>
      </c>
      <c r="M125" s="62">
        <f t="shared" si="59"/>
        <v>0</v>
      </c>
      <c r="N125" s="62">
        <f t="shared" si="60"/>
        <v>0</v>
      </c>
      <c r="O125" s="62">
        <f t="shared" si="61"/>
        <v>0</v>
      </c>
      <c r="P125" s="62">
        <f t="shared" si="62"/>
        <v>0</v>
      </c>
      <c r="Q125" s="5"/>
      <c r="R125" s="3"/>
    </row>
    <row r="126" spans="1:18">
      <c r="A126" s="197" t="s">
        <v>353</v>
      </c>
      <c r="B126" s="3" t="s">
        <v>201</v>
      </c>
      <c r="C126" s="4" t="s">
        <v>179</v>
      </c>
      <c r="D126" s="5" t="s">
        <v>96</v>
      </c>
      <c r="E126" s="5">
        <v>2</v>
      </c>
      <c r="F126" s="61"/>
      <c r="G126" s="61"/>
      <c r="H126" s="62">
        <f t="shared" si="56"/>
        <v>0</v>
      </c>
      <c r="I126" s="63"/>
      <c r="J126" s="63"/>
      <c r="K126" s="62">
        <f t="shared" si="57"/>
        <v>0</v>
      </c>
      <c r="L126" s="62">
        <f t="shared" si="58"/>
        <v>0</v>
      </c>
      <c r="M126" s="62">
        <f t="shared" si="59"/>
        <v>0</v>
      </c>
      <c r="N126" s="62">
        <f t="shared" si="60"/>
        <v>0</v>
      </c>
      <c r="O126" s="62">
        <f t="shared" si="61"/>
        <v>0</v>
      </c>
      <c r="P126" s="62">
        <f t="shared" si="62"/>
        <v>0</v>
      </c>
      <c r="Q126" s="5"/>
      <c r="R126" s="3"/>
    </row>
    <row r="127" spans="1:18" ht="24">
      <c r="A127" s="197" t="s">
        <v>354</v>
      </c>
      <c r="B127" s="3" t="s">
        <v>180</v>
      </c>
      <c r="C127" s="4" t="s">
        <v>181</v>
      </c>
      <c r="D127" s="5" t="s">
        <v>19</v>
      </c>
      <c r="E127" s="5">
        <v>14</v>
      </c>
      <c r="F127" s="61"/>
      <c r="G127" s="61"/>
      <c r="H127" s="62">
        <f t="shared" si="56"/>
        <v>0</v>
      </c>
      <c r="I127" s="63"/>
      <c r="J127" s="63"/>
      <c r="K127" s="62">
        <f t="shared" si="57"/>
        <v>0</v>
      </c>
      <c r="L127" s="62">
        <f t="shared" si="58"/>
        <v>0</v>
      </c>
      <c r="M127" s="62">
        <f t="shared" si="59"/>
        <v>0</v>
      </c>
      <c r="N127" s="62">
        <f t="shared" si="60"/>
        <v>0</v>
      </c>
      <c r="O127" s="62">
        <f t="shared" si="61"/>
        <v>0</v>
      </c>
      <c r="P127" s="62">
        <f t="shared" si="62"/>
        <v>0</v>
      </c>
      <c r="Q127" s="5"/>
      <c r="R127" s="3"/>
    </row>
    <row r="128" spans="1:18" ht="24">
      <c r="A128" s="197" t="s">
        <v>355</v>
      </c>
      <c r="B128" s="3" t="s">
        <v>182</v>
      </c>
      <c r="C128" s="4" t="s">
        <v>183</v>
      </c>
      <c r="D128" s="5" t="s">
        <v>19</v>
      </c>
      <c r="E128" s="5">
        <v>14</v>
      </c>
      <c r="F128" s="61"/>
      <c r="G128" s="61"/>
      <c r="H128" s="62">
        <f t="shared" si="56"/>
        <v>0</v>
      </c>
      <c r="I128" s="63"/>
      <c r="J128" s="63"/>
      <c r="K128" s="62">
        <f t="shared" si="57"/>
        <v>0</v>
      </c>
      <c r="L128" s="62">
        <f t="shared" si="58"/>
        <v>0</v>
      </c>
      <c r="M128" s="62">
        <f t="shared" si="59"/>
        <v>0</v>
      </c>
      <c r="N128" s="62">
        <f t="shared" si="60"/>
        <v>0</v>
      </c>
      <c r="O128" s="62">
        <f t="shared" si="61"/>
        <v>0</v>
      </c>
      <c r="P128" s="62">
        <f t="shared" si="62"/>
        <v>0</v>
      </c>
      <c r="Q128" s="5"/>
      <c r="R128" s="3"/>
    </row>
    <row r="129" spans="1:19">
      <c r="A129" s="194"/>
      <c r="B129" s="57" t="s">
        <v>218</v>
      </c>
      <c r="C129" s="58"/>
      <c r="D129" s="59"/>
      <c r="E129" s="59"/>
      <c r="F129" s="59"/>
      <c r="G129" s="195"/>
      <c r="H129" s="196"/>
      <c r="I129" s="196"/>
      <c r="J129" s="196"/>
      <c r="K129" s="196"/>
      <c r="L129" s="196"/>
      <c r="M129" s="196"/>
      <c r="N129" s="196"/>
      <c r="O129" s="196"/>
      <c r="P129" s="196"/>
      <c r="Q129" s="59"/>
      <c r="R129" s="196"/>
    </row>
    <row r="130" spans="1:19">
      <c r="A130" s="197" t="s">
        <v>356</v>
      </c>
      <c r="B130" s="3" t="s">
        <v>201</v>
      </c>
      <c r="C130" s="4" t="s">
        <v>184</v>
      </c>
      <c r="D130" s="5" t="s">
        <v>96</v>
      </c>
      <c r="E130" s="5">
        <v>5</v>
      </c>
      <c r="F130" s="61"/>
      <c r="G130" s="61"/>
      <c r="H130" s="62">
        <f t="shared" ref="H130:H141" si="63">F130*G130</f>
        <v>0</v>
      </c>
      <c r="I130" s="63"/>
      <c r="J130" s="63"/>
      <c r="K130" s="62">
        <f t="shared" ref="K130:K141" si="64">SUM(H130:J130)</f>
        <v>0</v>
      </c>
      <c r="L130" s="62">
        <f t="shared" ref="L130:L141" si="65">ROUND(E130*F130,2)</f>
        <v>0</v>
      </c>
      <c r="M130" s="62">
        <f t="shared" ref="M130:M141" si="66">ROUND(E130*H130,2)</f>
        <v>0</v>
      </c>
      <c r="N130" s="62">
        <f t="shared" ref="N130:N141" si="67">ROUND(E130*I130,2)</f>
        <v>0</v>
      </c>
      <c r="O130" s="62">
        <f t="shared" ref="O130:O141" si="68">ROUND(E130*J130,2)</f>
        <v>0</v>
      </c>
      <c r="P130" s="62">
        <f t="shared" ref="P130:P141" si="69">SUM(M130:O130)</f>
        <v>0</v>
      </c>
      <c r="Q130" s="5"/>
      <c r="R130" s="3"/>
    </row>
    <row r="131" spans="1:19">
      <c r="A131" s="197" t="s">
        <v>357</v>
      </c>
      <c r="B131" s="3" t="s">
        <v>201</v>
      </c>
      <c r="C131" s="4" t="s">
        <v>95</v>
      </c>
      <c r="D131" s="5" t="s">
        <v>96</v>
      </c>
      <c r="E131" s="5">
        <v>10</v>
      </c>
      <c r="F131" s="61"/>
      <c r="G131" s="61"/>
      <c r="H131" s="62">
        <f t="shared" si="63"/>
        <v>0</v>
      </c>
      <c r="I131" s="63"/>
      <c r="J131" s="63"/>
      <c r="K131" s="62">
        <f t="shared" si="64"/>
        <v>0</v>
      </c>
      <c r="L131" s="62">
        <f t="shared" si="65"/>
        <v>0</v>
      </c>
      <c r="M131" s="62">
        <f t="shared" si="66"/>
        <v>0</v>
      </c>
      <c r="N131" s="62">
        <f t="shared" si="67"/>
        <v>0</v>
      </c>
      <c r="O131" s="62">
        <f t="shared" si="68"/>
        <v>0</v>
      </c>
      <c r="P131" s="62">
        <f t="shared" si="69"/>
        <v>0</v>
      </c>
      <c r="Q131" s="5"/>
      <c r="R131" s="3"/>
    </row>
    <row r="132" spans="1:19">
      <c r="A132" s="199" t="s">
        <v>358</v>
      </c>
      <c r="B132" s="64" t="s">
        <v>185</v>
      </c>
      <c r="C132" s="65" t="s">
        <v>186</v>
      </c>
      <c r="D132" s="66" t="s">
        <v>19</v>
      </c>
      <c r="E132" s="66">
        <v>1542</v>
      </c>
      <c r="F132" s="67"/>
      <c r="G132" s="67"/>
      <c r="H132" s="68">
        <f t="shared" si="63"/>
        <v>0</v>
      </c>
      <c r="I132" s="69" t="s">
        <v>368</v>
      </c>
      <c r="J132" s="69"/>
      <c r="K132" s="68">
        <f t="shared" si="64"/>
        <v>0</v>
      </c>
      <c r="L132" s="68">
        <f t="shared" si="65"/>
        <v>0</v>
      </c>
      <c r="M132" s="68">
        <f t="shared" si="66"/>
        <v>0</v>
      </c>
      <c r="N132" s="68" t="s">
        <v>368</v>
      </c>
      <c r="O132" s="68">
        <f t="shared" si="68"/>
        <v>0</v>
      </c>
      <c r="P132" s="68">
        <f t="shared" si="69"/>
        <v>0</v>
      </c>
      <c r="Q132" s="66"/>
      <c r="R132" s="64"/>
    </row>
    <row r="133" spans="1:19">
      <c r="A133" s="197" t="s">
        <v>359</v>
      </c>
      <c r="B133" s="3" t="s">
        <v>187</v>
      </c>
      <c r="C133" s="4" t="s">
        <v>188</v>
      </c>
      <c r="D133" s="5" t="s">
        <v>37</v>
      </c>
      <c r="E133" s="5">
        <v>3</v>
      </c>
      <c r="F133" s="61"/>
      <c r="G133" s="61"/>
      <c r="H133" s="62">
        <f t="shared" si="63"/>
        <v>0</v>
      </c>
      <c r="I133" s="63"/>
      <c r="J133" s="63"/>
      <c r="K133" s="62">
        <f t="shared" si="64"/>
        <v>0</v>
      </c>
      <c r="L133" s="62">
        <f t="shared" si="65"/>
        <v>0</v>
      </c>
      <c r="M133" s="62">
        <f t="shared" si="66"/>
        <v>0</v>
      </c>
      <c r="N133" s="62">
        <f t="shared" si="67"/>
        <v>0</v>
      </c>
      <c r="O133" s="62">
        <f t="shared" si="68"/>
        <v>0</v>
      </c>
      <c r="P133" s="62">
        <f t="shared" si="69"/>
        <v>0</v>
      </c>
      <c r="Q133" s="203" t="s">
        <v>202</v>
      </c>
      <c r="R133" s="204"/>
    </row>
    <row r="134" spans="1:19">
      <c r="A134" s="197" t="s">
        <v>360</v>
      </c>
      <c r="B134" s="3" t="s">
        <v>189</v>
      </c>
      <c r="C134" s="4" t="s">
        <v>190</v>
      </c>
      <c r="D134" s="5" t="s">
        <v>19</v>
      </c>
      <c r="E134" s="5">
        <v>5</v>
      </c>
      <c r="F134" s="61"/>
      <c r="G134" s="61"/>
      <c r="H134" s="62">
        <f t="shared" si="63"/>
        <v>0</v>
      </c>
      <c r="I134" s="63"/>
      <c r="J134" s="63"/>
      <c r="K134" s="62">
        <f t="shared" si="64"/>
        <v>0</v>
      </c>
      <c r="L134" s="62">
        <f t="shared" si="65"/>
        <v>0</v>
      </c>
      <c r="M134" s="62">
        <f t="shared" si="66"/>
        <v>0</v>
      </c>
      <c r="N134" s="62">
        <f t="shared" si="67"/>
        <v>0</v>
      </c>
      <c r="O134" s="62">
        <f t="shared" si="68"/>
        <v>0</v>
      </c>
      <c r="P134" s="62">
        <f t="shared" si="69"/>
        <v>0</v>
      </c>
      <c r="Q134" s="5"/>
      <c r="R134" s="3"/>
    </row>
    <row r="135" spans="1:19">
      <c r="A135" s="197" t="s">
        <v>361</v>
      </c>
      <c r="B135" s="3" t="s">
        <v>191</v>
      </c>
      <c r="C135" s="4" t="s">
        <v>192</v>
      </c>
      <c r="D135" s="5" t="s">
        <v>37</v>
      </c>
      <c r="E135" s="5">
        <v>2</v>
      </c>
      <c r="F135" s="61"/>
      <c r="G135" s="61"/>
      <c r="H135" s="62">
        <f t="shared" si="63"/>
        <v>0</v>
      </c>
      <c r="I135" s="63"/>
      <c r="J135" s="63"/>
      <c r="K135" s="62">
        <f t="shared" si="64"/>
        <v>0</v>
      </c>
      <c r="L135" s="62">
        <f t="shared" si="65"/>
        <v>0</v>
      </c>
      <c r="M135" s="62">
        <f t="shared" si="66"/>
        <v>0</v>
      </c>
      <c r="N135" s="62">
        <f t="shared" si="67"/>
        <v>0</v>
      </c>
      <c r="O135" s="62">
        <f t="shared" si="68"/>
        <v>0</v>
      </c>
      <c r="P135" s="62">
        <f t="shared" si="69"/>
        <v>0</v>
      </c>
      <c r="Q135" s="203" t="s">
        <v>202</v>
      </c>
      <c r="R135" s="204"/>
    </row>
    <row r="136" spans="1:19" ht="24">
      <c r="A136" s="197" t="s">
        <v>362</v>
      </c>
      <c r="B136" s="3" t="s">
        <v>193</v>
      </c>
      <c r="C136" s="4" t="s">
        <v>194</v>
      </c>
      <c r="D136" s="5" t="s">
        <v>37</v>
      </c>
      <c r="E136" s="5">
        <v>1</v>
      </c>
      <c r="F136" s="61"/>
      <c r="G136" s="61"/>
      <c r="H136" s="62">
        <f t="shared" si="63"/>
        <v>0</v>
      </c>
      <c r="I136" s="63"/>
      <c r="J136" s="63"/>
      <c r="K136" s="62">
        <f t="shared" si="64"/>
        <v>0</v>
      </c>
      <c r="L136" s="62">
        <f t="shared" si="65"/>
        <v>0</v>
      </c>
      <c r="M136" s="62">
        <f t="shared" si="66"/>
        <v>0</v>
      </c>
      <c r="N136" s="62">
        <f t="shared" si="67"/>
        <v>0</v>
      </c>
      <c r="O136" s="62">
        <f t="shared" si="68"/>
        <v>0</v>
      </c>
      <c r="P136" s="62">
        <f t="shared" si="69"/>
        <v>0</v>
      </c>
      <c r="Q136" s="203" t="s">
        <v>202</v>
      </c>
      <c r="R136" s="204"/>
    </row>
    <row r="137" spans="1:19">
      <c r="A137" s="197" t="s">
        <v>363</v>
      </c>
      <c r="B137" s="3" t="s">
        <v>105</v>
      </c>
      <c r="C137" s="4" t="s">
        <v>106</v>
      </c>
      <c r="D137" s="5" t="s">
        <v>19</v>
      </c>
      <c r="E137" s="5">
        <v>4</v>
      </c>
      <c r="F137" s="61"/>
      <c r="G137" s="61"/>
      <c r="H137" s="62">
        <f t="shared" si="63"/>
        <v>0</v>
      </c>
      <c r="I137" s="63"/>
      <c r="J137" s="63"/>
      <c r="K137" s="62">
        <f t="shared" si="64"/>
        <v>0</v>
      </c>
      <c r="L137" s="62">
        <f t="shared" si="65"/>
        <v>0</v>
      </c>
      <c r="M137" s="62">
        <f t="shared" si="66"/>
        <v>0</v>
      </c>
      <c r="N137" s="62">
        <f t="shared" si="67"/>
        <v>0</v>
      </c>
      <c r="O137" s="62">
        <f t="shared" si="68"/>
        <v>0</v>
      </c>
      <c r="P137" s="62">
        <f t="shared" si="69"/>
        <v>0</v>
      </c>
      <c r="Q137" s="203" t="s">
        <v>202</v>
      </c>
      <c r="R137" s="204"/>
    </row>
    <row r="138" spans="1:19">
      <c r="A138" s="197" t="s">
        <v>364</v>
      </c>
      <c r="B138" s="3" t="s">
        <v>195</v>
      </c>
      <c r="C138" s="4" t="s">
        <v>196</v>
      </c>
      <c r="D138" s="5" t="s">
        <v>19</v>
      </c>
      <c r="E138" s="5">
        <v>1078</v>
      </c>
      <c r="F138" s="61"/>
      <c r="G138" s="61"/>
      <c r="H138" s="62">
        <f t="shared" si="63"/>
        <v>0</v>
      </c>
      <c r="I138" s="63"/>
      <c r="J138" s="63"/>
      <c r="K138" s="62">
        <f t="shared" si="64"/>
        <v>0</v>
      </c>
      <c r="L138" s="62">
        <f t="shared" si="65"/>
        <v>0</v>
      </c>
      <c r="M138" s="62">
        <f t="shared" si="66"/>
        <v>0</v>
      </c>
      <c r="N138" s="62">
        <f t="shared" si="67"/>
        <v>0</v>
      </c>
      <c r="O138" s="62">
        <f t="shared" si="68"/>
        <v>0</v>
      </c>
      <c r="P138" s="62">
        <f t="shared" si="69"/>
        <v>0</v>
      </c>
      <c r="Q138" s="203" t="s">
        <v>202</v>
      </c>
      <c r="R138" s="204"/>
    </row>
    <row r="139" spans="1:19">
      <c r="A139" s="197" t="s">
        <v>365</v>
      </c>
      <c r="B139" s="3" t="s">
        <v>197</v>
      </c>
      <c r="C139" s="4" t="s">
        <v>198</v>
      </c>
      <c r="D139" s="5" t="s">
        <v>19</v>
      </c>
      <c r="E139" s="5">
        <v>401</v>
      </c>
      <c r="F139" s="61"/>
      <c r="G139" s="61"/>
      <c r="H139" s="62">
        <f t="shared" si="63"/>
        <v>0</v>
      </c>
      <c r="I139" s="63"/>
      <c r="J139" s="63"/>
      <c r="K139" s="62">
        <f t="shared" si="64"/>
        <v>0</v>
      </c>
      <c r="L139" s="62">
        <f t="shared" si="65"/>
        <v>0</v>
      </c>
      <c r="M139" s="62">
        <f t="shared" si="66"/>
        <v>0</v>
      </c>
      <c r="N139" s="62">
        <f t="shared" si="67"/>
        <v>0</v>
      </c>
      <c r="O139" s="62">
        <f t="shared" si="68"/>
        <v>0</v>
      </c>
      <c r="P139" s="62">
        <f t="shared" si="69"/>
        <v>0</v>
      </c>
      <c r="Q139" s="203" t="s">
        <v>202</v>
      </c>
      <c r="R139" s="204"/>
    </row>
    <row r="140" spans="1:19">
      <c r="A140" s="197" t="s">
        <v>366</v>
      </c>
      <c r="B140" s="3" t="s">
        <v>42</v>
      </c>
      <c r="C140" s="4" t="s">
        <v>43</v>
      </c>
      <c r="D140" s="5" t="s">
        <v>19</v>
      </c>
      <c r="E140" s="5">
        <v>1082</v>
      </c>
      <c r="F140" s="61"/>
      <c r="G140" s="61"/>
      <c r="H140" s="62">
        <f t="shared" si="63"/>
        <v>0</v>
      </c>
      <c r="I140" s="63"/>
      <c r="J140" s="63"/>
      <c r="K140" s="62">
        <f t="shared" si="64"/>
        <v>0</v>
      </c>
      <c r="L140" s="62">
        <f t="shared" si="65"/>
        <v>0</v>
      </c>
      <c r="M140" s="62">
        <f t="shared" si="66"/>
        <v>0</v>
      </c>
      <c r="N140" s="62">
        <f t="shared" si="67"/>
        <v>0</v>
      </c>
      <c r="O140" s="62">
        <f t="shared" si="68"/>
        <v>0</v>
      </c>
      <c r="P140" s="62">
        <f t="shared" si="69"/>
        <v>0</v>
      </c>
      <c r="Q140" s="5"/>
      <c r="R140" s="3"/>
    </row>
    <row r="141" spans="1:19">
      <c r="A141" s="197" t="s">
        <v>367</v>
      </c>
      <c r="B141" s="3" t="s">
        <v>199</v>
      </c>
      <c r="C141" s="4" t="s">
        <v>200</v>
      </c>
      <c r="D141" s="5" t="s">
        <v>96</v>
      </c>
      <c r="E141" s="5">
        <v>23</v>
      </c>
      <c r="F141" s="61"/>
      <c r="G141" s="61"/>
      <c r="H141" s="62">
        <f t="shared" si="63"/>
        <v>0</v>
      </c>
      <c r="I141" s="63"/>
      <c r="J141" s="63"/>
      <c r="K141" s="62">
        <f t="shared" si="64"/>
        <v>0</v>
      </c>
      <c r="L141" s="62">
        <f t="shared" si="65"/>
        <v>0</v>
      </c>
      <c r="M141" s="62">
        <f t="shared" si="66"/>
        <v>0</v>
      </c>
      <c r="N141" s="62">
        <f t="shared" si="67"/>
        <v>0</v>
      </c>
      <c r="O141" s="62">
        <f t="shared" si="68"/>
        <v>0</v>
      </c>
      <c r="P141" s="62">
        <f t="shared" si="69"/>
        <v>0</v>
      </c>
      <c r="Q141" s="5"/>
      <c r="R141" s="3"/>
    </row>
    <row r="142" spans="1:19" ht="12" customHeight="1">
      <c r="A142" s="229" t="s">
        <v>369</v>
      </c>
      <c r="B142" s="229"/>
      <c r="C142" s="229"/>
      <c r="D142" s="229"/>
      <c r="E142" s="229"/>
      <c r="F142" s="229"/>
      <c r="G142" s="229"/>
      <c r="H142" s="229"/>
      <c r="I142" s="229"/>
      <c r="J142" s="229"/>
      <c r="K142" s="229"/>
      <c r="L142" s="71">
        <f>SUM(L15:L141)</f>
        <v>0</v>
      </c>
      <c r="M142" s="71">
        <f t="shared" ref="M142:P142" si="70">SUM(M15:M141)</f>
        <v>0</v>
      </c>
      <c r="N142" s="71">
        <f t="shared" si="70"/>
        <v>0</v>
      </c>
      <c r="O142" s="71">
        <f t="shared" si="70"/>
        <v>0</v>
      </c>
      <c r="P142" s="71">
        <f t="shared" si="70"/>
        <v>0</v>
      </c>
      <c r="Q142" s="72"/>
      <c r="R142" s="72"/>
    </row>
    <row r="143" spans="1:19" s="76" customFormat="1" ht="12.75" customHeight="1">
      <c r="A143" s="200"/>
      <c r="B143" s="52"/>
      <c r="C143" s="201"/>
      <c r="D143" s="201"/>
      <c r="E143" s="202"/>
      <c r="F143" s="202"/>
      <c r="G143" s="202"/>
      <c r="H143" s="202"/>
      <c r="I143" s="201"/>
      <c r="J143" s="201"/>
      <c r="K143" s="230" t="s">
        <v>370</v>
      </c>
      <c r="L143" s="230"/>
      <c r="M143" s="230"/>
      <c r="N143" s="230"/>
      <c r="O143" s="230"/>
      <c r="P143" s="73">
        <f>SUM(P142)</f>
        <v>0</v>
      </c>
      <c r="Q143" s="73"/>
      <c r="R143" s="74"/>
      <c r="S143" s="75"/>
    </row>
    <row r="144" spans="1:19" s="76" customFormat="1" ht="12.75" customHeight="1">
      <c r="A144" s="77"/>
      <c r="B144" s="78"/>
      <c r="C144" s="16"/>
      <c r="D144" s="16"/>
      <c r="E144" s="79"/>
      <c r="F144" s="79"/>
      <c r="G144" s="79"/>
      <c r="H144" s="79"/>
      <c r="I144" s="16"/>
      <c r="J144" s="16"/>
      <c r="K144" s="80"/>
      <c r="L144" s="80"/>
      <c r="M144" s="80"/>
      <c r="N144" s="80"/>
      <c r="O144" s="80"/>
      <c r="P144" s="81"/>
      <c r="Q144" s="81"/>
      <c r="R144" s="82"/>
      <c r="S144" s="75"/>
    </row>
    <row r="145" spans="1:19" s="88" customFormat="1">
      <c r="A145" s="84"/>
      <c r="B145" s="83"/>
      <c r="C145" s="85"/>
      <c r="D145" s="83"/>
      <c r="E145" s="83"/>
      <c r="F145" s="86"/>
      <c r="G145" s="83"/>
      <c r="H145" s="83"/>
      <c r="I145" s="86"/>
      <c r="J145" s="86"/>
      <c r="K145" s="86"/>
      <c r="L145" s="86"/>
      <c r="M145" s="86"/>
      <c r="N145" s="86"/>
      <c r="O145" s="86"/>
      <c r="P145" s="86"/>
      <c r="Q145" s="83"/>
      <c r="R145" s="87"/>
      <c r="S145" s="87"/>
    </row>
    <row r="146" spans="1:19" s="6" customFormat="1" ht="39.75" customHeight="1">
      <c r="A146" s="233" t="s">
        <v>371</v>
      </c>
      <c r="B146" s="233"/>
      <c r="C146" s="233"/>
      <c r="D146" s="233"/>
      <c r="E146" s="233"/>
      <c r="F146" s="233"/>
      <c r="G146" s="233"/>
      <c r="H146" s="233"/>
      <c r="I146" s="233"/>
      <c r="J146" s="233"/>
      <c r="K146" s="233"/>
      <c r="L146" s="233"/>
      <c r="M146" s="233"/>
      <c r="N146" s="233"/>
      <c r="O146" s="233"/>
      <c r="P146" s="233"/>
      <c r="Q146" s="233"/>
      <c r="R146" s="233"/>
      <c r="S146" s="193"/>
    </row>
    <row r="147" spans="1:19" s="6" customFormat="1" ht="12.75" customHeight="1">
      <c r="A147" s="233" t="s">
        <v>372</v>
      </c>
      <c r="B147" s="233"/>
      <c r="C147" s="233"/>
      <c r="D147" s="233"/>
      <c r="E147" s="233"/>
      <c r="F147" s="233"/>
      <c r="G147" s="233"/>
      <c r="H147" s="233"/>
      <c r="I147" s="233"/>
      <c r="J147" s="233"/>
      <c r="K147" s="233"/>
      <c r="L147" s="233"/>
      <c r="M147" s="233"/>
      <c r="N147" s="233"/>
      <c r="O147" s="233"/>
      <c r="P147" s="233"/>
      <c r="Q147" s="233"/>
      <c r="R147" s="233"/>
      <c r="S147" s="193"/>
    </row>
    <row r="148" spans="1:19" s="49" customFormat="1" ht="30.75" customHeight="1">
      <c r="A148" s="89" t="s">
        <v>242</v>
      </c>
      <c r="B148" s="231" t="s">
        <v>373</v>
      </c>
      <c r="C148" s="232"/>
      <c r="D148" s="232"/>
      <c r="E148" s="232"/>
      <c r="F148" s="232"/>
      <c r="G148" s="232"/>
      <c r="H148" s="232"/>
      <c r="I148" s="232"/>
      <c r="J148" s="232"/>
      <c r="K148" s="232"/>
      <c r="L148" s="232"/>
      <c r="M148" s="232"/>
      <c r="N148" s="232"/>
      <c r="O148" s="232"/>
      <c r="P148" s="232"/>
      <c r="Q148" s="232"/>
      <c r="R148" s="232"/>
      <c r="S148" s="192"/>
    </row>
    <row r="149" spans="1:19" s="49" customFormat="1" ht="21.75" customHeight="1">
      <c r="A149" s="90" t="s">
        <v>368</v>
      </c>
      <c r="B149" s="231" t="s">
        <v>374</v>
      </c>
      <c r="C149" s="232"/>
      <c r="D149" s="232"/>
      <c r="E149" s="232"/>
      <c r="F149" s="232"/>
      <c r="G149" s="232"/>
      <c r="H149" s="232"/>
      <c r="I149" s="232"/>
      <c r="J149" s="232"/>
      <c r="K149" s="232"/>
      <c r="L149" s="232"/>
      <c r="M149" s="232"/>
      <c r="N149" s="232"/>
      <c r="O149" s="232"/>
      <c r="P149" s="232"/>
      <c r="Q149" s="232"/>
      <c r="R149" s="232"/>
      <c r="S149" s="192"/>
    </row>
    <row r="150" spans="1:19" s="88" customFormat="1">
      <c r="A150" s="84"/>
      <c r="B150" s="83"/>
      <c r="C150" s="85"/>
      <c r="D150" s="83"/>
      <c r="E150" s="83"/>
      <c r="F150" s="86"/>
      <c r="G150" s="83"/>
      <c r="H150" s="83"/>
      <c r="I150" s="86"/>
      <c r="J150" s="86"/>
      <c r="K150" s="86"/>
      <c r="L150" s="86"/>
      <c r="M150" s="86"/>
      <c r="N150" s="86"/>
      <c r="O150" s="86"/>
      <c r="P150" s="86"/>
      <c r="Q150" s="83"/>
      <c r="R150" s="87"/>
      <c r="S150" s="87"/>
    </row>
    <row r="151" spans="1:19" s="88" customFormat="1">
      <c r="A151" s="91"/>
      <c r="B151" s="92"/>
      <c r="C151" s="93"/>
      <c r="D151" s="94"/>
      <c r="E151" s="95"/>
      <c r="F151" s="96"/>
      <c r="G151" s="97"/>
      <c r="H151" s="98"/>
      <c r="I151" s="97"/>
      <c r="J151" s="99" t="s">
        <v>375</v>
      </c>
      <c r="K151" s="100"/>
      <c r="L151" s="101"/>
      <c r="M151" s="101"/>
      <c r="N151" s="102"/>
      <c r="O151" s="102"/>
      <c r="P151" s="103"/>
      <c r="Q151" s="104"/>
      <c r="R151" s="105"/>
      <c r="S151" s="105"/>
    </row>
    <row r="152" spans="1:19" s="88" customFormat="1">
      <c r="A152" s="91"/>
      <c r="B152" s="92"/>
      <c r="C152" s="96" t="s">
        <v>376</v>
      </c>
      <c r="D152" s="106"/>
      <c r="E152" s="107"/>
      <c r="F152" s="106"/>
      <c r="G152" s="97"/>
      <c r="H152" s="108"/>
      <c r="I152" s="97"/>
      <c r="J152" s="106"/>
      <c r="K152" s="109"/>
      <c r="L152" s="110" t="s">
        <v>376</v>
      </c>
      <c r="M152" s="111"/>
      <c r="N152" s="97"/>
      <c r="O152" s="97"/>
      <c r="P152" s="112"/>
      <c r="Q152" s="113"/>
      <c r="R152" s="114"/>
      <c r="S152" s="114"/>
    </row>
    <row r="153" spans="1:19" s="88" customFormat="1">
      <c r="A153" s="91"/>
      <c r="B153" s="115"/>
      <c r="C153" s="97"/>
      <c r="D153" s="97"/>
      <c r="E153" s="97"/>
      <c r="F153" s="97"/>
      <c r="G153" s="97"/>
      <c r="H153" s="97"/>
      <c r="I153" s="97"/>
      <c r="J153" s="97"/>
      <c r="K153" s="97"/>
      <c r="L153" s="97"/>
      <c r="M153" s="97"/>
      <c r="N153" s="97"/>
      <c r="O153" s="97"/>
      <c r="P153" s="103"/>
      <c r="Q153" s="104"/>
      <c r="R153" s="105"/>
      <c r="S153" s="105"/>
    </row>
    <row r="154" spans="1:19" s="88" customFormat="1">
      <c r="A154" s="91"/>
      <c r="B154" s="92"/>
      <c r="C154" s="116" t="str">
        <f ca="1">L11</f>
        <v>Tāme sastādīta 2024. gada 30.augustā</v>
      </c>
      <c r="D154" s="106"/>
      <c r="E154" s="106"/>
      <c r="F154" s="106"/>
      <c r="G154" s="106"/>
      <c r="H154" s="106"/>
      <c r="I154" s="106"/>
      <c r="J154" s="99" t="s">
        <v>377</v>
      </c>
      <c r="K154" s="95"/>
      <c r="L154" s="95"/>
      <c r="M154" s="95"/>
      <c r="N154" s="95"/>
      <c r="O154" s="95"/>
      <c r="P154" s="106"/>
      <c r="Q154" s="37"/>
      <c r="R154" s="117"/>
      <c r="S154" s="117"/>
    </row>
    <row r="155" spans="1:19" s="88" customFormat="1">
      <c r="A155" s="91"/>
      <c r="B155" s="92"/>
      <c r="C155" s="106"/>
      <c r="D155" s="106"/>
      <c r="E155" s="106"/>
      <c r="F155" s="106"/>
      <c r="G155" s="106"/>
      <c r="H155" s="106"/>
      <c r="I155" s="106"/>
      <c r="J155" s="106"/>
      <c r="K155" s="106"/>
      <c r="L155" s="106"/>
      <c r="M155" s="106"/>
      <c r="N155" s="106"/>
      <c r="O155" s="106"/>
      <c r="P155" s="106"/>
      <c r="Q155" s="37"/>
      <c r="R155" s="117"/>
      <c r="S155" s="117"/>
    </row>
  </sheetData>
  <sheetProtection formatCells="0" formatColumns="0" formatRows="0" insertColumns="0" insertRows="0" insertHyperlinks="0" deleteColumns="0" deleteRows="0" sort="0" autoFilter="0" pivotTables="0"/>
  <autoFilter ref="B15:F141" xr:uid="{00000000-0001-0000-0000-000000000000}"/>
  <mergeCells count="15">
    <mergeCell ref="C2:P2"/>
    <mergeCell ref="O10:P10"/>
    <mergeCell ref="A13:A14"/>
    <mergeCell ref="B13:B14"/>
    <mergeCell ref="C13:C14"/>
    <mergeCell ref="D13:D14"/>
    <mergeCell ref="E13:E14"/>
    <mergeCell ref="F13:K13"/>
    <mergeCell ref="L13:P13"/>
    <mergeCell ref="A142:K142"/>
    <mergeCell ref="K143:O143"/>
    <mergeCell ref="B149:R149"/>
    <mergeCell ref="B148:R148"/>
    <mergeCell ref="A147:R147"/>
    <mergeCell ref="A146:R146"/>
  </mergeCells>
  <phoneticPr fontId="11" type="noConversion"/>
  <pageMargins left="0.7" right="0.7" top="0.75" bottom="0.75" header="0.3" footer="0.3"/>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Būvniecības koptāme</vt:lpstr>
      <vt:lpstr>Kopsavilkuma aprēķins</vt:lpstr>
      <vt:lpstr>Lokālā tāme</vt:lpstr>
      <vt:lpstr>'Būvniecības koptāme'!Print_Area</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Igors Greidāns</cp:lastModifiedBy>
  <dcterms:created xsi:type="dcterms:W3CDTF">2024-06-27T13:39:51Z</dcterms:created>
  <dcterms:modified xsi:type="dcterms:W3CDTF">2024-08-30T07:47:41Z</dcterms:modified>
  <cp:category/>
</cp:coreProperties>
</file>