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5_RPW_2_objekti\2. IO-258052 - RPW\"/>
    </mc:Choice>
  </mc:AlternateContent>
  <xr:revisionPtr revIDLastSave="0" documentId="13_ncr:1_{C0A24BFB-776D-49E0-8E7F-7F8D80B2B8FC}" xr6:coauthVersionLast="47" xr6:coauthVersionMax="47" xr10:uidLastSave="{00000000-0000-0000-0000-000000000000}"/>
  <bookViews>
    <workbookView xWindow="0" yWindow="312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tāme'!$B$15:$F$196</definedName>
    <definedName name="_xlnm.Print_Area" localSheetId="0">'Būvniecības koptāme'!$A$1:$C$32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2" l="1"/>
  <c r="C7" i="2"/>
  <c r="O194" i="1"/>
  <c r="N194" i="1"/>
  <c r="L194" i="1"/>
  <c r="H194" i="1"/>
  <c r="M194" i="1" s="1"/>
  <c r="P194" i="1" s="1"/>
  <c r="O193" i="1"/>
  <c r="N193" i="1"/>
  <c r="L193" i="1"/>
  <c r="H193" i="1"/>
  <c r="M193" i="1" s="1"/>
  <c r="O191" i="1"/>
  <c r="N191" i="1"/>
  <c r="L191" i="1"/>
  <c r="H191" i="1"/>
  <c r="O189" i="1"/>
  <c r="N189" i="1"/>
  <c r="L189" i="1"/>
  <c r="H189" i="1"/>
  <c r="M189" i="1" s="1"/>
  <c r="O188" i="1"/>
  <c r="N188" i="1"/>
  <c r="L188" i="1"/>
  <c r="H188" i="1"/>
  <c r="K188" i="1" s="1"/>
  <c r="O187" i="1"/>
  <c r="N187" i="1"/>
  <c r="L187" i="1"/>
  <c r="H187" i="1"/>
  <c r="M187" i="1" s="1"/>
  <c r="O185" i="1"/>
  <c r="N185" i="1"/>
  <c r="L185" i="1"/>
  <c r="H185" i="1"/>
  <c r="M185" i="1" s="1"/>
  <c r="O184" i="1"/>
  <c r="N184" i="1"/>
  <c r="L184" i="1"/>
  <c r="H184" i="1"/>
  <c r="M184" i="1" s="1"/>
  <c r="O183" i="1"/>
  <c r="N183" i="1"/>
  <c r="L183" i="1"/>
  <c r="H183" i="1"/>
  <c r="M183" i="1" s="1"/>
  <c r="O182" i="1"/>
  <c r="N182" i="1"/>
  <c r="L182" i="1"/>
  <c r="H182" i="1"/>
  <c r="M182" i="1" s="1"/>
  <c r="P182" i="1" s="1"/>
  <c r="O181" i="1"/>
  <c r="N181" i="1"/>
  <c r="L181" i="1"/>
  <c r="H181" i="1"/>
  <c r="M181" i="1" s="1"/>
  <c r="O180" i="1"/>
  <c r="N180" i="1"/>
  <c r="L180" i="1"/>
  <c r="H180" i="1"/>
  <c r="M180" i="1" s="1"/>
  <c r="O179" i="1"/>
  <c r="N179" i="1"/>
  <c r="L179" i="1"/>
  <c r="H179" i="1"/>
  <c r="M179" i="1" s="1"/>
  <c r="P179" i="1" s="1"/>
  <c r="O178" i="1"/>
  <c r="N178" i="1"/>
  <c r="L178" i="1"/>
  <c r="H178" i="1"/>
  <c r="M178" i="1" s="1"/>
  <c r="P178" i="1" s="1"/>
  <c r="O177" i="1"/>
  <c r="N177" i="1"/>
  <c r="L177" i="1"/>
  <c r="H177" i="1"/>
  <c r="M177" i="1" s="1"/>
  <c r="O176" i="1"/>
  <c r="L176" i="1"/>
  <c r="H176" i="1"/>
  <c r="M176" i="1" s="1"/>
  <c r="O174" i="1"/>
  <c r="N174" i="1"/>
  <c r="L174" i="1"/>
  <c r="H174" i="1"/>
  <c r="O173" i="1"/>
  <c r="N173" i="1"/>
  <c r="L173" i="1"/>
  <c r="H173" i="1"/>
  <c r="K173" i="1" s="1"/>
  <c r="O172" i="1"/>
  <c r="N172" i="1"/>
  <c r="L172" i="1"/>
  <c r="H172" i="1"/>
  <c r="O171" i="1"/>
  <c r="N171" i="1"/>
  <c r="L171" i="1"/>
  <c r="H171" i="1"/>
  <c r="M171" i="1" s="1"/>
  <c r="O170" i="1"/>
  <c r="N170" i="1"/>
  <c r="L170" i="1"/>
  <c r="H170" i="1"/>
  <c r="K170" i="1" s="1"/>
  <c r="O169" i="1"/>
  <c r="N169" i="1"/>
  <c r="L169" i="1"/>
  <c r="H169" i="1"/>
  <c r="M169" i="1" s="1"/>
  <c r="P169" i="1" s="1"/>
  <c r="O168" i="1"/>
  <c r="N168" i="1"/>
  <c r="L168" i="1"/>
  <c r="H168" i="1"/>
  <c r="M168" i="1" s="1"/>
  <c r="O167" i="1"/>
  <c r="N167" i="1"/>
  <c r="L167" i="1"/>
  <c r="H167" i="1"/>
  <c r="K167" i="1" s="1"/>
  <c r="O166" i="1"/>
  <c r="N166" i="1"/>
  <c r="L166" i="1"/>
  <c r="H166" i="1"/>
  <c r="M166" i="1" s="1"/>
  <c r="O165" i="1"/>
  <c r="N165" i="1"/>
  <c r="L165" i="1"/>
  <c r="H165" i="1"/>
  <c r="M165" i="1" s="1"/>
  <c r="O164" i="1"/>
  <c r="N164" i="1"/>
  <c r="L164" i="1"/>
  <c r="H164" i="1"/>
  <c r="O163" i="1"/>
  <c r="N163" i="1"/>
  <c r="L163" i="1"/>
  <c r="H163" i="1"/>
  <c r="M163" i="1" s="1"/>
  <c r="O162" i="1"/>
  <c r="N162" i="1"/>
  <c r="L162" i="1"/>
  <c r="H162" i="1"/>
  <c r="K162" i="1" s="1"/>
  <c r="O161" i="1"/>
  <c r="N161" i="1"/>
  <c r="L161" i="1"/>
  <c r="H161" i="1"/>
  <c r="M161" i="1" s="1"/>
  <c r="P161" i="1" s="1"/>
  <c r="O160" i="1"/>
  <c r="N160" i="1"/>
  <c r="L160" i="1"/>
  <c r="H160" i="1"/>
  <c r="K160" i="1" s="1"/>
  <c r="O159" i="1"/>
  <c r="N159" i="1"/>
  <c r="L159" i="1"/>
  <c r="H159" i="1"/>
  <c r="O158" i="1"/>
  <c r="N158" i="1"/>
  <c r="L158" i="1"/>
  <c r="H158" i="1"/>
  <c r="M158" i="1" s="1"/>
  <c r="O157" i="1"/>
  <c r="N157" i="1"/>
  <c r="L157" i="1"/>
  <c r="H157" i="1"/>
  <c r="K157" i="1" s="1"/>
  <c r="O156" i="1"/>
  <c r="N156" i="1"/>
  <c r="L156" i="1"/>
  <c r="H156" i="1"/>
  <c r="O154" i="1"/>
  <c r="N154" i="1"/>
  <c r="L154" i="1"/>
  <c r="H154" i="1"/>
  <c r="K154" i="1" s="1"/>
  <c r="O153" i="1"/>
  <c r="N153" i="1"/>
  <c r="L153" i="1"/>
  <c r="H153" i="1"/>
  <c r="K153" i="1" s="1"/>
  <c r="O152" i="1"/>
  <c r="N152" i="1"/>
  <c r="L152" i="1"/>
  <c r="H152" i="1"/>
  <c r="K152" i="1" s="1"/>
  <c r="O150" i="1"/>
  <c r="N150" i="1"/>
  <c r="L150" i="1"/>
  <c r="H150" i="1"/>
  <c r="M150" i="1" s="1"/>
  <c r="O149" i="1"/>
  <c r="N149" i="1"/>
  <c r="L149" i="1"/>
  <c r="H149" i="1"/>
  <c r="M149" i="1" s="1"/>
  <c r="O148" i="1"/>
  <c r="N148" i="1"/>
  <c r="L148" i="1"/>
  <c r="H148" i="1"/>
  <c r="K148" i="1" s="1"/>
  <c r="O147" i="1"/>
  <c r="N147" i="1"/>
  <c r="L147" i="1"/>
  <c r="H147" i="1"/>
  <c r="O146" i="1"/>
  <c r="N146" i="1"/>
  <c r="L146" i="1"/>
  <c r="H146" i="1"/>
  <c r="M146" i="1" s="1"/>
  <c r="O145" i="1"/>
  <c r="N145" i="1"/>
  <c r="L145" i="1"/>
  <c r="H145" i="1"/>
  <c r="M145" i="1" s="1"/>
  <c r="O144" i="1"/>
  <c r="N144" i="1"/>
  <c r="L144" i="1"/>
  <c r="H144" i="1"/>
  <c r="M144" i="1" s="1"/>
  <c r="O143" i="1"/>
  <c r="N143" i="1"/>
  <c r="L143" i="1"/>
  <c r="H143" i="1"/>
  <c r="M143" i="1" s="1"/>
  <c r="P143" i="1" s="1"/>
  <c r="O141" i="1"/>
  <c r="N141" i="1"/>
  <c r="L141" i="1"/>
  <c r="H141" i="1"/>
  <c r="O140" i="1"/>
  <c r="N140" i="1"/>
  <c r="L140" i="1"/>
  <c r="H140" i="1"/>
  <c r="M140" i="1" s="1"/>
  <c r="O139" i="1"/>
  <c r="N139" i="1"/>
  <c r="L139" i="1"/>
  <c r="H139" i="1"/>
  <c r="M139" i="1" s="1"/>
  <c r="O138" i="1"/>
  <c r="N138" i="1"/>
  <c r="L138" i="1"/>
  <c r="H138" i="1"/>
  <c r="M138" i="1" s="1"/>
  <c r="P138" i="1" s="1"/>
  <c r="O137" i="1"/>
  <c r="N137" i="1"/>
  <c r="L137" i="1"/>
  <c r="H137" i="1"/>
  <c r="O136" i="1"/>
  <c r="N136" i="1"/>
  <c r="L136" i="1"/>
  <c r="H136" i="1"/>
  <c r="K136" i="1" s="1"/>
  <c r="O135" i="1"/>
  <c r="N135" i="1"/>
  <c r="L135" i="1"/>
  <c r="H135" i="1"/>
  <c r="K135" i="1" s="1"/>
  <c r="O134" i="1"/>
  <c r="N134" i="1"/>
  <c r="L134" i="1"/>
  <c r="H134" i="1"/>
  <c r="M134" i="1" s="1"/>
  <c r="P134" i="1" s="1"/>
  <c r="O133" i="1"/>
  <c r="N133" i="1"/>
  <c r="L133" i="1"/>
  <c r="H133" i="1"/>
  <c r="M133" i="1" s="1"/>
  <c r="O132" i="1"/>
  <c r="N132" i="1"/>
  <c r="L132" i="1"/>
  <c r="H132" i="1"/>
  <c r="K132" i="1" s="1"/>
  <c r="O131" i="1"/>
  <c r="N131" i="1"/>
  <c r="L131" i="1"/>
  <c r="H131" i="1"/>
  <c r="K131" i="1" s="1"/>
  <c r="O130" i="1"/>
  <c r="N130" i="1"/>
  <c r="L130" i="1"/>
  <c r="H130" i="1"/>
  <c r="M130" i="1" s="1"/>
  <c r="P130" i="1" s="1"/>
  <c r="O129" i="1"/>
  <c r="N129" i="1"/>
  <c r="L129" i="1"/>
  <c r="H129" i="1"/>
  <c r="M129" i="1" s="1"/>
  <c r="O128" i="1"/>
  <c r="N128" i="1"/>
  <c r="L128" i="1"/>
  <c r="H128" i="1"/>
  <c r="M128" i="1" s="1"/>
  <c r="O127" i="1"/>
  <c r="N127" i="1"/>
  <c r="L127" i="1"/>
  <c r="H127" i="1"/>
  <c r="K127" i="1" s="1"/>
  <c r="O126" i="1"/>
  <c r="N126" i="1"/>
  <c r="L126" i="1"/>
  <c r="H126" i="1"/>
  <c r="M126" i="1" s="1"/>
  <c r="P126" i="1" s="1"/>
  <c r="O125" i="1"/>
  <c r="N125" i="1"/>
  <c r="L125" i="1"/>
  <c r="H125" i="1"/>
  <c r="K125" i="1" s="1"/>
  <c r="O124" i="1"/>
  <c r="N124" i="1"/>
  <c r="L124" i="1"/>
  <c r="H124" i="1"/>
  <c r="M124" i="1" s="1"/>
  <c r="O123" i="1"/>
  <c r="N123" i="1"/>
  <c r="L123" i="1"/>
  <c r="H123" i="1"/>
  <c r="M123" i="1" s="1"/>
  <c r="O122" i="1"/>
  <c r="L122" i="1"/>
  <c r="H122" i="1"/>
  <c r="M122" i="1" s="1"/>
  <c r="O120" i="1"/>
  <c r="N120" i="1"/>
  <c r="L120" i="1"/>
  <c r="H120" i="1"/>
  <c r="O119" i="1"/>
  <c r="N119" i="1"/>
  <c r="L119" i="1"/>
  <c r="H119" i="1"/>
  <c r="M119" i="1" s="1"/>
  <c r="O118" i="1"/>
  <c r="N118" i="1"/>
  <c r="L118" i="1"/>
  <c r="H118" i="1"/>
  <c r="K118" i="1" s="1"/>
  <c r="O117" i="1"/>
  <c r="N117" i="1"/>
  <c r="L117" i="1"/>
  <c r="H117" i="1"/>
  <c r="O116" i="1"/>
  <c r="N116" i="1"/>
  <c r="L116" i="1"/>
  <c r="H116" i="1"/>
  <c r="M116" i="1" s="1"/>
  <c r="O115" i="1"/>
  <c r="N115" i="1"/>
  <c r="L115" i="1"/>
  <c r="H115" i="1"/>
  <c r="K115" i="1" s="1"/>
  <c r="O114" i="1"/>
  <c r="N114" i="1"/>
  <c r="L114" i="1"/>
  <c r="H114" i="1"/>
  <c r="M114" i="1" s="1"/>
  <c r="O113" i="1"/>
  <c r="N113" i="1"/>
  <c r="L113" i="1"/>
  <c r="H113" i="1"/>
  <c r="M113" i="1" s="1"/>
  <c r="P113" i="1" s="1"/>
  <c r="O112" i="1"/>
  <c r="N112" i="1"/>
  <c r="L112" i="1"/>
  <c r="H112" i="1"/>
  <c r="M112" i="1" s="1"/>
  <c r="O111" i="1"/>
  <c r="N111" i="1"/>
  <c r="L111" i="1"/>
  <c r="H111" i="1"/>
  <c r="M111" i="1" s="1"/>
  <c r="O110" i="1"/>
  <c r="N110" i="1"/>
  <c r="L110" i="1"/>
  <c r="H110" i="1"/>
  <c r="M110" i="1" s="1"/>
  <c r="O109" i="1"/>
  <c r="N109" i="1"/>
  <c r="L109" i="1"/>
  <c r="H109" i="1"/>
  <c r="K109" i="1" s="1"/>
  <c r="O108" i="1"/>
  <c r="N108" i="1"/>
  <c r="L108" i="1"/>
  <c r="H108" i="1"/>
  <c r="K108" i="1" s="1"/>
  <c r="O107" i="1"/>
  <c r="N107" i="1"/>
  <c r="L107" i="1"/>
  <c r="H107" i="1"/>
  <c r="M107" i="1" s="1"/>
  <c r="O106" i="1"/>
  <c r="N106" i="1"/>
  <c r="L106" i="1"/>
  <c r="H106" i="1"/>
  <c r="M106" i="1" s="1"/>
  <c r="O105" i="1"/>
  <c r="N105" i="1"/>
  <c r="L105" i="1"/>
  <c r="H105" i="1"/>
  <c r="M105" i="1" s="1"/>
  <c r="O104" i="1"/>
  <c r="N104" i="1"/>
  <c r="L104" i="1"/>
  <c r="H104" i="1"/>
  <c r="O103" i="1"/>
  <c r="N103" i="1"/>
  <c r="L103" i="1"/>
  <c r="H103" i="1"/>
  <c r="K103" i="1" s="1"/>
  <c r="O102" i="1"/>
  <c r="N102" i="1"/>
  <c r="L102" i="1"/>
  <c r="H102" i="1"/>
  <c r="K102" i="1" s="1"/>
  <c r="O101" i="1"/>
  <c r="N101" i="1"/>
  <c r="L101" i="1"/>
  <c r="H101" i="1"/>
  <c r="K101" i="1" s="1"/>
  <c r="O99" i="1"/>
  <c r="N99" i="1"/>
  <c r="L99" i="1"/>
  <c r="H99" i="1"/>
  <c r="M99" i="1" s="1"/>
  <c r="O97" i="1"/>
  <c r="N97" i="1"/>
  <c r="L97" i="1"/>
  <c r="H97" i="1"/>
  <c r="M97" i="1" s="1"/>
  <c r="O95" i="1"/>
  <c r="N95" i="1"/>
  <c r="L95" i="1"/>
  <c r="H95" i="1"/>
  <c r="K95" i="1" s="1"/>
  <c r="O94" i="1"/>
  <c r="N94" i="1"/>
  <c r="L94" i="1"/>
  <c r="H94" i="1"/>
  <c r="M94" i="1" s="1"/>
  <c r="O93" i="1"/>
  <c r="N93" i="1"/>
  <c r="L93" i="1"/>
  <c r="H93" i="1"/>
  <c r="M93" i="1" s="1"/>
  <c r="O92" i="1"/>
  <c r="N92" i="1"/>
  <c r="L92" i="1"/>
  <c r="H92" i="1"/>
  <c r="M92" i="1" s="1"/>
  <c r="O91" i="1"/>
  <c r="N91" i="1"/>
  <c r="L91" i="1"/>
  <c r="H91" i="1"/>
  <c r="M91" i="1" s="1"/>
  <c r="O89" i="1"/>
  <c r="N89" i="1"/>
  <c r="L89" i="1"/>
  <c r="H89" i="1"/>
  <c r="M89" i="1" s="1"/>
  <c r="O88" i="1"/>
  <c r="N88" i="1"/>
  <c r="L88" i="1"/>
  <c r="H88" i="1"/>
  <c r="M88" i="1" s="1"/>
  <c r="O87" i="1"/>
  <c r="N87" i="1"/>
  <c r="L87" i="1"/>
  <c r="H87" i="1"/>
  <c r="M87" i="1" s="1"/>
  <c r="O86" i="1"/>
  <c r="N86" i="1"/>
  <c r="L86" i="1"/>
  <c r="H86" i="1"/>
  <c r="M86" i="1" s="1"/>
  <c r="O85" i="1"/>
  <c r="N85" i="1"/>
  <c r="L85" i="1"/>
  <c r="H85" i="1"/>
  <c r="M85" i="1" s="1"/>
  <c r="O84" i="1"/>
  <c r="N84" i="1"/>
  <c r="L84" i="1"/>
  <c r="H84" i="1"/>
  <c r="O83" i="1"/>
  <c r="N83" i="1"/>
  <c r="L83" i="1"/>
  <c r="H83" i="1"/>
  <c r="K83" i="1" s="1"/>
  <c r="O82" i="1"/>
  <c r="N82" i="1"/>
  <c r="L82" i="1"/>
  <c r="H82" i="1"/>
  <c r="K82" i="1" s="1"/>
  <c r="O81" i="1"/>
  <c r="N81" i="1"/>
  <c r="L81" i="1"/>
  <c r="H81" i="1"/>
  <c r="K81" i="1" s="1"/>
  <c r="O80" i="1"/>
  <c r="N80" i="1"/>
  <c r="L80" i="1"/>
  <c r="H80" i="1"/>
  <c r="K80" i="1" s="1"/>
  <c r="O79" i="1"/>
  <c r="N79" i="1"/>
  <c r="L79" i="1"/>
  <c r="H79" i="1"/>
  <c r="K79" i="1" s="1"/>
  <c r="O77" i="1"/>
  <c r="N77" i="1"/>
  <c r="L77" i="1"/>
  <c r="H77" i="1"/>
  <c r="M77" i="1" s="1"/>
  <c r="O76" i="1"/>
  <c r="N76" i="1"/>
  <c r="L76" i="1"/>
  <c r="H76" i="1"/>
  <c r="M76" i="1" s="1"/>
  <c r="P76" i="1" s="1"/>
  <c r="O75" i="1"/>
  <c r="N75" i="1"/>
  <c r="L75" i="1"/>
  <c r="H75" i="1"/>
  <c r="M75" i="1" s="1"/>
  <c r="O74" i="1"/>
  <c r="N74" i="1"/>
  <c r="L74" i="1"/>
  <c r="H74" i="1"/>
  <c r="M74" i="1" s="1"/>
  <c r="O73" i="1"/>
  <c r="N73" i="1"/>
  <c r="L73" i="1"/>
  <c r="H73" i="1"/>
  <c r="M73" i="1" s="1"/>
  <c r="O72" i="1"/>
  <c r="N72" i="1"/>
  <c r="L72" i="1"/>
  <c r="H72" i="1"/>
  <c r="K72" i="1" s="1"/>
  <c r="O71" i="1"/>
  <c r="N71" i="1"/>
  <c r="L71" i="1"/>
  <c r="H71" i="1"/>
  <c r="K71" i="1" s="1"/>
  <c r="O70" i="1"/>
  <c r="N70" i="1"/>
  <c r="L70" i="1"/>
  <c r="H70" i="1"/>
  <c r="M70" i="1" s="1"/>
  <c r="O69" i="1"/>
  <c r="N69" i="1"/>
  <c r="L69" i="1"/>
  <c r="H69" i="1"/>
  <c r="O67" i="1"/>
  <c r="N67" i="1"/>
  <c r="L67" i="1"/>
  <c r="H67" i="1"/>
  <c r="M67" i="1" s="1"/>
  <c r="O66" i="1"/>
  <c r="N66" i="1"/>
  <c r="L66" i="1"/>
  <c r="H66" i="1"/>
  <c r="O65" i="1"/>
  <c r="N65" i="1"/>
  <c r="L65" i="1"/>
  <c r="H65" i="1"/>
  <c r="K65" i="1" s="1"/>
  <c r="O64" i="1"/>
  <c r="N64" i="1"/>
  <c r="L64" i="1"/>
  <c r="H64" i="1"/>
  <c r="K64" i="1" s="1"/>
  <c r="O63" i="1"/>
  <c r="N63" i="1"/>
  <c r="L63" i="1"/>
  <c r="H63" i="1"/>
  <c r="M63" i="1" s="1"/>
  <c r="P63" i="1" s="1"/>
  <c r="O62" i="1"/>
  <c r="N62" i="1"/>
  <c r="L62" i="1"/>
  <c r="H62" i="1"/>
  <c r="K62" i="1" s="1"/>
  <c r="O61" i="1"/>
  <c r="N61" i="1"/>
  <c r="L61" i="1"/>
  <c r="H61" i="1"/>
  <c r="K61" i="1" s="1"/>
  <c r="O60" i="1"/>
  <c r="N60" i="1"/>
  <c r="L60" i="1"/>
  <c r="H60" i="1"/>
  <c r="M60" i="1" s="1"/>
  <c r="O59" i="1"/>
  <c r="N59" i="1"/>
  <c r="L59" i="1"/>
  <c r="H59" i="1"/>
  <c r="M59" i="1" s="1"/>
  <c r="P59" i="1" s="1"/>
  <c r="O58" i="1"/>
  <c r="N58" i="1"/>
  <c r="L58" i="1"/>
  <c r="H58" i="1"/>
  <c r="O57" i="1"/>
  <c r="N57" i="1"/>
  <c r="L57" i="1"/>
  <c r="H57" i="1"/>
  <c r="M57" i="1" s="1"/>
  <c r="O56" i="1"/>
  <c r="N56" i="1"/>
  <c r="L56" i="1"/>
  <c r="H56" i="1"/>
  <c r="M56" i="1" s="1"/>
  <c r="O55" i="1"/>
  <c r="N55" i="1"/>
  <c r="L55" i="1"/>
  <c r="H55" i="1"/>
  <c r="M55" i="1" s="1"/>
  <c r="P55" i="1" s="1"/>
  <c r="O54" i="1"/>
  <c r="N54" i="1"/>
  <c r="L54" i="1"/>
  <c r="H54" i="1"/>
  <c r="K54" i="1" s="1"/>
  <c r="O53" i="1"/>
  <c r="N53" i="1"/>
  <c r="L53" i="1"/>
  <c r="H53" i="1"/>
  <c r="O52" i="1"/>
  <c r="N52" i="1"/>
  <c r="L52" i="1"/>
  <c r="H52" i="1"/>
  <c r="M52" i="1" s="1"/>
  <c r="O51" i="1"/>
  <c r="N51" i="1"/>
  <c r="L51" i="1"/>
  <c r="H51" i="1"/>
  <c r="K51" i="1" s="1"/>
  <c r="O50" i="1"/>
  <c r="N50" i="1"/>
  <c r="L50" i="1"/>
  <c r="H50" i="1"/>
  <c r="M50" i="1" s="1"/>
  <c r="O49" i="1"/>
  <c r="N49" i="1"/>
  <c r="L49" i="1"/>
  <c r="H49" i="1"/>
  <c r="K49" i="1" s="1"/>
  <c r="O48" i="1"/>
  <c r="N48" i="1"/>
  <c r="L48" i="1"/>
  <c r="H48" i="1"/>
  <c r="K48" i="1" s="1"/>
  <c r="O47" i="1"/>
  <c r="N47" i="1"/>
  <c r="L47" i="1"/>
  <c r="H47" i="1"/>
  <c r="M47" i="1" s="1"/>
  <c r="O46" i="1"/>
  <c r="N46" i="1"/>
  <c r="L46" i="1"/>
  <c r="H46" i="1"/>
  <c r="K46" i="1" s="1"/>
  <c r="O45" i="1"/>
  <c r="N45" i="1"/>
  <c r="L45" i="1"/>
  <c r="H45" i="1"/>
  <c r="K45" i="1" s="1"/>
  <c r="O44" i="1"/>
  <c r="N44" i="1"/>
  <c r="L44" i="1"/>
  <c r="H44" i="1"/>
  <c r="K44" i="1" s="1"/>
  <c r="O43" i="1"/>
  <c r="N43" i="1"/>
  <c r="L43" i="1"/>
  <c r="H43" i="1"/>
  <c r="O42" i="1"/>
  <c r="N42" i="1"/>
  <c r="L42" i="1"/>
  <c r="H42" i="1"/>
  <c r="M42" i="1" s="1"/>
  <c r="O40" i="1"/>
  <c r="N40" i="1"/>
  <c r="L40" i="1"/>
  <c r="H40" i="1"/>
  <c r="O39" i="1"/>
  <c r="N39" i="1"/>
  <c r="L39" i="1"/>
  <c r="H39" i="1"/>
  <c r="M39" i="1" s="1"/>
  <c r="O38" i="1"/>
  <c r="N38" i="1"/>
  <c r="L38" i="1"/>
  <c r="H38" i="1"/>
  <c r="K38" i="1" s="1"/>
  <c r="O37" i="1"/>
  <c r="N37" i="1"/>
  <c r="L37" i="1"/>
  <c r="H37" i="1"/>
  <c r="O36" i="1"/>
  <c r="N36" i="1"/>
  <c r="L36" i="1"/>
  <c r="H36" i="1"/>
  <c r="M36" i="1" s="1"/>
  <c r="O35" i="1"/>
  <c r="N35" i="1"/>
  <c r="L35" i="1"/>
  <c r="H35" i="1"/>
  <c r="K35" i="1" s="1"/>
  <c r="O34" i="1"/>
  <c r="N34" i="1"/>
  <c r="L34" i="1"/>
  <c r="H34" i="1"/>
  <c r="M34" i="1" s="1"/>
  <c r="O33" i="1"/>
  <c r="N33" i="1"/>
  <c r="L33" i="1"/>
  <c r="H33" i="1"/>
  <c r="M33" i="1" s="1"/>
  <c r="O32" i="1"/>
  <c r="N32" i="1"/>
  <c r="L32" i="1"/>
  <c r="H32" i="1"/>
  <c r="M32" i="1" s="1"/>
  <c r="O31" i="1"/>
  <c r="N31" i="1"/>
  <c r="L31" i="1"/>
  <c r="H31" i="1"/>
  <c r="K31" i="1" s="1"/>
  <c r="O30" i="1"/>
  <c r="N30" i="1"/>
  <c r="L30" i="1"/>
  <c r="H30" i="1"/>
  <c r="M30" i="1" s="1"/>
  <c r="O29" i="1"/>
  <c r="N29" i="1"/>
  <c r="L29" i="1"/>
  <c r="H29" i="1"/>
  <c r="M29" i="1" s="1"/>
  <c r="O28" i="1"/>
  <c r="N28" i="1"/>
  <c r="L28" i="1"/>
  <c r="H28" i="1"/>
  <c r="M28" i="1" s="1"/>
  <c r="O27" i="1"/>
  <c r="N27" i="1"/>
  <c r="L27" i="1"/>
  <c r="H27" i="1"/>
  <c r="M27" i="1" s="1"/>
  <c r="O26" i="1"/>
  <c r="N26" i="1"/>
  <c r="L26" i="1"/>
  <c r="H26" i="1"/>
  <c r="M26" i="1" s="1"/>
  <c r="P26" i="1" s="1"/>
  <c r="O25" i="1"/>
  <c r="N25" i="1"/>
  <c r="L25" i="1"/>
  <c r="H25" i="1"/>
  <c r="M25" i="1" s="1"/>
  <c r="O23" i="1"/>
  <c r="N23" i="1"/>
  <c r="L23" i="1"/>
  <c r="H23" i="1"/>
  <c r="O22" i="1"/>
  <c r="N22" i="1"/>
  <c r="L22" i="1"/>
  <c r="H22" i="1"/>
  <c r="M22" i="1" s="1"/>
  <c r="O21" i="1"/>
  <c r="N21" i="1"/>
  <c r="L21" i="1"/>
  <c r="H21" i="1"/>
  <c r="M21" i="1" s="1"/>
  <c r="P21" i="1" s="1"/>
  <c r="O20" i="1"/>
  <c r="N20" i="1"/>
  <c r="L20" i="1"/>
  <c r="H20" i="1"/>
  <c r="M20" i="1" s="1"/>
  <c r="O19" i="1"/>
  <c r="N19" i="1"/>
  <c r="L19" i="1"/>
  <c r="H19" i="1"/>
  <c r="M19" i="1" s="1"/>
  <c r="O17" i="1"/>
  <c r="N17" i="1"/>
  <c r="L17" i="1"/>
  <c r="H17" i="1"/>
  <c r="M17" i="1" s="1"/>
  <c r="O16" i="1"/>
  <c r="N16" i="1"/>
  <c r="L16" i="1"/>
  <c r="H16" i="1"/>
  <c r="M16" i="1" s="1"/>
  <c r="L11" i="1"/>
  <c r="C207" i="1" s="1"/>
  <c r="P123" i="1" l="1"/>
  <c r="P144" i="1"/>
  <c r="P166" i="1"/>
  <c r="P17" i="1"/>
  <c r="P52" i="1"/>
  <c r="P91" i="1"/>
  <c r="P106" i="1"/>
  <c r="P111" i="1"/>
  <c r="P177" i="1"/>
  <c r="P185" i="1"/>
  <c r="P133" i="1"/>
  <c r="P150" i="1"/>
  <c r="P168" i="1"/>
  <c r="L195" i="1"/>
  <c r="I18" i="3" s="1"/>
  <c r="I19" i="3" s="1"/>
  <c r="D14" i="3" s="1"/>
  <c r="O195" i="1"/>
  <c r="H18" i="3" s="1"/>
  <c r="H19" i="3" s="1"/>
  <c r="P114" i="1"/>
  <c r="M109" i="1"/>
  <c r="P109" i="1" s="1"/>
  <c r="N195" i="1"/>
  <c r="G18" i="3" s="1"/>
  <c r="G19" i="3" s="1"/>
  <c r="P180" i="1"/>
  <c r="P184" i="1"/>
  <c r="P189" i="1"/>
  <c r="P32" i="1"/>
  <c r="P36" i="1"/>
  <c r="P70" i="1"/>
  <c r="P74" i="1"/>
  <c r="P97" i="1"/>
  <c r="P107" i="1"/>
  <c r="K116" i="1"/>
  <c r="P89" i="1"/>
  <c r="P94" i="1"/>
  <c r="M65" i="1"/>
  <c r="P65" i="1" s="1"/>
  <c r="P20" i="1"/>
  <c r="P29" i="1"/>
  <c r="P42" i="1"/>
  <c r="P50" i="1"/>
  <c r="P124" i="1"/>
  <c r="P88" i="1"/>
  <c r="A29" i="2"/>
  <c r="A34" i="3"/>
  <c r="M46" i="1"/>
  <c r="P46" i="1" s="1"/>
  <c r="M38" i="1"/>
  <c r="P38" i="1" s="1"/>
  <c r="P92" i="1"/>
  <c r="M80" i="1"/>
  <c r="P80" i="1" s="1"/>
  <c r="P110" i="1"/>
  <c r="K178" i="1"/>
  <c r="M103" i="1"/>
  <c r="P103" i="1" s="1"/>
  <c r="K99" i="1"/>
  <c r="M127" i="1"/>
  <c r="P127" i="1" s="1"/>
  <c r="P165" i="1"/>
  <c r="M72" i="1"/>
  <c r="P72" i="1" s="1"/>
  <c r="K89" i="1"/>
  <c r="P86" i="1"/>
  <c r="M132" i="1"/>
  <c r="P132" i="1" s="1"/>
  <c r="P140" i="1"/>
  <c r="P145" i="1"/>
  <c r="P149" i="1"/>
  <c r="P171" i="1"/>
  <c r="M173" i="1"/>
  <c r="P173" i="1" s="1"/>
  <c r="M44" i="1"/>
  <c r="P44" i="1" s="1"/>
  <c r="M135" i="1"/>
  <c r="P135" i="1" s="1"/>
  <c r="P57" i="1"/>
  <c r="P176" i="1"/>
  <c r="P122" i="1"/>
  <c r="K122" i="1"/>
  <c r="K17" i="1"/>
  <c r="K21" i="1"/>
  <c r="K29" i="1"/>
  <c r="K55" i="1"/>
  <c r="M160" i="1"/>
  <c r="P160" i="1" s="1"/>
  <c r="M170" i="1"/>
  <c r="P170" i="1" s="1"/>
  <c r="K185" i="1"/>
  <c r="M62" i="1"/>
  <c r="P62" i="1" s="1"/>
  <c r="K126" i="1"/>
  <c r="M148" i="1"/>
  <c r="P148" i="1" s="1"/>
  <c r="M152" i="1"/>
  <c r="P152" i="1" s="1"/>
  <c r="K26" i="1"/>
  <c r="M48" i="1"/>
  <c r="P48" i="1" s="1"/>
  <c r="M79" i="1"/>
  <c r="P79" i="1" s="1"/>
  <c r="M82" i="1"/>
  <c r="P82" i="1" s="1"/>
  <c r="P99" i="1"/>
  <c r="M118" i="1"/>
  <c r="P118" i="1" s="1"/>
  <c r="P129" i="1"/>
  <c r="K133" i="1"/>
  <c r="M108" i="1"/>
  <c r="P108" i="1" s="1"/>
  <c r="K161" i="1"/>
  <c r="K179" i="1"/>
  <c r="P19" i="1"/>
  <c r="P22" i="1"/>
  <c r="P30" i="1"/>
  <c r="P33" i="1"/>
  <c r="P56" i="1"/>
  <c r="P87" i="1"/>
  <c r="M101" i="1"/>
  <c r="P101" i="1" s="1"/>
  <c r="K168" i="1"/>
  <c r="P183" i="1"/>
  <c r="P187" i="1"/>
  <c r="P34" i="1"/>
  <c r="P60" i="1"/>
  <c r="P67" i="1"/>
  <c r="P75" i="1"/>
  <c r="M95" i="1"/>
  <c r="P95" i="1" s="1"/>
  <c r="P105" i="1"/>
  <c r="P112" i="1"/>
  <c r="P119" i="1"/>
  <c r="M153" i="1"/>
  <c r="P153" i="1" s="1"/>
  <c r="P158" i="1"/>
  <c r="P193" i="1"/>
  <c r="P27" i="1"/>
  <c r="M49" i="1"/>
  <c r="P49" i="1" s="1"/>
  <c r="P146" i="1"/>
  <c r="K150" i="1"/>
  <c r="K20" i="1"/>
  <c r="M64" i="1"/>
  <c r="P64" i="1" s="1"/>
  <c r="M102" i="1"/>
  <c r="P102" i="1" s="1"/>
  <c r="K143" i="1"/>
  <c r="K184" i="1"/>
  <c r="M31" i="1"/>
  <c r="P31" i="1" s="1"/>
  <c r="M154" i="1"/>
  <c r="P154" i="1" s="1"/>
  <c r="K166" i="1"/>
  <c r="M188" i="1"/>
  <c r="P188" i="1" s="1"/>
  <c r="P39" i="1"/>
  <c r="P47" i="1"/>
  <c r="M54" i="1"/>
  <c r="P54" i="1" s="1"/>
  <c r="P73" i="1"/>
  <c r="P77" i="1"/>
  <c r="P93" i="1"/>
  <c r="P116" i="1"/>
  <c r="P128" i="1"/>
  <c r="P25" i="1"/>
  <c r="M81" i="1"/>
  <c r="P81" i="1" s="1"/>
  <c r="P85" i="1"/>
  <c r="P139" i="1"/>
  <c r="P163" i="1"/>
  <c r="P181" i="1"/>
  <c r="K47" i="1"/>
  <c r="M53" i="1"/>
  <c r="P53" i="1" s="1"/>
  <c r="K53" i="1"/>
  <c r="K182" i="1"/>
  <c r="K93" i="1"/>
  <c r="K114" i="1"/>
  <c r="K50" i="1"/>
  <c r="K97" i="1"/>
  <c r="K60" i="1"/>
  <c r="K130" i="1"/>
  <c r="K73" i="1"/>
  <c r="K177" i="1"/>
  <c r="M45" i="1"/>
  <c r="P45" i="1" s="1"/>
  <c r="K91" i="1"/>
  <c r="K158" i="1"/>
  <c r="K39" i="1"/>
  <c r="K67" i="1"/>
  <c r="K144" i="1"/>
  <c r="K27" i="1"/>
  <c r="M125" i="1"/>
  <c r="P125" i="1" s="1"/>
  <c r="M71" i="1"/>
  <c r="P71" i="1" s="1"/>
  <c r="M174" i="1"/>
  <c r="P174" i="1" s="1"/>
  <c r="K174" i="1"/>
  <c r="M37" i="1"/>
  <c r="P37" i="1" s="1"/>
  <c r="K37" i="1"/>
  <c r="P28" i="1"/>
  <c r="K107" i="1"/>
  <c r="K123" i="1"/>
  <c r="M117" i="1"/>
  <c r="P117" i="1" s="1"/>
  <c r="K117" i="1"/>
  <c r="K146" i="1"/>
  <c r="K32" i="1"/>
  <c r="K42" i="1"/>
  <c r="K149" i="1"/>
  <c r="K76" i="1"/>
  <c r="K87" i="1"/>
  <c r="M164" i="1"/>
  <c r="P164" i="1" s="1"/>
  <c r="K164" i="1"/>
  <c r="K36" i="1"/>
  <c r="M84" i="1"/>
  <c r="P84" i="1" s="1"/>
  <c r="K84" i="1"/>
  <c r="K140" i="1"/>
  <c r="K112" i="1"/>
  <c r="M147" i="1"/>
  <c r="P147" i="1" s="1"/>
  <c r="K147" i="1"/>
  <c r="K193" i="1"/>
  <c r="M43" i="1"/>
  <c r="P43" i="1" s="1"/>
  <c r="K43" i="1"/>
  <c r="K106" i="1"/>
  <c r="M23" i="1"/>
  <c r="K23" i="1"/>
  <c r="M58" i="1"/>
  <c r="P58" i="1" s="1"/>
  <c r="K58" i="1"/>
  <c r="K171" i="1"/>
  <c r="K34" i="1"/>
  <c r="K52" i="1"/>
  <c r="K85" i="1"/>
  <c r="K119" i="1"/>
  <c r="K138" i="1"/>
  <c r="M141" i="1"/>
  <c r="P141" i="1" s="1"/>
  <c r="K141" i="1"/>
  <c r="M159" i="1"/>
  <c r="P159" i="1" s="1"/>
  <c r="K159" i="1"/>
  <c r="M69" i="1"/>
  <c r="K69" i="1"/>
  <c r="M104" i="1"/>
  <c r="P104" i="1" s="1"/>
  <c r="K104" i="1"/>
  <c r="M156" i="1"/>
  <c r="P156" i="1" s="1"/>
  <c r="K156" i="1"/>
  <c r="K19" i="1"/>
  <c r="K25" i="1"/>
  <c r="K63" i="1"/>
  <c r="K88" i="1"/>
  <c r="K94" i="1"/>
  <c r="K183" i="1"/>
  <c r="K30" i="1"/>
  <c r="K77" i="1"/>
  <c r="M66" i="1"/>
  <c r="P66" i="1" s="1"/>
  <c r="K66" i="1"/>
  <c r="K105" i="1"/>
  <c r="K110" i="1"/>
  <c r="M131" i="1"/>
  <c r="P131" i="1" s="1"/>
  <c r="M136" i="1"/>
  <c r="P136" i="1" s="1"/>
  <c r="K56" i="1"/>
  <c r="M83" i="1"/>
  <c r="P83" i="1" s="1"/>
  <c r="K124" i="1"/>
  <c r="K129" i="1"/>
  <c r="K139" i="1"/>
  <c r="M157" i="1"/>
  <c r="P157" i="1" s="1"/>
  <c r="K176" i="1"/>
  <c r="K181" i="1"/>
  <c r="K194" i="1"/>
  <c r="K22" i="1"/>
  <c r="K28" i="1"/>
  <c r="M35" i="1"/>
  <c r="P35" i="1" s="1"/>
  <c r="K70" i="1"/>
  <c r="K75" i="1"/>
  <c r="K86" i="1"/>
  <c r="M115" i="1"/>
  <c r="P115" i="1" s="1"/>
  <c r="K134" i="1"/>
  <c r="M162" i="1"/>
  <c r="P162" i="1" s="1"/>
  <c r="M167" i="1"/>
  <c r="P167" i="1" s="1"/>
  <c r="K187" i="1"/>
  <c r="K33" i="1"/>
  <c r="M51" i="1"/>
  <c r="P51" i="1" s="1"/>
  <c r="M61" i="1"/>
  <c r="P61" i="1" s="1"/>
  <c r="K113" i="1"/>
  <c r="K165" i="1"/>
  <c r="K169" i="1"/>
  <c r="K189" i="1"/>
  <c r="M120" i="1"/>
  <c r="P120" i="1" s="1"/>
  <c r="K120" i="1"/>
  <c r="M172" i="1"/>
  <c r="P172" i="1" s="1"/>
  <c r="K172" i="1"/>
  <c r="M40" i="1"/>
  <c r="P40" i="1" s="1"/>
  <c r="K40" i="1"/>
  <c r="K59" i="1"/>
  <c r="M137" i="1"/>
  <c r="P137" i="1" s="1"/>
  <c r="K137" i="1"/>
  <c r="M191" i="1"/>
  <c r="P191" i="1" s="1"/>
  <c r="K191" i="1"/>
  <c r="K57" i="1"/>
  <c r="K74" i="1"/>
  <c r="K92" i="1"/>
  <c r="K111" i="1"/>
  <c r="K128" i="1"/>
  <c r="K145" i="1"/>
  <c r="K163" i="1"/>
  <c r="K180" i="1"/>
  <c r="P16" i="1"/>
  <c r="K16" i="1"/>
  <c r="P23" i="1" l="1"/>
  <c r="M195" i="1"/>
  <c r="F18" i="3" s="1"/>
  <c r="F19" i="3" s="1"/>
  <c r="P69" i="1"/>
  <c r="P195" i="1" l="1"/>
  <c r="E18" i="3" s="1"/>
  <c r="E19" i="3" s="1"/>
  <c r="E22" i="3" s="1"/>
  <c r="P196" i="1" l="1"/>
  <c r="L10" i="1" s="1"/>
  <c r="E20" i="3"/>
  <c r="E21" i="3" s="1"/>
  <c r="E23" i="3" l="1"/>
  <c r="C19" i="2" s="1"/>
  <c r="C21" i="2" s="1"/>
  <c r="D13" i="3"/>
  <c r="A28" i="3"/>
</calcChain>
</file>

<file path=xl/sharedStrings.xml><?xml version="1.0" encoding="utf-8"?>
<sst xmlns="http://schemas.openxmlformats.org/spreadsheetml/2006/main" count="807" uniqueCount="551">
  <si>
    <t>14511</t>
  </si>
  <si>
    <t>v.v/km</t>
  </si>
  <si>
    <t>14513</t>
  </si>
  <si>
    <t>Kabeļa AMKA demontāža</t>
  </si>
  <si>
    <t>km</t>
  </si>
  <si>
    <t>19301</t>
  </si>
  <si>
    <t>EPL vai sarkanās līnijas nospraušana</t>
  </si>
  <si>
    <t>19304</t>
  </si>
  <si>
    <t>EPL digitālā uzmērīšana</t>
  </si>
  <si>
    <t>19307</t>
  </si>
  <si>
    <t>Transporta un gājēju kustības organizēšana</t>
  </si>
  <si>
    <t>objekts</t>
  </si>
  <si>
    <t>19309</t>
  </si>
  <si>
    <t>Demontējamās elektrolīnijas uzmērīšana</t>
  </si>
  <si>
    <t>19404</t>
  </si>
  <si>
    <t>Rakšanas atļaujas saņemšana</t>
  </si>
  <si>
    <t>11107</t>
  </si>
  <si>
    <t>Tranšejas rakšana un aizbēršana viena līdz divu kabeļu (caurules) gūldīšanai 0.7m dziļumā</t>
  </si>
  <si>
    <t>m</t>
  </si>
  <si>
    <t>11108</t>
  </si>
  <si>
    <t>Tranšejas rakšana un aizbēršana trīs līdz četru kabeļu (caurules) gūldīšanai 0.7m dziļumā</t>
  </si>
  <si>
    <t>11111</t>
  </si>
  <si>
    <t>Tranšejas rakšana un aizbēršana viena līdz divu kabeļu (caurules) gūldīšanai 1m dziļumā</t>
  </si>
  <si>
    <t>11112</t>
  </si>
  <si>
    <t>Tranšejas rakšana un aizbēršana trīs līdz četru kabeļu (caurules) gūldīšanai 1m dziļumā</t>
  </si>
  <si>
    <t>11201</t>
  </si>
  <si>
    <t>Kabeļu aizsargcaurules d=līdz 110 mm ieguldīšana gatavā tranšejā</t>
  </si>
  <si>
    <t>11405</t>
  </si>
  <si>
    <t>Grants seguma brauktuves  ieklāšana</t>
  </si>
  <si>
    <t>m2</t>
  </si>
  <si>
    <t>12101</t>
  </si>
  <si>
    <t>ZS kabeļa līdz 35 mm2 ieguldīšana gatavā tranšejā</t>
  </si>
  <si>
    <t>12102</t>
  </si>
  <si>
    <t>ZS kabeļa no 50 līdz 150 mm2 ieguldīšana gatavā tranšejā</t>
  </si>
  <si>
    <t>12104</t>
  </si>
  <si>
    <t>ZS kabeļa līdz 35 mm2 ievēršana caurulē</t>
  </si>
  <si>
    <t>12105</t>
  </si>
  <si>
    <t>ZS kabeļa no 50 līdz 150 mm2 ievēršana caurulē</t>
  </si>
  <si>
    <t>12115</t>
  </si>
  <si>
    <t>ZS kabeļa (visu šķērsgriezumu) montāža pa betona/metāla balstu</t>
  </si>
  <si>
    <t>kabelis</t>
  </si>
  <si>
    <t>12201</t>
  </si>
  <si>
    <t xml:space="preserve">ZS plastmasas izolācijas kabeļa līdz 35 mm2 gala apdare </t>
  </si>
  <si>
    <t>gab.</t>
  </si>
  <si>
    <t>12202</t>
  </si>
  <si>
    <t>ZS plastmasas izolācijas kabeļa no 50 līdz 150 mm2  gala apdare</t>
  </si>
  <si>
    <t>16103</t>
  </si>
  <si>
    <t>Kabeļu komutācijas sadalnes montāža (piem. KS tipa)</t>
  </si>
  <si>
    <t>16116</t>
  </si>
  <si>
    <t>Apgaismes sadalnes (ASA tipa) montāža</t>
  </si>
  <si>
    <t>18202</t>
  </si>
  <si>
    <t>Vertikālā zemētāja dziļumā  līdz 5 m montāža</t>
  </si>
  <si>
    <t>Distances sprādze betona balstam (SO79.1)</t>
  </si>
  <si>
    <t>kom</t>
  </si>
  <si>
    <t>Sadalne kabeļu, gabarīts 4, K4-21-006</t>
  </si>
  <si>
    <t>gab</t>
  </si>
  <si>
    <t>Apgaismojuma vadības sadalne ar vadojumu, fotoreleju un laika releju (Skatīt ELT-3)</t>
  </si>
  <si>
    <t>Apgaismojuma vadības sadalnes pamatne</t>
  </si>
  <si>
    <t>Zemējuma komplekts sadalnei</t>
  </si>
  <si>
    <t>0105.301</t>
  </si>
  <si>
    <t>0105.302</t>
  </si>
  <si>
    <t>0803.002</t>
  </si>
  <si>
    <t>Kabelis 1kV četrdzīslu Al 4x150</t>
  </si>
  <si>
    <t>0803.004</t>
  </si>
  <si>
    <t>Kabelis 1kV četrdzīslu Al 4x70</t>
  </si>
  <si>
    <t>0803.005</t>
  </si>
  <si>
    <t>Kabelis 1kV četrdzīslu Al 4x35</t>
  </si>
  <si>
    <t>0909.011</t>
  </si>
  <si>
    <t>Gala apdare 1kV, četrdzīslu kabelim [150mm2]</t>
  </si>
  <si>
    <t>Gala apdare 1kV, četrdzīslu kabelim [35mm2]</t>
  </si>
  <si>
    <t>Gala apdare 1kV, četrdzīslu kabelim [70mm2]</t>
  </si>
  <si>
    <t>0914.100</t>
  </si>
  <si>
    <t>Aizsargs kabelim d&gt;40mm (4x70mm2), stiprināms pie balsta</t>
  </si>
  <si>
    <t>0927.104</t>
  </si>
  <si>
    <t>0927.202</t>
  </si>
  <si>
    <t>Caurule, gofrēta 750N, d=110</t>
  </si>
  <si>
    <t>2101.001</t>
  </si>
  <si>
    <t>Nozarspaile AL 16-95/AL 16-95 mm2, 1-20kV</t>
  </si>
  <si>
    <t>3001.010</t>
  </si>
  <si>
    <t>3003.015</t>
  </si>
  <si>
    <t>3012.108</t>
  </si>
  <si>
    <t>Drošinātājs NH000, gL/gG, 63A</t>
  </si>
  <si>
    <t>3012.109</t>
  </si>
  <si>
    <t>Drošinātājs NH000, gL/gG, 80A</t>
  </si>
  <si>
    <t>3012.320</t>
  </si>
  <si>
    <t>Drošinātāja nazis NH2,  400A</t>
  </si>
  <si>
    <t>3108.004</t>
  </si>
  <si>
    <t>Pamatne sadalnēm ar gabarītu 4, P4</t>
  </si>
  <si>
    <t>3110.001</t>
  </si>
  <si>
    <t>Profilpuscilindrs „Pusmēness”</t>
  </si>
  <si>
    <t>3204.002</t>
  </si>
  <si>
    <t>Keramzīts</t>
  </si>
  <si>
    <t>11102</t>
  </si>
  <si>
    <t>Tranšeja - bedre kabeļa vai citu apakšzemes komunikāciju apsekošanai (šurfēšana)</t>
  </si>
  <si>
    <t>11208</t>
  </si>
  <si>
    <t>PEHD caurules d=70 līdz 110 mm horizontāla urbšana-caurvilkšana</t>
  </si>
  <si>
    <t>12103</t>
  </si>
  <si>
    <t>ZS kabeļa 185 mm2 un lielāka ieguldīšana gatavā tranšejā</t>
  </si>
  <si>
    <t>12106</t>
  </si>
  <si>
    <t>ZS kabeļa 185 mm2 un lielāka ievēršana caurulē</t>
  </si>
  <si>
    <t>12203</t>
  </si>
  <si>
    <t>ZS plastmasas izolācijas kabeļa 185 mm2  un lielāka gala apdare</t>
  </si>
  <si>
    <t>0803.001</t>
  </si>
  <si>
    <t>Kabelis 1kV četrdzīslu Al 4x240</t>
  </si>
  <si>
    <t>Gala apdare 1kV, četrdzīslu kabelim</t>
  </si>
  <si>
    <t>0914.101</t>
  </si>
  <si>
    <t>Aizsargs kabelim d&gt;60mm (4x95/240mm2), stiprināms pie balsta</t>
  </si>
  <si>
    <t>0929.101</t>
  </si>
  <si>
    <t>Caurule, caurdures 1250N, d=110</t>
  </si>
  <si>
    <t>1303.003</t>
  </si>
  <si>
    <t>Signāllenta kabeļlīnijai</t>
  </si>
  <si>
    <t>2101.101</t>
  </si>
  <si>
    <t>Nozarspaile AL 50–240 uz AL 50–120 vai Cu 50–70 mm2, 1-20kV</t>
  </si>
  <si>
    <t>2107.008</t>
  </si>
  <si>
    <t>Caurdurspaile AL70-120 uz Al 70-240, 1kV</t>
  </si>
  <si>
    <t>12120</t>
  </si>
  <si>
    <t>ZS kabeļa demontāža</t>
  </si>
  <si>
    <t>12121</t>
  </si>
  <si>
    <t>ZS kabeļa (visu šķērsgriezumu) demontāža no GL balsta</t>
  </si>
  <si>
    <t>16221</t>
  </si>
  <si>
    <t>11215</t>
  </si>
  <si>
    <t>Visu spriegumu  plastm. vai papīra izolācijas kabeļu gala uzgaļi</t>
  </si>
  <si>
    <t>Tranšeja - bedre kabeļu kapēm</t>
  </si>
  <si>
    <t>0911.007</t>
  </si>
  <si>
    <t>Kape kabeļgalu hermetizēšanai</t>
  </si>
  <si>
    <t>17116</t>
  </si>
  <si>
    <t>11101</t>
  </si>
  <si>
    <t>Būvbedre pamatnes konteinera tipa sadalēm. piem. KTAb, KTAm u.c.</t>
  </si>
  <si>
    <t>11106</t>
  </si>
  <si>
    <t>Tranšeja horizontālam zemēšanas kontūram</t>
  </si>
  <si>
    <t>11401</t>
  </si>
  <si>
    <t>Bruģa (flizes) klājuma  ieklāšana</t>
  </si>
  <si>
    <t>11473</t>
  </si>
  <si>
    <t xml:space="preserve">Ietves apmaļu uzstādīšana </t>
  </si>
  <si>
    <t>13117</t>
  </si>
  <si>
    <t>VS 3 dzīslu kabeļa 35 - 95 mm2 montāža uz plauktiem, kabeļu tuneļos, kanālos</t>
  </si>
  <si>
    <t>13201</t>
  </si>
  <si>
    <t xml:space="preserve">VS 1 dzīslu plastmasas izolācijas kabeļa līdz 95 mm2 gala apdare </t>
  </si>
  <si>
    <t>13205</t>
  </si>
  <si>
    <t>VS 1 dzīslu kabeļa līdz 95 mm2 adaptera montāža slēgiekārtās</t>
  </si>
  <si>
    <t>17114</t>
  </si>
  <si>
    <t>Kompaktās TA (ar 1 transformatoru) uzstādīšana gatavā būvbedrē</t>
  </si>
  <si>
    <t>17408</t>
  </si>
  <si>
    <t xml:space="preserve">VS slēgiekārtas 3 ligzdu slēgiekārtas  montāža </t>
  </si>
  <si>
    <t>k-ts</t>
  </si>
  <si>
    <t>17428</t>
  </si>
  <si>
    <t xml:space="preserve">VS drošinātāju komplekta  uzstādīšana </t>
  </si>
  <si>
    <t>kompl.</t>
  </si>
  <si>
    <t>17505</t>
  </si>
  <si>
    <t>Transformatora ar jaudu 100 - 400 kVA montāža KTA</t>
  </si>
  <si>
    <t>18101</t>
  </si>
  <si>
    <t>Horizontālā zemētāja montāža tranšejā</t>
  </si>
  <si>
    <t>18203</t>
  </si>
  <si>
    <t>Vertikālā zemētāja dziļumā  līdz 10 m montāža</t>
  </si>
  <si>
    <t>20119</t>
  </si>
  <si>
    <t>Bojājumu virziena uzrādītāja montāža</t>
  </si>
  <si>
    <t>20121</t>
  </si>
  <si>
    <t>Transformatora termoaizsardzības montāža</t>
  </si>
  <si>
    <t>11109</t>
  </si>
  <si>
    <t xml:space="preserve">Tranšejas rakšana un aizbēršana piecu līdz astoņu kabeļu (caurules) gūldīšanai 0.7m dziļumā </t>
  </si>
  <si>
    <t>11202</t>
  </si>
  <si>
    <t>Kabeļu aizsargcaurules d=125 līdz 160 mm ieguldīšana gatavā tranšejā</t>
  </si>
  <si>
    <t>20125</t>
  </si>
  <si>
    <t>Bojājuma virziena uzrādītāja iestatīšana, transformatora termoaizsardzības pārbaude</t>
  </si>
  <si>
    <t>0815.004</t>
  </si>
  <si>
    <t>Kabelis 20kV viendzīslas ar stiepļu ekrānu Al 3x1x50/16</t>
  </si>
  <si>
    <t>0902.007</t>
  </si>
  <si>
    <t>Gala apdare 20kV iekštipa, 1-dzīslu kabelim ar stiepļu ekrānu</t>
  </si>
  <si>
    <t>0906.001</t>
  </si>
  <si>
    <t>T-adapters, Interfeiss „A” 20kV viendzīslu kabelim ar stiepļu ekrānu</t>
  </si>
  <si>
    <t>0926.002</t>
  </si>
  <si>
    <t>0927.106</t>
  </si>
  <si>
    <t>Caurule, gofrēta 450N, d=160</t>
  </si>
  <si>
    <t>1008.201</t>
  </si>
  <si>
    <t>KTA (TP) korpuss betona (līdz 630kVA, SMS līdz AxPxD/1400x1500x785) ar 0,4kV sadalni (strāvmaiņi+NH4a+drošinātājsl.līdz 10xNH2)</t>
  </si>
  <si>
    <t>2314.008</t>
  </si>
  <si>
    <t>Sadales transformators 21/0.42kV, 250kVA, Dyn11</t>
  </si>
  <si>
    <t>2503.004</t>
  </si>
  <si>
    <t>Drošinātājs 10/24kV 20A EN 60282 442mm</t>
  </si>
  <si>
    <t>2810.003</t>
  </si>
  <si>
    <t>Slēgiekārta, sekundārā  24kV CCF</t>
  </si>
  <si>
    <t>2901.004</t>
  </si>
  <si>
    <t>Elektrods zemējuma, cinkots tērauds ar iespēju pagarināt, d=16 mm, 1.5m</t>
  </si>
  <si>
    <t>2902.002</t>
  </si>
  <si>
    <t>Zemējuma plakandzelzis, cinkots  4x40 mm</t>
  </si>
  <si>
    <t>2904.001</t>
  </si>
  <si>
    <t>Spaile zemējuma, universāla, cinkotam metālam, zemējuma elektroda d=20 mm savienošanai ar stiepli d=8-10 mm vai plakandzelzi 4x40 mm</t>
  </si>
  <si>
    <t>2905.002</t>
  </si>
  <si>
    <t>Elektroda uzgalis, iesišanai zemē</t>
  </si>
  <si>
    <t>2905.003</t>
  </si>
  <si>
    <t>Lenta zemējuma kontūra savienojumu hermetizācijai</t>
  </si>
  <si>
    <t>3210.001</t>
  </si>
  <si>
    <t>Smiltis</t>
  </si>
  <si>
    <t>m3</t>
  </si>
  <si>
    <t>3210.003</t>
  </si>
  <si>
    <t>Šķembas</t>
  </si>
  <si>
    <t>3210.005</t>
  </si>
  <si>
    <t>Bruģakmens</t>
  </si>
  <si>
    <t>15106</t>
  </si>
  <si>
    <t>VS starpbalsta (I-balsta) demontāža</t>
  </si>
  <si>
    <t>15205</t>
  </si>
  <si>
    <t>VS A-veida balsta demontāža</t>
  </si>
  <si>
    <t>15305</t>
  </si>
  <si>
    <t>VS enkurbalsta (3-kāju) demontāža</t>
  </si>
  <si>
    <t>15411</t>
  </si>
  <si>
    <t>VS balsta atgāžņa demontāža</t>
  </si>
  <si>
    <t>15415</t>
  </si>
  <si>
    <t xml:space="preserve">VS dzelzbetona pastaba demontāža </t>
  </si>
  <si>
    <t>15512</t>
  </si>
  <si>
    <t>VS vadu demontāža</t>
  </si>
  <si>
    <t>15607</t>
  </si>
  <si>
    <t xml:space="preserve">VS pārsprieguma novadītāja demontāža </t>
  </si>
  <si>
    <t>17436</t>
  </si>
  <si>
    <t>VS atdalītāja / slodzes slēdža demontāža balstā</t>
  </si>
  <si>
    <t>13125</t>
  </si>
  <si>
    <t>VS 1 dzīslu kabeļa demontāža</t>
  </si>
  <si>
    <t>13126</t>
  </si>
  <si>
    <t>VS 3 dzīslu kabeļa demontāža</t>
  </si>
  <si>
    <t>13127</t>
  </si>
  <si>
    <t>VS kabeļa (visu veidu un šķērsgriezumu) demontāža no GL balsta</t>
  </si>
  <si>
    <t>11105</t>
  </si>
  <si>
    <t>Tranšeja - bedre VS uzmavām</t>
  </si>
  <si>
    <t>11209</t>
  </si>
  <si>
    <t>PEHD caurules d=110 līdz 160 mm horizontāla urbšana-caurvilkšana</t>
  </si>
  <si>
    <t>11214</t>
  </si>
  <si>
    <t>Kabeļa trases uzrādītāja stabiņa uzstādīšana</t>
  </si>
  <si>
    <t>11424</t>
  </si>
  <si>
    <t>Nogāzes nostiprināšana</t>
  </si>
  <si>
    <t>11505</t>
  </si>
  <si>
    <t xml:space="preserve">Krūmu izciršana, sakņu izraušana </t>
  </si>
  <si>
    <t>11607</t>
  </si>
  <si>
    <t>Teritorijas labiekārtošana</t>
  </si>
  <si>
    <t>Koka ar diametru zem 12 cm nozāģēšana</t>
  </si>
  <si>
    <t>13114</t>
  </si>
  <si>
    <t>VS 3 dzīslu kabeļa 120 - 240 mm2 ieguldīšana gatavā tranšejā</t>
  </si>
  <si>
    <t>13116</t>
  </si>
  <si>
    <t>VS 3 dzīslu kabeļa 120 - 240 mm2 montāža caurulē</t>
  </si>
  <si>
    <t>13206</t>
  </si>
  <si>
    <t>VS 1 dzīslu kabeļa no 120 mm2 adaptera montāža slēgiekārtās</t>
  </si>
  <si>
    <t>13302</t>
  </si>
  <si>
    <t xml:space="preserve">VS 1 dzīslu plastmasas izolācijas kabeļa no 120 mm2  savienošanas uzmavas montāža </t>
  </si>
  <si>
    <t>Tranšejas rakšana un aizbēršana viena līdz divu kabeļu (caurules) gūldīšanai 1,2m dziļumā</t>
  </si>
  <si>
    <t>0815.001</t>
  </si>
  <si>
    <t>Kabelis 20kV viendzīslas ar stiepļu ekrānu Al 3x1x240/25</t>
  </si>
  <si>
    <t>0906.015</t>
  </si>
  <si>
    <t>T-adapters, Interfeiss „C” 20kV viendzīslu kabelim ar stiepļu ekrānu</t>
  </si>
  <si>
    <t>0914.001</t>
  </si>
  <si>
    <t>Aizsargprofils kabelim, plastmasas</t>
  </si>
  <si>
    <t>0915.015</t>
  </si>
  <si>
    <t>Savienošanas uzmava 20kV viendzīslu kabelim ar stiepļu ekrānu</t>
  </si>
  <si>
    <t>0915.019</t>
  </si>
  <si>
    <t>Savienošanas uzmava 20kV viendzīslu kabelim ar stiepļu ekrānu uz viendzīslas ar lentas ekrānu (Wiski)</t>
  </si>
  <si>
    <t>0927.204</t>
  </si>
  <si>
    <t>Caurule, gofrēta 750N, d=160</t>
  </si>
  <si>
    <t>0929.103</t>
  </si>
  <si>
    <t>Caurule, caurdures 1250N, d=160</t>
  </si>
  <si>
    <t>1303.006</t>
  </si>
  <si>
    <t>Piketa stabs 2.2m ar informāciju Aizsargjosla 1m</t>
  </si>
  <si>
    <t>14108</t>
  </si>
  <si>
    <t>ZS dzelzbetona balsta demontāža</t>
  </si>
  <si>
    <t>14409</t>
  </si>
  <si>
    <t>ZS atgāžņa demontāža</t>
  </si>
  <si>
    <t>14403</t>
  </si>
  <si>
    <t>ZS atsaites montāža</t>
  </si>
  <si>
    <t>0108.100</t>
  </si>
  <si>
    <t>0108.200</t>
  </si>
  <si>
    <t>Enkura komplekts, stienis un enkurs</t>
  </si>
  <si>
    <t>ZS vadu demontāža (Abonenta (Nodot īpašniekam))</t>
  </si>
  <si>
    <t>Kabeļa AMKA demontāža (Abonenta (Nodot īpašniekam))</t>
  </si>
  <si>
    <t>3102.638</t>
  </si>
  <si>
    <t>Eletroenerģijas skaitītājs 3f ar LCD displeju, montējams uz DIN sliedes (Apgaismojuma vadības sadalnē)</t>
  </si>
  <si>
    <t>Tērauda stīpa plākšņu āķiem, 19x0.75x25000mm (Kabeļa aizsarga stiprināšanai)</t>
  </si>
  <si>
    <t>Tērauda sprādze plākšņu āķiem (Kabeļa aizsarga stiprināšanai)</t>
  </si>
  <si>
    <t>Caurule, gofrēta 450N, d=110 (Sadalnēs)</t>
  </si>
  <si>
    <t>Automātslēdzis 1P, C, 6A (Apgaismojuma vadības sadalnē)</t>
  </si>
  <si>
    <t>Automātslēdzis 3P, C, 20A (Apgaismojuma vadības sadalnē)</t>
  </si>
  <si>
    <t>Elektroenerģijas skaitītāja demontāža (Montēt SkM1)</t>
  </si>
  <si>
    <t>Brīvgaisa TP demontāža (KTPN)</t>
  </si>
  <si>
    <t>Gala vāks, caurulei (Rezerves caurulēm izvadam no KTA)</t>
  </si>
  <si>
    <t>Caurule, gofrēta 450N, d=110 (TA ZS izvadiem)</t>
  </si>
  <si>
    <t>Caurule, gofrēta 450N, d=160 (TA ZS izvadiem)</t>
  </si>
  <si>
    <t>Tranšejas rakšana un aizbēršana trīs līdz četru kabeļu (caurules) gūldīšanai 0.7m dziļumā (Ieskaitot tranšeju ZS paralēlam kabelim)</t>
  </si>
  <si>
    <t>Tranšejas rakšana un aizbēršana trīs līdz četru kabeļu (caurules) gūldīšanai 1m dziļumā (Ieskaitot tranšeju ZS paralēlam kabelim)</t>
  </si>
  <si>
    <t>Atsaites komplekts troses garums 11m (Iekļaujot pievienojuma un nostiprināšanas elementus)</t>
  </si>
  <si>
    <t>bez koda</t>
  </si>
  <si>
    <t>MAN</t>
  </si>
  <si>
    <t>Citi darbi Abonenta tīkls (Darbu izmaksas)</t>
  </si>
  <si>
    <t>Citi darbi (Darbu izmaksas)</t>
  </si>
  <si>
    <t xml:space="preserve">Pēcuzskaites ZS KL (zemsprieguma kabeļu līniju) izbūve, t. sk. digitālā nospraušana un uzmērīšana (Darbu izmaksas) </t>
  </si>
  <si>
    <t>Pēcuzskaites ZS KL (zemsprieguma kabeļu līniju) izbūve, t. sk. digitālā nospraušana un uzmērīšana (Materiālu izmaksas)</t>
  </si>
  <si>
    <t>Pirmsuzskaites ZS KL (zemsprieguma kabeļu līniju) izbūve, t. sk. digitālā nospraušana un uzmērīšana (Darbu izmaksas)</t>
  </si>
  <si>
    <t>Pirmsuzskaites ZS KL (zemsprieguma kabeļu līniju) izbūve, t. sk. digitālā nospraušana un uzmērīšana (Materiālu izmaksas)</t>
  </si>
  <si>
    <t>Pirmsuzskaites ZS KL (zemsprieguma pirmsuzskaites kabeļu līniju) demontāžas darbu izmaksas</t>
  </si>
  <si>
    <t>Pirmsuzskaites ZS KL (zemsprieguma pirmsuzskaites kabeļu līniju) demontāžas darbi (Materiālu izmaksas)</t>
  </si>
  <si>
    <t>Transformatora apakšstacijas demontāžas darbi (Darbu izmaksas)</t>
  </si>
  <si>
    <t>Transformatora apakšstacijas izbūve / pārbūve, t. sk. digitālā nospraušana un uzmērīšana (Darbu izmaksas)</t>
  </si>
  <si>
    <t>Transformatora apakšstacijas izbūve / pārbūve, t. sk. digitālā nospraušana un uzmērīšana (Materiālu izmaksas)</t>
  </si>
  <si>
    <t>VS GVL (vidējā sprieguma gaisvadu līniju) demontāžas darbu izmaksas</t>
  </si>
  <si>
    <t>VS KL (vidējā sprieguma kabeļlīniju) demontāžas darbu izmaksas</t>
  </si>
  <si>
    <t>VS KL (vidējā sprieguma kabeļu līniju) izbūve, t. sk. digitālā nospraušana un uzmērīšana (Darbu izmaksas)</t>
  </si>
  <si>
    <t>VS KL (vidējā sprieguma kabeļu līniju) izbūve, t. sk. digitālā nospraušana un uzmērīšana (Materiālu izmaksas)</t>
  </si>
  <si>
    <t>ZS GVL/PKL (zemsprieguma gaisvadu līniju/piekarkabeļu līniju) demontāžas darbu izmaksas</t>
  </si>
  <si>
    <t>ZS GVL/PKL (zemsprieguma gaisvadu līniju/piekarkabeļu līniju) izbūve, t. sk. digitālā nospraušana un uzmērīšana (Darbu izmaksas)</t>
  </si>
  <si>
    <t>ZS GVL/PKL (zemsprieguma gaisvadu līniju/piekarkabeļu līniju) izbūve, t. sk. digitālā nospraušana un uzmērīšana (Materiālu izmaksas)</t>
  </si>
  <si>
    <t xml:space="preserve">Lokālā tāme Nr. </t>
  </si>
  <si>
    <t>(būvdarbu veids vai konstruktīvā elementa nosaukums)</t>
  </si>
  <si>
    <r>
      <rPr>
        <b/>
        <sz val="9"/>
        <rFont val="Arial"/>
        <family val="2"/>
        <charset val="186"/>
      </rPr>
      <t>Būves nosaukums:</t>
    </r>
    <r>
      <rPr>
        <sz val="9"/>
        <rFont val="Arial"/>
        <family val="2"/>
        <charset val="186"/>
      </rPr>
      <t xml:space="preserve"> </t>
    </r>
  </si>
  <si>
    <r>
      <t>Objekta adrese:</t>
    </r>
    <r>
      <rPr>
        <sz val="9"/>
        <rFont val="Arial"/>
        <family val="2"/>
        <charset val="186"/>
      </rPr>
      <t xml:space="preserve"> </t>
    </r>
  </si>
  <si>
    <r>
      <t>Pasūtījuma Nr.:</t>
    </r>
    <r>
      <rPr>
        <sz val="9"/>
        <rFont val="Arial"/>
        <family val="2"/>
        <charset val="186"/>
      </rPr>
      <t xml:space="preserve"> </t>
    </r>
  </si>
  <si>
    <r>
      <rPr>
        <b/>
        <sz val="9"/>
        <rFont val="Arial"/>
        <family val="2"/>
        <charset val="186"/>
      </rPr>
      <t>Pasūtītājs:</t>
    </r>
    <r>
      <rPr>
        <sz val="9"/>
        <rFont val="Arial"/>
        <family val="2"/>
        <charset val="186"/>
      </rPr>
      <t xml:space="preserve"> AS "Sadales tīkls"</t>
    </r>
  </si>
  <si>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</si>
  <si>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</si>
  <si>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</si>
  <si>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</si>
  <si>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</si>
  <si>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</si>
  <si>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</si>
  <si>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</si>
  <si>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</si>
  <si>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t>
  </si>
  <si>
    <t>darba samaksas likme (euro/h)</t>
  </si>
  <si>
    <t>darba alga</t>
  </si>
  <si>
    <t>būvizstrādājumi</t>
  </si>
  <si>
    <t>mehānismi</t>
  </si>
  <si>
    <t>kopā</t>
  </si>
  <si>
    <t>darbietilpība (c/h)</t>
  </si>
  <si>
    <t>summa</t>
  </si>
  <si>
    <t>MAN*</t>
  </si>
  <si>
    <t>Piedāvātie materiāli</t>
  </si>
  <si>
    <t xml:space="preserve">Tiešās izmaksas kopā, t. sk. darba devēja sociālais nodoklis (23,59%): </t>
  </si>
  <si>
    <t>KOPĀ</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</si>
  <si>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</si>
  <si>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</si>
  <si>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</si>
  <si>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PP**</t>
  </si>
  <si>
    <t>Pasūtītāja piegādē/ izpildē jeb Materiālu/konkrēto darbu izpildi nodrošinās Pasūtītājs jeb AS "Sadales tīkls", tāmē šajās pozīcijās nekas nav aizpildāms</t>
  </si>
  <si>
    <t xml:space="preserve">Pārbaudīja: </t>
  </si>
  <si>
    <t>(paraksts un tā atšifrējums, datums)</t>
  </si>
  <si>
    <t xml:space="preserve">Sertifikāta Nr. </t>
  </si>
  <si>
    <t>1</t>
  </si>
  <si>
    <t>1.1</t>
  </si>
  <si>
    <t>1.2</t>
  </si>
  <si>
    <t>2</t>
  </si>
  <si>
    <t>2.1</t>
  </si>
  <si>
    <t>2.2</t>
  </si>
  <si>
    <t>2.3</t>
  </si>
  <si>
    <t>2.4</t>
  </si>
  <si>
    <t>2.5</t>
  </si>
  <si>
    <t>3</t>
  </si>
  <si>
    <t>3.1</t>
  </si>
  <si>
    <t>3.11</t>
  </si>
  <si>
    <t>3.21</t>
  </si>
  <si>
    <t>3.6</t>
  </si>
  <si>
    <t>3.39</t>
  </si>
  <si>
    <t>3.16</t>
  </si>
  <si>
    <t>3.24</t>
  </si>
  <si>
    <t>3.35</t>
  </si>
  <si>
    <t>3.4</t>
  </si>
  <si>
    <t>3.12</t>
  </si>
  <si>
    <t>3.2</t>
  </si>
  <si>
    <t>3.3</t>
  </si>
  <si>
    <t>3.5</t>
  </si>
  <si>
    <t>3.7</t>
  </si>
  <si>
    <t>3.8</t>
  </si>
  <si>
    <t>3.9</t>
  </si>
  <si>
    <t>3.10</t>
  </si>
  <si>
    <t>3.13</t>
  </si>
  <si>
    <t>3.14</t>
  </si>
  <si>
    <t>3.15</t>
  </si>
  <si>
    <t>3.17</t>
  </si>
  <si>
    <t>3.18</t>
  </si>
  <si>
    <t>3.19</t>
  </si>
  <si>
    <t>3.20</t>
  </si>
  <si>
    <t>3.22</t>
  </si>
  <si>
    <t>3.23</t>
  </si>
  <si>
    <t>3.25</t>
  </si>
  <si>
    <t>3.26</t>
  </si>
  <si>
    <t>3.27</t>
  </si>
  <si>
    <t>3.28</t>
  </si>
  <si>
    <t>3.29</t>
  </si>
  <si>
    <t>3.30</t>
  </si>
  <si>
    <t>3.31</t>
  </si>
  <si>
    <t>3.32</t>
  </si>
  <si>
    <t>3.33</t>
  </si>
  <si>
    <t>3.34</t>
  </si>
  <si>
    <t>3.36</t>
  </si>
  <si>
    <t>3.37</t>
  </si>
  <si>
    <t>3.38</t>
  </si>
  <si>
    <t>3.40</t>
  </si>
  <si>
    <t>3.41</t>
  </si>
  <si>
    <t>3.42</t>
  </si>
  <si>
    <t>4</t>
  </si>
  <si>
    <t>4.1</t>
  </si>
  <si>
    <t>4.13</t>
  </si>
  <si>
    <t>4.8</t>
  </si>
  <si>
    <t>4.2</t>
  </si>
  <si>
    <t>4.3</t>
  </si>
  <si>
    <t>4.4</t>
  </si>
  <si>
    <t>4.5</t>
  </si>
  <si>
    <t>4.6</t>
  </si>
  <si>
    <t>4.7</t>
  </si>
  <si>
    <t>4.9</t>
  </si>
  <si>
    <t>4.10</t>
  </si>
  <si>
    <t>4.11</t>
  </si>
  <si>
    <t>4.12</t>
  </si>
  <si>
    <t>4.14</t>
  </si>
  <si>
    <t>4.15</t>
  </si>
  <si>
    <t>4.16</t>
  </si>
  <si>
    <t>4.17</t>
  </si>
  <si>
    <t>4.18</t>
  </si>
  <si>
    <t>4.19</t>
  </si>
  <si>
    <t>4.20</t>
  </si>
  <si>
    <t>5</t>
  </si>
  <si>
    <t>5.1</t>
  </si>
  <si>
    <t>5.2</t>
  </si>
  <si>
    <t>5.3</t>
  </si>
  <si>
    <t>5.4</t>
  </si>
  <si>
    <t>5.5</t>
  </si>
  <si>
    <t>5.6</t>
  </si>
  <si>
    <t>6</t>
  </si>
  <si>
    <t>6.1</t>
  </si>
  <si>
    <t>7</t>
  </si>
  <si>
    <t>7.1</t>
  </si>
  <si>
    <t>7.2</t>
  </si>
  <si>
    <t>7.3</t>
  </si>
  <si>
    <t>7.4</t>
  </si>
  <si>
    <t>7.5</t>
  </si>
  <si>
    <t>7.6</t>
  </si>
  <si>
    <t>7.7</t>
  </si>
  <si>
    <t>7.8</t>
  </si>
  <si>
    <t>7.9</t>
  </si>
  <si>
    <t>7.10</t>
  </si>
  <si>
    <t>7.11</t>
  </si>
  <si>
    <t>7.12</t>
  </si>
  <si>
    <t>7.13</t>
  </si>
  <si>
    <t>7.14</t>
  </si>
  <si>
    <t>7.15</t>
  </si>
  <si>
    <t>7.16</t>
  </si>
  <si>
    <t>7.17</t>
  </si>
  <si>
    <t>7.18</t>
  </si>
  <si>
    <t>7.19</t>
  </si>
  <si>
    <t>7.20</t>
  </si>
  <si>
    <t>7.21</t>
  </si>
  <si>
    <t>12.2</t>
  </si>
  <si>
    <t>7.22</t>
  </si>
  <si>
    <t>7.23</t>
  </si>
  <si>
    <t>7.24</t>
  </si>
  <si>
    <t>7.25</t>
  </si>
  <si>
    <t>7.26</t>
  </si>
  <si>
    <t>7.27</t>
  </si>
  <si>
    <t>7.28</t>
  </si>
  <si>
    <t>7.29</t>
  </si>
  <si>
    <t>7.30</t>
  </si>
  <si>
    <t>7.31</t>
  </si>
  <si>
    <t>7.32</t>
  </si>
  <si>
    <t>7.33</t>
  </si>
  <si>
    <t>7.34</t>
  </si>
  <si>
    <t>7.35</t>
  </si>
  <si>
    <t>7.36</t>
  </si>
  <si>
    <t>7.37</t>
  </si>
  <si>
    <t>7.38</t>
  </si>
  <si>
    <t>7.39</t>
  </si>
  <si>
    <t>7.40</t>
  </si>
  <si>
    <t>8</t>
  </si>
  <si>
    <t>8.1</t>
  </si>
  <si>
    <t>8.2</t>
  </si>
  <si>
    <t>8.3</t>
  </si>
  <si>
    <t>8.4</t>
  </si>
  <si>
    <t>8.5</t>
  </si>
  <si>
    <t>8.6</t>
  </si>
  <si>
    <t>8.7</t>
  </si>
  <si>
    <t>8.8</t>
  </si>
  <si>
    <t>9</t>
  </si>
  <si>
    <t>9.1</t>
  </si>
  <si>
    <t>9.2</t>
  </si>
  <si>
    <t>9.3</t>
  </si>
  <si>
    <t>10</t>
  </si>
  <si>
    <t>10.1</t>
  </si>
  <si>
    <t>11.1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</si>
  <si>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</si>
  <si>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</si>
  <si>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</si>
  <si>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</si>
  <si>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</si>
  <si>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</si>
  <si>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</si>
  <si>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</si>
  <si>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</si>
  <si>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</si>
  <si>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</si>
  <si>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</si>
  <si>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</si>
  <si>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</si>
  <si>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</si>
  <si>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</si>
  <si>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</si>
  <si>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</si>
  <si>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</si>
  <si>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</si>
  <si>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</si>
  <si>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</si>
  <si>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</si>
  <si>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</si>
  <si>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</si>
  <si>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</si>
  <si>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</si>
  <si>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</si>
  <si>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11</t>
  </si>
  <si>
    <t>11.2</t>
  </si>
  <si>
    <t>11.3</t>
  </si>
  <si>
    <t>12</t>
  </si>
  <si>
    <t>12.1</t>
  </si>
  <si>
    <t>12.3</t>
  </si>
  <si>
    <t>"20KV elektropārvades līniju B009, B0996, transformatora apakšstacijas T20996 pārbūve Ābele, Dāvi, Olaines novads", IO-258052</t>
  </si>
  <si>
    <t>Objekta nosaukums: "20KV elektropārvades līniju B009, B0996, transformatora apakšstacijas T20996 pārbūve Ābele, Dāvi, Olaines novads", IO-258052</t>
  </si>
  <si>
    <t xml:space="preserve">                                                                                                                          APSTIPRINU</t>
  </si>
  <si>
    <t xml:space="preserve">                                                                                                            (pasūtītāja paraksts un ta atšifrējums)</t>
  </si>
  <si>
    <t>Būvniecības koptāme</t>
  </si>
  <si>
    <r>
      <rPr>
        <b/>
        <sz val="10"/>
        <rFont val="Ariel"/>
        <charset val="186"/>
      </rPr>
      <t>Būves nosaukums:</t>
    </r>
    <r>
      <rPr>
        <sz val="10"/>
        <rFont val="Ariel"/>
        <charset val="186"/>
      </rPr>
      <t xml:space="preserve"> </t>
    </r>
  </si>
  <si>
    <t xml:space="preserve">Objekta adrese: </t>
  </si>
  <si>
    <t xml:space="preserve">Pasūtījuma Nr.: </t>
  </si>
  <si>
    <r>
      <rPr>
        <b/>
        <sz val="10"/>
        <rFont val="Ariel"/>
        <charset val="186"/>
      </rPr>
      <t>Pasūtītājs:</t>
    </r>
    <r>
      <rPr>
        <sz val="10"/>
        <rFont val="Ariel"/>
        <charset val="186"/>
      </rPr>
      <t xml:space="preserve"> AS "Sadales tīkls"</t>
    </r>
  </si>
  <si>
    <t>Pretendents:</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</si>
  <si>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</si>
  <si>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</si>
  <si>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</si>
  <si>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</si>
  <si>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</si>
  <si>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</si>
  <si>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</si>
  <si>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</si>
  <si>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</si>
  <si>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</si>
  <si>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</si>
  <si>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</si>
  <si>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</si>
  <si>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</si>
  <si>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</si>
  <si>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</si>
  <si>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</si>
  <si>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</si>
  <si>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</si>
  <si>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</si>
  <si>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</si>
  <si>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</si>
  <si>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</si>
  <si>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</si>
  <si>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r>
      <rPr>
        <b/>
        <sz val="10"/>
        <rFont val="Ariel"/>
        <charset val="186"/>
      </rPr>
      <t>Objekta nosaukums:</t>
    </r>
    <r>
      <rPr>
        <sz val="10"/>
        <rFont val="Ariel"/>
        <charset val="186"/>
      </rPr>
      <t xml:space="preserve"> "20KV elektropārvades līniju B009, B0996, transformatora apakšstacijas T20996 pārbūve Ābele, Dāvi, Olaines novads", IO-258052</t>
    </r>
  </si>
  <si>
    <t>* PVN (21%)</t>
  </si>
  <si>
    <t>-</t>
  </si>
  <si>
    <t>* PVN apmaksa atbilstoši Pievienotās vērtības nodokļu likumam 142.panta 6.daļas nosacījumiem "nodokļu atgrieztā maksāšana"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</si>
</sst>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4">
    <font>
      <sz val="9"/>
      <color rgb="FF000000"/>
      <name val="Arial"/>
    </font>
    <font>
      <sz val="11"/>
      <color theme="1"/>
      <name val="Calibri"/>
      <family val="2"/>
      <charset val="186"/>
      <scheme val="minor"/>
    </font>
    <font>
      <b/>
      <sz val="9"/>
      <color rgb="FF000000"/>
      <name val="Arial"/>
      <family val="2"/>
      <charset val="186"/>
    </font>
    <font>
      <i/>
      <sz val="11"/>
      <color rgb="FF7F7F7F"/>
      <name val="Calibri"/>
      <family val="2"/>
      <charset val="186"/>
      <scheme val="minor"/>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b/>
      <sz val="9"/>
      <color rgb="FF000000"/>
      <name val="Arial"/>
      <family val="2"/>
      <charset val="186"/>
    </font>
    <font>
      <i/>
      <sz val="9"/>
      <color rgb="FF000000"/>
      <name val="Arial"/>
      <family val="2"/>
      <charset val="186"/>
    </font>
    <font>
      <b/>
      <i/>
      <sz val="9"/>
      <color rgb="FF000000"/>
      <name val="Arial"/>
      <family val="2"/>
      <charset val="186"/>
    </font>
    <font>
      <u/>
      <sz val="9"/>
      <name val="Arial"/>
      <family val="2"/>
      <charset val="186"/>
    </font>
    <font>
      <sz val="8"/>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8">
    <fill>
      <patternFill patternType="none"/>
    </fill>
    <fill>
      <patternFill patternType="gray125"/>
    </fill>
    <fill>
      <patternFill patternType="solid">
        <fgColor theme="0"/>
        <bgColor indexed="64"/>
      </patternFill>
    </fill>
    <fill>
      <patternFill patternType="solid">
        <fgColor theme="0"/>
        <bgColor rgb="FFFFFFCC"/>
      </patternFill>
    </fill>
    <fill>
      <patternFill patternType="solid">
        <fgColor rgb="FF00B0F0"/>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4.9989318521683403E-2"/>
        <bgColor rgb="FF000000"/>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8">
    <xf numFmtId="0" fontId="0" fillId="0" borderId="0"/>
    <xf numFmtId="0" fontId="3" fillId="0" borderId="0" applyNumberFormat="0" applyFill="0" applyBorder="0" applyAlignment="0" applyProtection="0"/>
    <xf numFmtId="0" fontId="4" fillId="0" borderId="0"/>
    <xf numFmtId="0" fontId="4" fillId="0" borderId="0"/>
    <xf numFmtId="0" fontId="7" fillId="0" borderId="0"/>
    <xf numFmtId="0" fontId="7" fillId="0" borderId="0"/>
    <xf numFmtId="0" fontId="7" fillId="0" borderId="0"/>
    <xf numFmtId="0" fontId="9" fillId="0" borderId="0"/>
    <xf numFmtId="0" fontId="9" fillId="0" borderId="0"/>
    <xf numFmtId="0" fontId="15" fillId="0" borderId="0"/>
    <xf numFmtId="0" fontId="9" fillId="0" borderId="0" applyNumberFormat="0" applyFont="0" applyFill="0" applyBorder="0" applyAlignment="0" applyProtection="0"/>
    <xf numFmtId="0" fontId="7" fillId="0" borderId="0"/>
    <xf numFmtId="0" fontId="1" fillId="0" borderId="0"/>
    <xf numFmtId="0" fontId="27" fillId="0" borderId="0"/>
    <xf numFmtId="0" fontId="1" fillId="0" borderId="0"/>
    <xf numFmtId="0" fontId="30" fillId="0" borderId="0"/>
    <xf numFmtId="43" fontId="27" fillId="0" borderId="0" applyFont="0" applyFill="0" applyBorder="0" applyAlignment="0" applyProtection="0"/>
    <xf numFmtId="0" fontId="31" fillId="0" borderId="0"/>
  </cellStyleXfs>
  <cellXfs count="244">
    <xf numFmtId="0" fontId="0" fillId="0" borderId="0" xfId="0" applyAlignment="1">
      <alignment horizontal="left"/>
    </xf>
    <xf numFmtId="49" fontId="5" fillId="0" borderId="0" xfId="2" applyNumberFormat="1" applyFont="1" applyAlignment="1">
      <alignment vertical="center"/>
    </xf>
    <xf numFmtId="0" fontId="6" fillId="0" borderId="0" xfId="3" applyFont="1" applyAlignment="1">
      <alignment horizontal="center" vertical="center"/>
    </xf>
    <xf numFmtId="0" fontId="6" fillId="0" borderId="0" xfId="3" applyFont="1" applyAlignment="1">
      <alignment vertical="center"/>
    </xf>
    <xf numFmtId="0" fontId="6" fillId="0" borderId="0" xfId="3" applyFont="1" applyAlignment="1">
      <alignment horizontal="right" vertical="center"/>
    </xf>
    <xf numFmtId="0" fontId="6" fillId="0" borderId="0" xfId="3" applyFont="1" applyAlignment="1">
      <alignment horizontal="left" vertical="center"/>
    </xf>
    <xf numFmtId="49" fontId="6" fillId="0" borderId="0" xfId="3" applyNumberFormat="1" applyFont="1" applyAlignment="1">
      <alignment vertical="center"/>
    </xf>
    <xf numFmtId="49" fontId="6" fillId="0" borderId="0" xfId="3" applyNumberFormat="1" applyFont="1" applyAlignment="1">
      <alignment vertical="center" wrapText="1"/>
    </xf>
    <xf numFmtId="0" fontId="5" fillId="2" borderId="0" xfId="0" applyFont="1" applyFill="1" applyAlignment="1">
      <alignment vertical="center"/>
    </xf>
    <xf numFmtId="49" fontId="5" fillId="0" borderId="1" xfId="2" applyNumberFormat="1" applyFont="1" applyBorder="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0" borderId="2" xfId="3" applyFont="1" applyBorder="1" applyAlignment="1">
      <alignment horizontal="center" vertical="center"/>
    </xf>
    <xf numFmtId="0" fontId="6" fillId="0" borderId="2" xfId="3" applyFont="1" applyBorder="1" applyAlignment="1">
      <alignment vertical="center"/>
    </xf>
    <xf numFmtId="0" fontId="5" fillId="0" borderId="2" xfId="3" applyFont="1" applyBorder="1" applyAlignment="1">
      <alignment vertical="center"/>
    </xf>
    <xf numFmtId="0" fontId="6" fillId="0" borderId="2" xfId="3" applyFont="1" applyBorder="1" applyAlignment="1">
      <alignment vertical="center" wrapText="1"/>
    </xf>
    <xf numFmtId="49" fontId="6" fillId="0" borderId="0" xfId="4" applyNumberFormat="1" applyFont="1" applyAlignment="1">
      <alignment vertical="center"/>
    </xf>
    <xf numFmtId="0" fontId="5" fillId="0" borderId="0" xfId="4" applyFont="1" applyAlignment="1">
      <alignment horizontal="center" vertical="center"/>
    </xf>
    <xf numFmtId="0" fontId="5" fillId="0" borderId="0" xfId="4" applyFont="1" applyAlignment="1">
      <alignment vertical="center"/>
    </xf>
    <xf numFmtId="0" fontId="5" fillId="0" borderId="0" xfId="4" applyFont="1" applyAlignment="1">
      <alignment vertical="center" wrapText="1"/>
    </xf>
    <xf numFmtId="49" fontId="5" fillId="0" borderId="0" xfId="4" applyNumberFormat="1" applyFont="1" applyAlignment="1">
      <alignment vertical="center"/>
    </xf>
    <xf numFmtId="0" fontId="5" fillId="0" borderId="0" xfId="5" applyFont="1" applyAlignment="1">
      <alignment horizontal="center" vertical="center"/>
    </xf>
    <xf numFmtId="4" fontId="6" fillId="0" borderId="0" xfId="5" applyNumberFormat="1" applyFont="1" applyAlignment="1">
      <alignment vertical="center"/>
    </xf>
    <xf numFmtId="4" fontId="6" fillId="0" borderId="0" xfId="5" applyNumberFormat="1" applyFont="1" applyAlignment="1">
      <alignment vertical="center" wrapText="1"/>
    </xf>
    <xf numFmtId="49" fontId="5" fillId="0" borderId="0" xfId="4" applyNumberFormat="1" applyFont="1" applyAlignment="1">
      <alignment horizontal="left" vertical="center"/>
    </xf>
    <xf numFmtId="49" fontId="5" fillId="0" borderId="0" xfId="4" applyNumberFormat="1" applyFont="1" applyAlignment="1">
      <alignment horizontal="right" vertical="center"/>
    </xf>
    <xf numFmtId="0" fontId="5" fillId="0" borderId="0" xfId="4" applyFont="1" applyAlignment="1">
      <alignment horizontal="right" vertical="center"/>
    </xf>
    <xf numFmtId="4" fontId="5" fillId="0" borderId="0" xfId="4" applyNumberFormat="1" applyFont="1" applyAlignment="1">
      <alignment horizontal="left" vertical="center"/>
    </xf>
    <xf numFmtId="4" fontId="6" fillId="0" borderId="0" xfId="4" applyNumberFormat="1" applyFont="1" applyAlignment="1">
      <alignment horizontal="left" vertical="center"/>
    </xf>
    <xf numFmtId="0" fontId="5" fillId="0" borderId="0" xfId="2" applyFont="1" applyAlignment="1">
      <alignment vertical="center"/>
    </xf>
    <xf numFmtId="0" fontId="5" fillId="0" borderId="0" xfId="5" applyFont="1" applyAlignment="1">
      <alignment horizontal="left" vertical="center"/>
    </xf>
    <xf numFmtId="0" fontId="5" fillId="0" borderId="0" xfId="0" applyFont="1" applyAlignment="1" applyProtection="1">
      <alignment vertical="center"/>
      <protection locked="0"/>
    </xf>
    <xf numFmtId="0" fontId="5" fillId="0" borderId="0" xfId="5" applyFont="1" applyAlignment="1">
      <alignment vertical="center"/>
    </xf>
    <xf numFmtId="49" fontId="6" fillId="0" borderId="0" xfId="4" applyNumberFormat="1" applyFont="1" applyAlignment="1">
      <alignment horizontal="left" vertical="center"/>
    </xf>
    <xf numFmtId="0" fontId="5" fillId="0" borderId="0" xfId="6" applyFont="1" applyAlignment="1">
      <alignment vertical="center"/>
    </xf>
    <xf numFmtId="4" fontId="5" fillId="0" borderId="0" xfId="6" applyNumberFormat="1" applyFont="1" applyAlignment="1">
      <alignment vertical="center"/>
    </xf>
    <xf numFmtId="0" fontId="5" fillId="0" borderId="0" xfId="2" applyFont="1" applyAlignment="1" applyProtection="1">
      <alignment vertical="center"/>
      <protection locked="0"/>
    </xf>
    <xf numFmtId="0" fontId="5" fillId="0" borderId="0" xfId="2" applyFont="1" applyAlignment="1">
      <alignment horizontal="right" vertical="center"/>
    </xf>
    <xf numFmtId="14" fontId="5" fillId="0" borderId="0" xfId="2" applyNumberFormat="1" applyFont="1" applyAlignment="1">
      <alignment horizontal="left" vertical="center"/>
    </xf>
    <xf numFmtId="14" fontId="5" fillId="0" borderId="0" xfId="2" applyNumberFormat="1" applyFont="1" applyAlignment="1">
      <alignment horizontal="left" vertical="center" wrapText="1"/>
    </xf>
    <xf numFmtId="49" fontId="8" fillId="0" borderId="0" xfId="0" applyNumberFormat="1"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5" fillId="0" borderId="3" xfId="7" applyFont="1" applyBorder="1" applyAlignment="1">
      <alignment horizontal="center" vertical="center" textRotation="90"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2" borderId="0" xfId="0" applyFont="1" applyFill="1" applyAlignment="1">
      <alignment horizontal="center" vertical="center"/>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4" fontId="6" fillId="0" borderId="3" xfId="5" applyNumberFormat="1" applyFont="1" applyBorder="1" applyAlignment="1">
      <alignment horizontal="center" vertical="center"/>
    </xf>
    <xf numFmtId="2" fontId="5" fillId="0" borderId="3" xfId="0" applyNumberFormat="1" applyFont="1" applyBorder="1" applyAlignment="1">
      <alignment horizontal="center" vertical="center" wrapText="1"/>
    </xf>
    <xf numFmtId="0" fontId="0" fillId="0" borderId="0" xfId="0" applyAlignment="1">
      <alignment horizontal="left" vertical="center"/>
    </xf>
    <xf numFmtId="49" fontId="5" fillId="0" borderId="3" xfId="0" applyNumberFormat="1" applyFont="1" applyBorder="1" applyAlignment="1">
      <alignment vertical="center"/>
    </xf>
    <xf numFmtId="0" fontId="5" fillId="0" borderId="3" xfId="0" applyFont="1" applyBorder="1" applyAlignment="1">
      <alignment vertical="center"/>
    </xf>
    <xf numFmtId="4" fontId="5" fillId="0" borderId="3" xfId="4" applyNumberFormat="1" applyFont="1" applyBorder="1" applyAlignment="1">
      <alignment vertical="center"/>
    </xf>
    <xf numFmtId="2" fontId="6" fillId="0" borderId="3" xfId="4" applyNumberFormat="1" applyFont="1" applyBorder="1" applyAlignment="1">
      <alignment vertical="center"/>
    </xf>
    <xf numFmtId="2" fontId="6" fillId="0" borderId="3" xfId="4" applyNumberFormat="1" applyFont="1" applyBorder="1" applyAlignment="1">
      <alignment vertical="center" wrapText="1"/>
    </xf>
    <xf numFmtId="2" fontId="6" fillId="0" borderId="0" xfId="4" applyNumberFormat="1" applyFont="1" applyAlignment="1" applyProtection="1">
      <alignment vertical="center"/>
      <protection locked="0"/>
    </xf>
    <xf numFmtId="0" fontId="5" fillId="3" borderId="0" xfId="0" applyFont="1" applyFill="1" applyAlignment="1">
      <alignment vertical="center"/>
    </xf>
    <xf numFmtId="49" fontId="5" fillId="0" borderId="0" xfId="0" applyNumberFormat="1" applyFont="1" applyAlignment="1">
      <alignment vertical="center"/>
    </xf>
    <xf numFmtId="0" fontId="5" fillId="0" borderId="0" xfId="0" applyFont="1" applyAlignment="1">
      <alignment horizontal="center" vertical="center"/>
    </xf>
    <xf numFmtId="4" fontId="5" fillId="0" borderId="0" xfId="4" applyNumberFormat="1" applyFont="1" applyAlignment="1">
      <alignment vertical="center"/>
    </xf>
    <xf numFmtId="0" fontId="6" fillId="0" borderId="0" xfId="4" applyFont="1" applyAlignment="1">
      <alignment horizontal="right" vertical="center" wrapText="1"/>
    </xf>
    <xf numFmtId="2" fontId="6" fillId="0" borderId="0" xfId="4" applyNumberFormat="1" applyFont="1" applyAlignment="1">
      <alignment vertical="center"/>
    </xf>
    <xf numFmtId="2" fontId="6" fillId="0" borderId="0" xfId="4" applyNumberFormat="1" applyFont="1" applyAlignment="1">
      <alignment vertical="center" wrapText="1"/>
    </xf>
    <xf numFmtId="49" fontId="8" fillId="0" borderId="0" xfId="0" applyNumberFormat="1" applyFont="1" applyAlignment="1" applyProtection="1">
      <alignment horizontal="left" vertic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9" fillId="0" borderId="0" xfId="0" applyFont="1" applyAlignment="1">
      <alignment vertical="center" wrapText="1"/>
    </xf>
    <xf numFmtId="0" fontId="0" fillId="0" borderId="0" xfId="0" applyAlignment="1">
      <alignment horizontal="left" vertical="center" wrapText="1"/>
    </xf>
    <xf numFmtId="0" fontId="11" fillId="0" borderId="0" xfId="0" applyFont="1" applyAlignment="1">
      <alignment vertical="center" wrapText="1"/>
    </xf>
    <xf numFmtId="49" fontId="5" fillId="3" borderId="0" xfId="0" applyNumberFormat="1" applyFont="1" applyFill="1" applyAlignment="1" applyProtection="1">
      <alignment vertical="center"/>
      <protection locked="0"/>
    </xf>
    <xf numFmtId="0" fontId="5" fillId="0" borderId="0" xfId="0" applyFont="1" applyAlignment="1" applyProtection="1">
      <alignment horizontal="center" vertical="center"/>
      <protection locked="0"/>
    </xf>
    <xf numFmtId="0" fontId="5" fillId="3" borderId="1" xfId="0" applyFont="1" applyFill="1" applyBorder="1" applyAlignment="1" applyProtection="1">
      <alignment horizontal="left" vertical="center"/>
      <protection locked="0"/>
    </xf>
    <xf numFmtId="0" fontId="13" fillId="3" borderId="1" xfId="0" applyFont="1" applyFill="1" applyBorder="1" applyAlignment="1" applyProtection="1">
      <alignment horizontal="left" vertical="center"/>
      <protection locked="0"/>
    </xf>
    <xf numFmtId="0" fontId="5" fillId="3" borderId="1" xfId="0" applyFont="1" applyFill="1" applyBorder="1" applyAlignment="1" applyProtection="1">
      <alignment vertical="center"/>
      <protection locked="0"/>
    </xf>
    <xf numFmtId="0" fontId="5" fillId="3" borderId="0" xfId="0" applyFont="1" applyFill="1" applyAlignment="1" applyProtection="1">
      <alignment horizontal="right" vertical="center"/>
      <protection locked="0"/>
    </xf>
    <xf numFmtId="0" fontId="5" fillId="3" borderId="0" xfId="6" applyFont="1" applyFill="1" applyAlignment="1" applyProtection="1">
      <alignment horizontal="left" vertical="center"/>
      <protection locked="0"/>
    </xf>
    <xf numFmtId="0" fontId="13" fillId="3" borderId="0" xfId="0" applyFont="1" applyFill="1" applyAlignment="1" applyProtection="1">
      <alignment horizontal="left" vertical="center"/>
      <protection locked="0"/>
    </xf>
    <xf numFmtId="0" fontId="5" fillId="3" borderId="1" xfId="4" applyFont="1" applyFill="1" applyBorder="1" applyAlignment="1" applyProtection="1">
      <alignment horizontal="left" vertical="center"/>
      <protection locked="0"/>
    </xf>
    <xf numFmtId="0" fontId="5" fillId="3" borderId="1" xfId="4" applyFont="1" applyFill="1" applyBorder="1" applyAlignment="1" applyProtection="1">
      <alignment horizontal="center" vertical="center"/>
      <protection locked="0"/>
    </xf>
    <xf numFmtId="0" fontId="5" fillId="3" borderId="1" xfId="4" applyFont="1" applyFill="1" applyBorder="1" applyAlignment="1" applyProtection="1">
      <alignment vertical="center"/>
      <protection locked="0"/>
    </xf>
    <xf numFmtId="0" fontId="5" fillId="3" borderId="1" xfId="6" applyFont="1" applyFill="1" applyBorder="1" applyAlignment="1" applyProtection="1">
      <alignment horizontal="left" vertical="center"/>
      <protection locked="0"/>
    </xf>
    <xf numFmtId="0" fontId="5" fillId="3" borderId="0" xfId="5" applyFont="1" applyFill="1" applyAlignment="1" applyProtection="1">
      <alignment vertical="center"/>
      <protection locked="0"/>
    </xf>
    <xf numFmtId="0" fontId="5" fillId="0" borderId="0" xfId="5" applyFont="1" applyAlignment="1" applyProtection="1">
      <alignment vertical="center"/>
      <protection locked="0"/>
    </xf>
    <xf numFmtId="0" fontId="5" fillId="0" borderId="0" xfId="5" applyFont="1" applyAlignment="1" applyProtection="1">
      <alignment vertical="center" wrapText="1"/>
      <protection locked="0"/>
    </xf>
    <xf numFmtId="0" fontId="5"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5" fillId="3" borderId="0" xfId="8" applyFont="1" applyFill="1" applyAlignment="1" applyProtection="1">
      <alignment horizontal="right" vertical="center"/>
      <protection locked="0"/>
    </xf>
    <xf numFmtId="0" fontId="5" fillId="3" borderId="0" xfId="4" applyFont="1" applyFill="1" applyAlignment="1" applyProtection="1">
      <alignment horizontal="left" vertical="center"/>
      <protection locked="0"/>
    </xf>
    <xf numFmtId="0" fontId="5" fillId="3" borderId="0" xfId="0" applyFont="1" applyFill="1" applyAlignment="1" applyProtection="1">
      <alignment horizontal="left" vertical="center"/>
      <protection locked="0"/>
    </xf>
    <xf numFmtId="0" fontId="5" fillId="3" borderId="0" xfId="4" applyFont="1" applyFill="1" applyAlignment="1" applyProtection="1">
      <alignment vertical="center"/>
      <protection locked="0"/>
    </xf>
    <xf numFmtId="2" fontId="5" fillId="3" borderId="0" xfId="5" applyNumberFormat="1" applyFont="1" applyFill="1" applyAlignment="1" applyProtection="1">
      <alignment vertical="center"/>
      <protection locked="0"/>
    </xf>
    <xf numFmtId="2" fontId="5" fillId="0" borderId="0" xfId="5" applyNumberFormat="1" applyFont="1" applyAlignment="1" applyProtection="1">
      <alignment vertical="center"/>
      <protection locked="0"/>
    </xf>
    <xf numFmtId="2" fontId="5" fillId="0" borderId="0" xfId="5" applyNumberFormat="1" applyFont="1" applyAlignment="1" applyProtection="1">
      <alignment vertical="center" wrapText="1"/>
      <protection locked="0"/>
    </xf>
    <xf numFmtId="0" fontId="5" fillId="0" borderId="0" xfId="6" applyFont="1" applyAlignment="1" applyProtection="1">
      <alignment horizontal="center" vertical="center"/>
      <protection locked="0"/>
    </xf>
    <xf numFmtId="0" fontId="5" fillId="3" borderId="0" xfId="0" applyFont="1" applyFill="1" applyAlignment="1">
      <alignment horizontal="left" vertical="center"/>
    </xf>
    <xf numFmtId="0" fontId="5" fillId="0" borderId="0" xfId="0" applyFont="1" applyAlignment="1" applyProtection="1">
      <alignment vertical="center" wrapText="1"/>
      <protection locked="0"/>
    </xf>
    <xf numFmtId="0" fontId="0" fillId="0" borderId="3" xfId="0" applyBorder="1" applyAlignment="1" applyProtection="1">
      <alignment horizontal="center" vertical="center"/>
      <protection locked="0"/>
    </xf>
    <xf numFmtId="4" fontId="0" fillId="0" borderId="3" xfId="0" applyNumberFormat="1" applyBorder="1" applyAlignment="1">
      <alignment horizontal="center" vertical="center"/>
    </xf>
    <xf numFmtId="4" fontId="0" fillId="0" borderId="3" xfId="0" applyNumberFormat="1" applyBorder="1" applyAlignment="1" applyProtection="1">
      <alignment horizontal="center" vertical="center"/>
      <protection locked="0"/>
    </xf>
    <xf numFmtId="49" fontId="11" fillId="4" borderId="3" xfId="0" applyNumberFormat="1" applyFont="1" applyFill="1" applyBorder="1" applyAlignment="1">
      <alignment horizontal="center" vertical="center"/>
    </xf>
    <xf numFmtId="49" fontId="11" fillId="5" borderId="3" xfId="0" applyNumberFormat="1" applyFont="1" applyFill="1" applyBorder="1" applyAlignment="1">
      <alignment horizontal="center" vertical="center"/>
    </xf>
    <xf numFmtId="0" fontId="0" fillId="5" borderId="3" xfId="0" applyFill="1" applyBorder="1" applyAlignment="1" applyProtection="1">
      <alignment horizontal="center" vertical="center"/>
      <protection locked="0"/>
    </xf>
    <xf numFmtId="4" fontId="0" fillId="5" borderId="3" xfId="0" applyNumberFormat="1" applyFill="1" applyBorder="1" applyAlignment="1">
      <alignment horizontal="center" vertical="center"/>
    </xf>
    <xf numFmtId="4" fontId="0" fillId="5" borderId="3" xfId="0" applyNumberFormat="1" applyFill="1" applyBorder="1" applyAlignment="1" applyProtection="1">
      <alignment horizontal="center" vertical="center"/>
      <protection locked="0"/>
    </xf>
    <xf numFmtId="4" fontId="8" fillId="5" borderId="3" xfId="0" applyNumberFormat="1" applyFont="1" applyFill="1" applyBorder="1" applyAlignment="1" applyProtection="1">
      <alignment horizontal="center" vertical="center"/>
      <protection locked="0"/>
    </xf>
    <xf numFmtId="0" fontId="0" fillId="0" borderId="0" xfId="0" applyAlignment="1">
      <alignment horizontal="center" vertical="center"/>
    </xf>
    <xf numFmtId="49" fontId="0" fillId="0" borderId="0" xfId="0" applyNumberFormat="1" applyAlignment="1">
      <alignment horizontal="left" vertical="center"/>
    </xf>
    <xf numFmtId="49" fontId="8" fillId="6" borderId="3" xfId="0" applyNumberFormat="1" applyFont="1" applyFill="1" applyBorder="1" applyAlignment="1">
      <alignment horizontal="left" vertical="center"/>
    </xf>
    <xf numFmtId="0" fontId="2" fillId="7" borderId="3" xfId="0" applyFont="1" applyFill="1" applyBorder="1" applyAlignment="1">
      <alignment horizontal="left" vertical="center"/>
    </xf>
    <xf numFmtId="0" fontId="2" fillId="7" borderId="3" xfId="0" applyFont="1" applyFill="1" applyBorder="1" applyAlignment="1">
      <alignment horizontal="left" vertical="center" wrapText="1"/>
    </xf>
    <xf numFmtId="0" fontId="2" fillId="7" borderId="3" xfId="0" applyFont="1" applyFill="1" applyBorder="1" applyAlignment="1">
      <alignment horizontal="center" vertical="center"/>
    </xf>
    <xf numFmtId="0" fontId="0" fillId="6" borderId="3" xfId="0" applyFill="1" applyBorder="1" applyAlignment="1">
      <alignment horizontal="center" vertical="center"/>
    </xf>
    <xf numFmtId="0" fontId="0" fillId="6" borderId="3" xfId="0" applyFill="1" applyBorder="1" applyAlignment="1">
      <alignment horizontal="left" vertical="center"/>
    </xf>
    <xf numFmtId="49" fontId="8" fillId="0" borderId="3" xfId="0" applyNumberFormat="1" applyFont="1" applyBorder="1" applyAlignment="1">
      <alignment horizontal="left"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3" xfId="0" applyBorder="1" applyAlignment="1">
      <alignment horizontal="center" vertical="center"/>
    </xf>
    <xf numFmtId="49" fontId="0" fillId="6" borderId="3" xfId="0" applyNumberFormat="1" applyFill="1" applyBorder="1" applyAlignment="1">
      <alignment horizontal="left" vertical="center"/>
    </xf>
    <xf numFmtId="0" fontId="0" fillId="4" borderId="3" xfId="0" applyFill="1" applyBorder="1" applyAlignment="1">
      <alignment horizontal="center" vertical="center"/>
    </xf>
    <xf numFmtId="0" fontId="0" fillId="4" borderId="3" xfId="0" applyFill="1" applyBorder="1" applyAlignment="1">
      <alignment horizontal="left" vertical="center"/>
    </xf>
    <xf numFmtId="49" fontId="8" fillId="5" borderId="3" xfId="0" applyNumberFormat="1" applyFont="1" applyFill="1" applyBorder="1" applyAlignment="1">
      <alignment horizontal="left" vertical="center"/>
    </xf>
    <xf numFmtId="0" fontId="0" fillId="5" borderId="3" xfId="0" applyFill="1" applyBorder="1" applyAlignment="1">
      <alignment horizontal="left" vertical="center"/>
    </xf>
    <xf numFmtId="0" fontId="0" fillId="5" borderId="3" xfId="0" applyFill="1" applyBorder="1" applyAlignment="1">
      <alignment horizontal="left" vertical="center" wrapText="1"/>
    </xf>
    <xf numFmtId="0" fontId="0" fillId="5" borderId="3" xfId="0" applyFill="1" applyBorder="1" applyAlignment="1">
      <alignment horizontal="center" vertical="center"/>
    </xf>
    <xf numFmtId="0" fontId="16" fillId="0" borderId="0" xfId="9" applyFont="1" applyAlignment="1">
      <alignment horizontal="right" vertical="center"/>
    </xf>
    <xf numFmtId="0" fontId="16" fillId="0" borderId="0" xfId="10" applyFont="1" applyAlignment="1" applyProtection="1">
      <alignment vertical="center"/>
    </xf>
    <xf numFmtId="0" fontId="16" fillId="0" borderId="0" xfId="9" applyFont="1" applyAlignment="1">
      <alignment vertical="center"/>
    </xf>
    <xf numFmtId="0" fontId="17" fillId="0" borderId="0" xfId="9" applyFont="1" applyAlignment="1">
      <alignment horizontal="right" vertical="center"/>
    </xf>
    <xf numFmtId="0" fontId="16" fillId="0" borderId="0" xfId="9" applyFont="1" applyAlignment="1">
      <alignment horizontal="center" vertical="center"/>
    </xf>
    <xf numFmtId="0" fontId="16" fillId="0" borderId="0" xfId="9" applyFont="1" applyAlignment="1" applyProtection="1">
      <alignment vertical="center"/>
      <protection locked="0"/>
    </xf>
    <xf numFmtId="0" fontId="16" fillId="0" borderId="0" xfId="9" applyFont="1" applyAlignment="1" applyProtection="1">
      <alignment horizontal="right" vertical="center"/>
      <protection locked="0"/>
    </xf>
    <xf numFmtId="0" fontId="16" fillId="0" borderId="0" xfId="10" applyFont="1" applyAlignment="1" applyProtection="1">
      <alignment vertical="center"/>
      <protection locked="0"/>
    </xf>
    <xf numFmtId="0" fontId="16" fillId="0" borderId="0" xfId="9" applyFont="1" applyAlignment="1">
      <alignment horizontal="lef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0" fillId="0" borderId="0" xfId="11" applyFont="1" applyAlignment="1">
      <alignment vertical="center"/>
    </xf>
    <xf numFmtId="0" fontId="20" fillId="0" borderId="0" xfId="11" applyFont="1" applyAlignment="1">
      <alignment horizontal="left" vertical="center"/>
    </xf>
    <xf numFmtId="0" fontId="20" fillId="0" borderId="0" xfId="11" applyFont="1" applyAlignment="1" applyProtection="1">
      <alignment vertical="center"/>
      <protection locked="0"/>
    </xf>
    <xf numFmtId="0" fontId="20" fillId="0" borderId="0" xfId="11" applyFont="1" applyAlignment="1" applyProtection="1">
      <alignment horizontal="left" vertical="center"/>
      <protection locked="0"/>
    </xf>
    <xf numFmtId="0" fontId="20" fillId="0" borderId="0" xfId="11" applyFont="1" applyAlignment="1" applyProtection="1">
      <alignment horizontal="left" vertical="center" wrapText="1"/>
      <protection locked="0"/>
    </xf>
    <xf numFmtId="0" fontId="21" fillId="0" borderId="0" xfId="11" applyFont="1" applyAlignment="1" applyProtection="1">
      <alignment vertical="center"/>
      <protection locked="0"/>
    </xf>
    <xf numFmtId="0" fontId="16" fillId="0" borderId="0" xfId="10" applyFont="1" applyFill="1" applyBorder="1" applyAlignment="1" applyProtection="1">
      <alignment vertical="center"/>
    </xf>
    <xf numFmtId="0" fontId="16" fillId="0" borderId="3" xfId="9" applyFont="1" applyBorder="1" applyAlignment="1">
      <alignment horizontal="center" vertical="center" wrapText="1"/>
    </xf>
    <xf numFmtId="0" fontId="16" fillId="0" borderId="5" xfId="9" applyFont="1" applyBorder="1" applyAlignment="1">
      <alignment horizontal="center" vertical="center" wrapText="1"/>
    </xf>
    <xf numFmtId="0" fontId="16" fillId="0" borderId="0" xfId="10" applyFont="1" applyFill="1" applyAlignment="1" applyProtection="1">
      <alignment vertical="center"/>
    </xf>
    <xf numFmtId="0" fontId="16" fillId="0" borderId="3" xfId="9" applyFont="1" applyBorder="1" applyAlignment="1">
      <alignment vertical="center" wrapText="1"/>
    </xf>
    <xf numFmtId="165" fontId="16" fillId="0" borderId="3" xfId="9" applyNumberFormat="1" applyFont="1" applyBorder="1" applyAlignment="1" applyProtection="1">
      <alignment horizontal="center" vertical="center" wrapText="1"/>
      <protection locked="0"/>
    </xf>
    <xf numFmtId="0" fontId="16" fillId="0" borderId="3" xfId="10" applyFont="1" applyFill="1" applyBorder="1" applyAlignment="1" applyProtection="1">
      <alignment vertical="center"/>
    </xf>
    <xf numFmtId="0" fontId="19" fillId="0" borderId="3" xfId="9" applyFont="1" applyBorder="1" applyAlignment="1">
      <alignment horizontal="right" vertical="center" wrapText="1"/>
    </xf>
    <xf numFmtId="165" fontId="19" fillId="0" borderId="3" xfId="9" applyNumberFormat="1" applyFont="1" applyBorder="1" applyAlignment="1" applyProtection="1">
      <alignment horizontal="center" vertical="center" wrapText="1"/>
      <protection locked="0"/>
    </xf>
    <xf numFmtId="165" fontId="16" fillId="0" borderId="0" xfId="10" applyNumberFormat="1" applyFont="1" applyFill="1" applyAlignment="1" applyProtection="1">
      <alignment vertical="center"/>
    </xf>
    <xf numFmtId="0" fontId="20" fillId="0" borderId="1" xfId="12" applyFont="1" applyBorder="1" applyAlignment="1" applyProtection="1">
      <alignment horizontal="left" vertical="center"/>
      <protection locked="0"/>
    </xf>
    <xf numFmtId="0" fontId="22" fillId="0" borderId="1" xfId="12" applyFont="1" applyBorder="1" applyProtection="1">
      <protection locked="0"/>
    </xf>
    <xf numFmtId="0" fontId="20" fillId="0" borderId="0" xfId="12" applyFont="1" applyProtection="1">
      <protection locked="0"/>
    </xf>
    <xf numFmtId="9" fontId="20" fillId="0" borderId="0" xfId="12" applyNumberFormat="1" applyFont="1" applyProtection="1">
      <protection locked="0"/>
    </xf>
    <xf numFmtId="0" fontId="16" fillId="0" borderId="0" xfId="12" applyFont="1" applyAlignment="1" applyProtection="1">
      <alignment vertical="center"/>
      <protection locked="0"/>
    </xf>
    <xf numFmtId="166" fontId="23" fillId="0" borderId="1" xfId="12" applyNumberFormat="1" applyFont="1" applyBorder="1" applyAlignment="1" applyProtection="1">
      <alignment horizontal="left"/>
      <protection locked="0"/>
    </xf>
    <xf numFmtId="0" fontId="20" fillId="0" borderId="0" xfId="10" applyFont="1" applyProtection="1">
      <protection locked="0"/>
    </xf>
    <xf numFmtId="166" fontId="20" fillId="0" borderId="0" xfId="10" applyNumberFormat="1" applyFont="1" applyProtection="1">
      <protection locked="0"/>
    </xf>
    <xf numFmtId="0" fontId="20" fillId="0" borderId="0" xfId="1" applyNumberFormat="1" applyFont="1" applyFill="1" applyBorder="1" applyAlignment="1" applyProtection="1">
      <alignment vertical="top"/>
      <protection locked="0"/>
    </xf>
    <xf numFmtId="0" fontId="20" fillId="0" borderId="0" xfId="1" applyNumberFormat="1" applyFont="1" applyFill="1" applyBorder="1" applyAlignment="1" applyProtection="1">
      <alignment horizontal="left" vertical="top" wrapText="1"/>
      <protection locked="0"/>
    </xf>
    <xf numFmtId="0" fontId="20" fillId="0" borderId="0" xfId="7" applyFont="1" applyAlignment="1" applyProtection="1">
      <alignment vertical="top"/>
      <protection locked="0"/>
    </xf>
    <xf numFmtId="0" fontId="20" fillId="0" borderId="0" xfId="11" applyFont="1" applyProtection="1">
      <protection locked="0"/>
    </xf>
    <xf numFmtId="167" fontId="20" fillId="0" borderId="0" xfId="7" applyNumberFormat="1" applyFont="1" applyAlignment="1" applyProtection="1">
      <alignment vertical="top"/>
      <protection locked="0"/>
    </xf>
    <xf numFmtId="0" fontId="20" fillId="0" borderId="0" xfId="7" applyFont="1" applyAlignment="1" applyProtection="1">
      <alignment horizontal="left" vertical="top" wrapText="1"/>
      <protection locked="0"/>
    </xf>
    <xf numFmtId="0" fontId="20" fillId="0" borderId="0" xfId="7" applyFont="1" applyAlignment="1" applyProtection="1">
      <alignment horizontal="center" vertical="top"/>
      <protection locked="0"/>
    </xf>
    <xf numFmtId="0" fontId="24" fillId="0" borderId="0" xfId="11" applyFont="1" applyProtection="1">
      <protection locked="0"/>
    </xf>
    <xf numFmtId="0" fontId="20" fillId="0" borderId="0" xfId="11" applyFont="1"/>
    <xf numFmtId="0" fontId="25" fillId="0" borderId="0" xfId="10" applyFont="1" applyAlignment="1" applyProtection="1">
      <alignment vertical="center"/>
    </xf>
    <xf numFmtId="0" fontId="21" fillId="0" borderId="0" xfId="11" applyFont="1" applyAlignment="1">
      <alignment horizontal="center"/>
    </xf>
    <xf numFmtId="0" fontId="21" fillId="0" borderId="0" xfId="11" applyFont="1"/>
    <xf numFmtId="0" fontId="20" fillId="0" borderId="0" xfId="1" applyFont="1" applyFill="1" applyBorder="1" applyAlignment="1" applyProtection="1"/>
    <xf numFmtId="0" fontId="21" fillId="0" borderId="0" xfId="11" applyFont="1" applyAlignment="1">
      <alignment horizontal="left" vertical="center" wrapText="1"/>
    </xf>
    <xf numFmtId="0" fontId="20" fillId="0" borderId="0" xfId="1" applyFont="1" applyFill="1" applyBorder="1" applyAlignment="1" applyProtection="1">
      <alignment horizontal="right"/>
    </xf>
    <xf numFmtId="4" fontId="26" fillId="0" borderId="0" xfId="1" applyNumberFormat="1" applyFont="1" applyFill="1" applyAlignment="1" applyProtection="1">
      <alignment horizontal="center"/>
    </xf>
    <xf numFmtId="2" fontId="26" fillId="0" borderId="0" xfId="1" applyNumberFormat="1" applyFont="1" applyFill="1" applyAlignment="1" applyProtection="1">
      <alignment horizontal="center"/>
    </xf>
    <xf numFmtId="0" fontId="28" fillId="6" borderId="3" xfId="13" applyFont="1" applyFill="1" applyBorder="1" applyAlignment="1">
      <alignment horizontal="center" vertical="center" wrapText="1"/>
    </xf>
    <xf numFmtId="0" fontId="27" fillId="0" borderId="0" xfId="13"/>
    <xf numFmtId="0" fontId="1" fillId="0" borderId="0" xfId="14"/>
    <xf numFmtId="0" fontId="29" fillId="0" borderId="3" xfId="13" applyFont="1" applyBorder="1" applyAlignment="1">
      <alignment horizontal="center" vertical="center"/>
    </xf>
    <xf numFmtId="2" fontId="29" fillId="0" borderId="3" xfId="13" applyNumberFormat="1" applyFont="1" applyBorder="1" applyAlignment="1">
      <alignment horizontal="center" vertical="center"/>
    </xf>
    <xf numFmtId="4" fontId="28" fillId="0" borderId="3" xfId="16" applyNumberFormat="1" applyFont="1" applyBorder="1" applyAlignment="1" applyProtection="1">
      <alignment horizontal="center" vertical="center"/>
    </xf>
    <xf numFmtId="4" fontId="29" fillId="0" borderId="3" xfId="16" applyNumberFormat="1" applyFont="1" applyBorder="1" applyAlignment="1" applyProtection="1">
      <alignment horizontal="center" vertical="center"/>
      <protection locked="0"/>
    </xf>
    <xf numFmtId="0" fontId="28" fillId="6" borderId="5" xfId="13" applyFont="1" applyFill="1" applyBorder="1" applyAlignment="1">
      <alignment horizontal="right" vertical="top"/>
    </xf>
    <xf numFmtId="4" fontId="28" fillId="6" borderId="3" xfId="16" applyNumberFormat="1" applyFont="1" applyFill="1" applyBorder="1" applyAlignment="1" applyProtection="1">
      <alignment horizontal="center" vertical="top"/>
    </xf>
    <xf numFmtId="9" fontId="28" fillId="0" borderId="3" xfId="17" applyNumberFormat="1" applyFont="1" applyBorder="1" applyAlignment="1" applyProtection="1">
      <alignment horizontal="center" vertical="center"/>
      <protection locked="0"/>
    </xf>
    <xf numFmtId="4" fontId="28" fillId="0" borderId="3" xfId="16" applyNumberFormat="1" applyFont="1" applyBorder="1" applyAlignment="1" applyProtection="1">
      <alignment horizontal="center" vertical="top"/>
    </xf>
    <xf numFmtId="4" fontId="29" fillId="0" borderId="0" xfId="16" applyNumberFormat="1" applyFont="1" applyAlignment="1" applyProtection="1">
      <alignment horizontal="center" vertical="top"/>
    </xf>
    <xf numFmtId="9" fontId="32" fillId="0" borderId="3" xfId="13" applyNumberFormat="1" applyFont="1" applyBorder="1" applyAlignment="1" applyProtection="1">
      <alignment horizontal="center" vertical="top"/>
      <protection locked="0"/>
    </xf>
    <xf numFmtId="4" fontId="32" fillId="0" borderId="7" xfId="16" applyNumberFormat="1" applyFont="1" applyBorder="1" applyAlignment="1" applyProtection="1">
      <alignment horizontal="center" vertical="top"/>
    </xf>
    <xf numFmtId="4" fontId="32" fillId="0" borderId="0" xfId="16" applyNumberFormat="1" applyFont="1" applyAlignment="1" applyProtection="1">
      <alignment horizontal="center" vertical="top"/>
    </xf>
    <xf numFmtId="4" fontId="28" fillId="0" borderId="7" xfId="16" applyNumberFormat="1" applyFont="1" applyBorder="1" applyAlignment="1" applyProtection="1">
      <alignment horizontal="center" vertical="top"/>
    </xf>
    <xf numFmtId="0" fontId="28" fillId="6" borderId="5" xfId="13" applyFont="1" applyFill="1" applyBorder="1" applyAlignment="1">
      <alignment horizontal="left" vertical="top" indent="15"/>
    </xf>
    <xf numFmtId="4" fontId="28" fillId="0" borderId="0" xfId="16" applyNumberFormat="1" applyFont="1" applyAlignment="1" applyProtection="1">
      <alignment horizontal="center" vertical="top"/>
    </xf>
    <xf numFmtId="166" fontId="20" fillId="0" borderId="0" xfId="11" applyNumberFormat="1" applyFont="1"/>
    <xf numFmtId="0" fontId="33" fillId="0" borderId="0" xfId="11" applyFont="1"/>
    <xf numFmtId="0" fontId="20" fillId="0" borderId="0" xfId="12" applyFont="1" applyAlignment="1" applyProtection="1">
      <alignment horizontal="left" vertical="center"/>
      <protection locked="0"/>
    </xf>
    <xf numFmtId="0" fontId="20" fillId="0" borderId="0" xfId="1" applyNumberFormat="1" applyFont="1" applyFill="1" applyBorder="1" applyAlignment="1" applyProtection="1">
      <alignment horizontal="left" vertical="top"/>
      <protection locked="0"/>
    </xf>
    <xf numFmtId="0" fontId="24" fillId="0" borderId="0" xfId="11" applyFont="1" applyAlignment="1" applyProtection="1">
      <alignment horizontal="center" wrapText="1"/>
      <protection locked="0"/>
    </xf>
    <xf numFmtId="0" fontId="16" fillId="0" borderId="0" xfId="9" applyFont="1" applyAlignment="1">
      <alignment horizontal="right" vertical="center"/>
    </xf>
    <xf numFmtId="0" fontId="18" fillId="0" borderId="0" xfId="9" applyFont="1" applyAlignment="1">
      <alignment horizontal="righ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4" fillId="0" borderId="0" xfId="11" applyFont="1" applyAlignment="1" applyProtection="1">
      <alignment horizontal="center"/>
      <protection locked="0"/>
    </xf>
    <xf numFmtId="0" fontId="29" fillId="0" borderId="6" xfId="15" applyFont="1" applyBorder="1" applyAlignment="1">
      <alignment horizontal="left" vertical="distributed"/>
    </xf>
    <xf numFmtId="0" fontId="29" fillId="0" borderId="5" xfId="15" applyFont="1" applyBorder="1" applyAlignment="1">
      <alignment horizontal="left" vertical="distributed"/>
    </xf>
    <xf numFmtId="0" fontId="28" fillId="6" borderId="6" xfId="13" applyFont="1" applyFill="1" applyBorder="1" applyAlignment="1">
      <alignment horizontal="right" vertical="top"/>
    </xf>
    <xf numFmtId="0" fontId="28" fillId="6" borderId="9" xfId="13" applyFont="1" applyFill="1" applyBorder="1" applyAlignment="1">
      <alignment horizontal="right" vertical="top"/>
    </xf>
    <xf numFmtId="0" fontId="28" fillId="0" borderId="6" xfId="13" applyFont="1" applyBorder="1" applyAlignment="1">
      <alignment horizontal="right" vertical="top"/>
    </xf>
    <xf numFmtId="0" fontId="28" fillId="0" borderId="9" xfId="13" applyFont="1" applyBorder="1" applyAlignment="1">
      <alignment horizontal="right" vertical="top"/>
    </xf>
    <xf numFmtId="0" fontId="32" fillId="0" borderId="6" xfId="13" applyFont="1" applyBorder="1" applyAlignment="1">
      <alignment horizontal="right" vertical="top"/>
    </xf>
    <xf numFmtId="0" fontId="32" fillId="0" borderId="9" xfId="13" applyFont="1" applyBorder="1" applyAlignment="1">
      <alignment horizontal="right" vertical="top"/>
    </xf>
    <xf numFmtId="0" fontId="28" fillId="0" borderId="10" xfId="13" applyFont="1" applyBorder="1" applyAlignment="1">
      <alignment horizontal="right" vertical="top"/>
    </xf>
    <xf numFmtId="0" fontId="28" fillId="0" borderId="2" xfId="13" applyFont="1" applyBorder="1" applyAlignment="1">
      <alignment horizontal="right" vertical="top"/>
    </xf>
    <xf numFmtId="0" fontId="21" fillId="0" borderId="0" xfId="11" applyFont="1" applyAlignment="1">
      <alignment horizontal="center"/>
    </xf>
    <xf numFmtId="0" fontId="21" fillId="0" borderId="1" xfId="11" applyFont="1" applyBorder="1" applyAlignment="1">
      <alignment horizontal="center"/>
    </xf>
    <xf numFmtId="0" fontId="20" fillId="0" borderId="0" xfId="1" applyFont="1" applyFill="1" applyBorder="1" applyAlignment="1" applyProtection="1">
      <alignment horizontal="center"/>
    </xf>
    <xf numFmtId="49" fontId="21" fillId="0" borderId="0" xfId="11" applyNumberFormat="1" applyFont="1" applyAlignment="1">
      <alignment horizontal="left" vertical="center" wrapText="1"/>
    </xf>
    <xf numFmtId="0" fontId="28" fillId="6" borderId="7" xfId="13" applyFont="1" applyFill="1" applyBorder="1" applyAlignment="1">
      <alignment horizontal="center" vertical="center" wrapText="1"/>
    </xf>
    <xf numFmtId="0" fontId="28" fillId="6" borderId="8" xfId="13" applyFont="1" applyFill="1" applyBorder="1" applyAlignment="1">
      <alignment horizontal="center" vertical="center" wrapText="1"/>
    </xf>
    <xf numFmtId="0" fontId="28" fillId="6" borderId="3" xfId="13" applyFont="1" applyFill="1" applyBorder="1" applyAlignment="1">
      <alignment horizontal="center" vertical="center" wrapText="1"/>
    </xf>
    <xf numFmtId="0" fontId="28" fillId="6" borderId="3" xfId="13" applyFont="1" applyFill="1" applyBorder="1" applyAlignment="1">
      <alignment horizontal="center" vertical="center"/>
    </xf>
    <xf numFmtId="0" fontId="6" fillId="0" borderId="3" xfId="5" applyFont="1" applyBorder="1" applyAlignment="1">
      <alignment horizontal="right" vertical="center" wrapText="1"/>
    </xf>
    <xf numFmtId="0" fontId="6" fillId="0" borderId="3" xfId="4" applyFont="1" applyBorder="1" applyAlignment="1">
      <alignment horizontal="right" vertical="center" wrapText="1"/>
    </xf>
    <xf numFmtId="0" fontId="9" fillId="0" borderId="0" xfId="0" applyFont="1" applyAlignment="1">
      <alignment horizontal="left" vertical="center"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6" fillId="0" borderId="1" xfId="3" applyFont="1" applyBorder="1" applyAlignment="1">
      <alignment horizontal="center" vertical="center"/>
    </xf>
    <xf numFmtId="164" fontId="6" fillId="0" borderId="0" xfId="0" applyNumberFormat="1" applyFont="1" applyAlignment="1">
      <alignment horizontal="center" vertical="center"/>
    </xf>
    <xf numFmtId="49" fontId="5" fillId="0" borderId="3" xfId="7" applyNumberFormat="1" applyFont="1" applyBorder="1" applyAlignment="1">
      <alignment horizontal="center" vertical="center" textRotation="90" wrapText="1"/>
    </xf>
    <xf numFmtId="0" fontId="5" fillId="0" borderId="3" xfId="7" applyFont="1" applyBorder="1" applyAlignment="1">
      <alignment horizontal="center" vertical="center" textRotation="90" wrapText="1"/>
    </xf>
    <xf numFmtId="0" fontId="5" fillId="0" borderId="3" xfId="7" applyFont="1" applyBorder="1" applyAlignment="1">
      <alignment horizontal="center" vertical="center" wrapText="1"/>
    </xf>
    <xf numFmtId="0" fontId="19" fillId="0" borderId="0" xfId="9" applyFont="1" applyBorder="1" applyAlignment="1">
      <alignment horizontal="right" vertical="center" wrapText="1"/>
    </xf>
    <xf numFmtId="165" fontId="19" fillId="0" borderId="0" xfId="9" applyNumberFormat="1" applyFont="1" applyBorder="1" applyAlignment="1" applyProtection="1">
      <alignment horizontal="center" vertical="center" wrapText="1"/>
      <protection locked="0"/>
    </xf>
    <xf numFmtId="0" fontId="18" fillId="0" borderId="6" xfId="9" applyFont="1" applyBorder="1" applyAlignment="1">
      <alignment horizontal="right" vertical="center" wrapText="1"/>
    </xf>
    <xf numFmtId="0" fontId="18" fillId="0" borderId="5" xfId="9" applyFont="1" applyBorder="1" applyAlignment="1">
      <alignment horizontal="right" vertical="center" wrapText="1"/>
    </xf>
    <xf numFmtId="0" fontId="18" fillId="0" borderId="0" xfId="10" applyFont="1" applyFill="1" applyBorder="1" applyAlignment="1" applyProtection="1">
      <alignment vertical="center"/>
    </xf>
  </cellXfs>
  <cellStyles count="18">
    <cellStyle name="Comma 2" xfId="16" xr:uid="{871A4764-3CCF-4C91-96AE-8CE8117C4542}"/>
    <cellStyle name="Excel Built-in Normal 3" xfId="10" xr:uid="{2626D12A-17E7-4933-9AAF-17AE7E43B528}"/>
    <cellStyle name="Explanatory Text" xfId="1" builtinId="53"/>
    <cellStyle name="Normal" xfId="0" builtinId="0"/>
    <cellStyle name="Normal 2" xfId="7" xr:uid="{9F1371DD-824F-4E66-9006-143F546D92CE}"/>
    <cellStyle name="Normal 2 2" xfId="17" xr:uid="{5EC8CDAC-2BF8-413A-ADDF-00D798763748}"/>
    <cellStyle name="Normal 3" xfId="11" xr:uid="{69D0E700-09C5-4BB3-A614-18F8379C194E}"/>
    <cellStyle name="Normal 3 2" xfId="13" xr:uid="{A2EC33DB-678F-4219-A46F-64F1632C7490}"/>
    <cellStyle name="Normal 4" xfId="12" xr:uid="{FAFA134A-1C9B-4929-8B51-FE81F2429676}"/>
    <cellStyle name="Normal 5" xfId="14" xr:uid="{064A691D-D5EB-4B57-8AD9-7085C009B8C5}"/>
    <cellStyle name="Normal_2-1" xfId="3" xr:uid="{C3F222E3-6FE7-4470-90B7-4A308BFADF31}"/>
    <cellStyle name="Normal_Polu_vidusskola_kopeja" xfId="9" xr:uid="{D45EF10B-1B25-440D-A725-5A63C5E7C0FA}"/>
    <cellStyle name="Normal_Sheet1" xfId="5" xr:uid="{4DDFE82E-1CB9-4529-978D-590AC161BB9D}"/>
    <cellStyle name="Normal_Tame_F2" xfId="8" xr:uid="{C7DF3611-E77D-42C1-84AF-47F321AD1E38}"/>
    <cellStyle name="Normal_TD15" xfId="15" xr:uid="{B71B55A4-5285-4DF0-B85D-564C6E375EC3}"/>
    <cellStyle name="Parastais 2" xfId="4" xr:uid="{43E96ED5-C8D6-4632-8852-60669244923D}"/>
    <cellStyle name="Parastais 3 2" xfId="6" xr:uid="{16F69204-831E-4EBD-8D9F-D86BA96AD246}"/>
    <cellStyle name="Style 1" xfId="2" xr:uid="{C59019CB-662F-499D-80E6-597ADA2F2DFC}"/>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828675</xdr:colOff>
      <xdr:row>12</xdr:row>
      <xdr:rowOff>0</xdr:rowOff>
    </xdr:from>
    <xdr:to>
      <xdr:col>13</xdr:col>
      <xdr:colOff>25479</xdr:colOff>
      <xdr:row>19</xdr:row>
      <xdr:rowOff>91627</xdr:rowOff>
    </xdr:to>
    <xdr:sp macro="" textlink="">
      <xdr:nvSpPr>
        <xdr:cNvPr id="2" name="Text Box 2">
          <a:extLst>
            <a:ext uri="{FF2B5EF4-FFF2-40B4-BE49-F238E27FC236}">
              <a16:creationId xmlns:a16="http://schemas.microsoft.com/office/drawing/2014/main" id="{342BFB63-079E-4F6C-8BF9-68204627C63C}"/>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3" name="Text Box 2">
          <a:extLst>
            <a:ext uri="{FF2B5EF4-FFF2-40B4-BE49-F238E27FC236}">
              <a16:creationId xmlns:a16="http://schemas.microsoft.com/office/drawing/2014/main" id="{D4F6291B-5A71-43F0-A05E-F706E1253B54}"/>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4" name="Text Box 2">
          <a:extLst>
            <a:ext uri="{FF2B5EF4-FFF2-40B4-BE49-F238E27FC236}">
              <a16:creationId xmlns:a16="http://schemas.microsoft.com/office/drawing/2014/main" id="{57747EFA-41A5-49A0-9856-98847320AA9E}"/>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5" name="Text Box 2">
          <a:extLst>
            <a:ext uri="{FF2B5EF4-FFF2-40B4-BE49-F238E27FC236}">
              <a16:creationId xmlns:a16="http://schemas.microsoft.com/office/drawing/2014/main" id="{DFF48241-B792-4282-8803-53D617CD466E}"/>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6" name="Text Box 2">
          <a:extLst>
            <a:ext uri="{FF2B5EF4-FFF2-40B4-BE49-F238E27FC236}">
              <a16:creationId xmlns:a16="http://schemas.microsoft.com/office/drawing/2014/main" id="{F971E6EE-8AAD-4D17-B1C5-DF3887B54F27}"/>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7" name="Text Box 2">
          <a:extLst>
            <a:ext uri="{FF2B5EF4-FFF2-40B4-BE49-F238E27FC236}">
              <a16:creationId xmlns:a16="http://schemas.microsoft.com/office/drawing/2014/main" id="{A6D47930-EBA5-471D-B555-9549094B4122}"/>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8" name="Text Box 2">
          <a:extLst>
            <a:ext uri="{FF2B5EF4-FFF2-40B4-BE49-F238E27FC236}">
              <a16:creationId xmlns:a16="http://schemas.microsoft.com/office/drawing/2014/main" id="{C269AE90-BDCC-484D-AB5E-A59DEBCC5DB4}"/>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9" name="Text Box 2">
          <a:extLst>
            <a:ext uri="{FF2B5EF4-FFF2-40B4-BE49-F238E27FC236}">
              <a16:creationId xmlns:a16="http://schemas.microsoft.com/office/drawing/2014/main" id="{2FB64841-EF69-4D58-80C8-EE7710B28FA8}"/>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91627</xdr:rowOff>
    </xdr:to>
    <xdr:sp macro="" textlink="">
      <xdr:nvSpPr>
        <xdr:cNvPr id="10" name="Text Box 2">
          <a:extLst>
            <a:ext uri="{FF2B5EF4-FFF2-40B4-BE49-F238E27FC236}">
              <a16:creationId xmlns:a16="http://schemas.microsoft.com/office/drawing/2014/main" id="{F72E7946-5DD0-43B4-880B-329D9E5424A7}"/>
            </a:ext>
          </a:extLst>
        </xdr:cNvPr>
        <xdr:cNvSpPr txBox="1">
          <a:spLocks noChangeArrowheads="1"/>
        </xdr:cNvSpPr>
      </xdr:nvSpPr>
      <xdr:spPr bwMode="auto">
        <a:xfrm>
          <a:off x="10277475" y="1828800"/>
          <a:ext cx="25479" cy="1158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1" name="Text Box 2">
          <a:extLst>
            <a:ext uri="{FF2B5EF4-FFF2-40B4-BE49-F238E27FC236}">
              <a16:creationId xmlns:a16="http://schemas.microsoft.com/office/drawing/2014/main" id="{FE4210D5-1346-4871-864B-51A48B002998}"/>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2" name="Text Box 2">
          <a:extLst>
            <a:ext uri="{FF2B5EF4-FFF2-40B4-BE49-F238E27FC236}">
              <a16:creationId xmlns:a16="http://schemas.microsoft.com/office/drawing/2014/main" id="{155DF2C9-EDC1-4225-9CA6-A440596FE6B2}"/>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3" name="Text Box 2">
          <a:extLst>
            <a:ext uri="{FF2B5EF4-FFF2-40B4-BE49-F238E27FC236}">
              <a16:creationId xmlns:a16="http://schemas.microsoft.com/office/drawing/2014/main" id="{DFD686C1-0607-4BD8-A171-579BDB877A32}"/>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4" name="Text Box 2">
          <a:extLst>
            <a:ext uri="{FF2B5EF4-FFF2-40B4-BE49-F238E27FC236}">
              <a16:creationId xmlns:a16="http://schemas.microsoft.com/office/drawing/2014/main" id="{7BA4D8BB-B627-4F08-8FD7-89AB3DCE71E2}"/>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5" name="Text Box 2">
          <a:extLst>
            <a:ext uri="{FF2B5EF4-FFF2-40B4-BE49-F238E27FC236}">
              <a16:creationId xmlns:a16="http://schemas.microsoft.com/office/drawing/2014/main" id="{0AE78B5F-662C-4224-8E5C-BF050BAD44D9}"/>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6" name="Text Box 2">
          <a:extLst>
            <a:ext uri="{FF2B5EF4-FFF2-40B4-BE49-F238E27FC236}">
              <a16:creationId xmlns:a16="http://schemas.microsoft.com/office/drawing/2014/main" id="{05444B2F-743F-42C4-B1C0-0E1E1C34C76D}"/>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7" name="Text Box 2">
          <a:extLst>
            <a:ext uri="{FF2B5EF4-FFF2-40B4-BE49-F238E27FC236}">
              <a16:creationId xmlns:a16="http://schemas.microsoft.com/office/drawing/2014/main" id="{14861FF9-02CD-4997-9C45-B24A393F6CA0}"/>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8" name="Text Box 2">
          <a:extLst>
            <a:ext uri="{FF2B5EF4-FFF2-40B4-BE49-F238E27FC236}">
              <a16:creationId xmlns:a16="http://schemas.microsoft.com/office/drawing/2014/main" id="{7D36858A-1106-4FCA-994B-CF155F4443CE}"/>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19" name="Text Box 2">
          <a:extLst>
            <a:ext uri="{FF2B5EF4-FFF2-40B4-BE49-F238E27FC236}">
              <a16:creationId xmlns:a16="http://schemas.microsoft.com/office/drawing/2014/main" id="{A9344258-BC86-4B36-8DD0-838DAD44AD05}"/>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20" name="Text Box 2">
          <a:extLst>
            <a:ext uri="{FF2B5EF4-FFF2-40B4-BE49-F238E27FC236}">
              <a16:creationId xmlns:a16="http://schemas.microsoft.com/office/drawing/2014/main" id="{69186FF6-3EA3-47A2-9A3C-97EDB06A0A9C}"/>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1" name="Text Box 2">
          <a:extLst>
            <a:ext uri="{FF2B5EF4-FFF2-40B4-BE49-F238E27FC236}">
              <a16:creationId xmlns:a16="http://schemas.microsoft.com/office/drawing/2014/main" id="{BB6D4FB4-7CE6-4B9D-9E13-EF73D64F584F}"/>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2" name="Text Box 2">
          <a:extLst>
            <a:ext uri="{FF2B5EF4-FFF2-40B4-BE49-F238E27FC236}">
              <a16:creationId xmlns:a16="http://schemas.microsoft.com/office/drawing/2014/main" id="{9E570318-3426-4AA9-9265-B1EE5A9A665A}"/>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3" name="Text Box 2">
          <a:extLst>
            <a:ext uri="{FF2B5EF4-FFF2-40B4-BE49-F238E27FC236}">
              <a16:creationId xmlns:a16="http://schemas.microsoft.com/office/drawing/2014/main" id="{71792152-F675-461D-A6D4-F666116FD126}"/>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4" name="Text Box 2">
          <a:extLst>
            <a:ext uri="{FF2B5EF4-FFF2-40B4-BE49-F238E27FC236}">
              <a16:creationId xmlns:a16="http://schemas.microsoft.com/office/drawing/2014/main" id="{961AC05B-4BEA-4570-8DE0-8877D2FB7F71}"/>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5" name="Text Box 2">
          <a:extLst>
            <a:ext uri="{FF2B5EF4-FFF2-40B4-BE49-F238E27FC236}">
              <a16:creationId xmlns:a16="http://schemas.microsoft.com/office/drawing/2014/main" id="{7F94C15A-0A17-48E1-AB39-872BBB594466}"/>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6" name="Text Box 2">
          <a:extLst>
            <a:ext uri="{FF2B5EF4-FFF2-40B4-BE49-F238E27FC236}">
              <a16:creationId xmlns:a16="http://schemas.microsoft.com/office/drawing/2014/main" id="{AA2D9063-4557-44DD-B116-ED0280B8E66B}"/>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7" name="Text Box 2">
          <a:extLst>
            <a:ext uri="{FF2B5EF4-FFF2-40B4-BE49-F238E27FC236}">
              <a16:creationId xmlns:a16="http://schemas.microsoft.com/office/drawing/2014/main" id="{A3AB1AB3-D379-4EA8-846A-95AFC5961B5F}"/>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8" name="Text Box 2">
          <a:extLst>
            <a:ext uri="{FF2B5EF4-FFF2-40B4-BE49-F238E27FC236}">
              <a16:creationId xmlns:a16="http://schemas.microsoft.com/office/drawing/2014/main" id="{BA0429ED-57D0-43B7-965A-B76586EDB600}"/>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29" name="Text Box 2">
          <a:extLst>
            <a:ext uri="{FF2B5EF4-FFF2-40B4-BE49-F238E27FC236}">
              <a16:creationId xmlns:a16="http://schemas.microsoft.com/office/drawing/2014/main" id="{8011EC9D-4DEA-4AD4-9934-0D34654CC042}"/>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50986</xdr:rowOff>
    </xdr:to>
    <xdr:sp macro="" textlink="">
      <xdr:nvSpPr>
        <xdr:cNvPr id="30" name="Text Box 2">
          <a:extLst>
            <a:ext uri="{FF2B5EF4-FFF2-40B4-BE49-F238E27FC236}">
              <a16:creationId xmlns:a16="http://schemas.microsoft.com/office/drawing/2014/main" id="{CA51574E-E765-4A69-856C-FF8B820CB387}"/>
            </a:ext>
          </a:extLst>
        </xdr:cNvPr>
        <xdr:cNvSpPr txBox="1">
          <a:spLocks noChangeArrowheads="1"/>
        </xdr:cNvSpPr>
      </xdr:nvSpPr>
      <xdr:spPr bwMode="auto">
        <a:xfrm>
          <a:off x="10277475" y="1828800"/>
          <a:ext cx="25479" cy="111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1" name="Text Box 2">
          <a:extLst>
            <a:ext uri="{FF2B5EF4-FFF2-40B4-BE49-F238E27FC236}">
              <a16:creationId xmlns:a16="http://schemas.microsoft.com/office/drawing/2014/main" id="{EFDC056A-9607-4B41-9125-2B0375A41597}"/>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2" name="Text Box 2">
          <a:extLst>
            <a:ext uri="{FF2B5EF4-FFF2-40B4-BE49-F238E27FC236}">
              <a16:creationId xmlns:a16="http://schemas.microsoft.com/office/drawing/2014/main" id="{99EBB83D-9BDA-4C58-9E68-68EBEE4C8054}"/>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3" name="Text Box 2">
          <a:extLst>
            <a:ext uri="{FF2B5EF4-FFF2-40B4-BE49-F238E27FC236}">
              <a16:creationId xmlns:a16="http://schemas.microsoft.com/office/drawing/2014/main" id="{80F91DD7-9015-48E6-816F-62D4A5252B8D}"/>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4" name="Text Box 2">
          <a:extLst>
            <a:ext uri="{FF2B5EF4-FFF2-40B4-BE49-F238E27FC236}">
              <a16:creationId xmlns:a16="http://schemas.microsoft.com/office/drawing/2014/main" id="{B59B977F-D6B4-4ACB-9316-EB90FCBD89D3}"/>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5" name="Text Box 2">
          <a:extLst>
            <a:ext uri="{FF2B5EF4-FFF2-40B4-BE49-F238E27FC236}">
              <a16:creationId xmlns:a16="http://schemas.microsoft.com/office/drawing/2014/main" id="{A0EE3F1F-E9D3-41C0-9F6C-FC0C1CDEC218}"/>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6" name="Text Box 2">
          <a:extLst>
            <a:ext uri="{FF2B5EF4-FFF2-40B4-BE49-F238E27FC236}">
              <a16:creationId xmlns:a16="http://schemas.microsoft.com/office/drawing/2014/main" id="{237713E8-CD7F-431B-9DC1-16DA0200312A}"/>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7" name="Text Box 2">
          <a:extLst>
            <a:ext uri="{FF2B5EF4-FFF2-40B4-BE49-F238E27FC236}">
              <a16:creationId xmlns:a16="http://schemas.microsoft.com/office/drawing/2014/main" id="{6C2295B6-1006-42E9-B048-5305F488BFEF}"/>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8" name="Text Box 2">
          <a:extLst>
            <a:ext uri="{FF2B5EF4-FFF2-40B4-BE49-F238E27FC236}">
              <a16:creationId xmlns:a16="http://schemas.microsoft.com/office/drawing/2014/main" id="{896BABEA-E205-44FA-A8F6-A84ECBD0A446}"/>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39" name="Text Box 2">
          <a:extLst>
            <a:ext uri="{FF2B5EF4-FFF2-40B4-BE49-F238E27FC236}">
              <a16:creationId xmlns:a16="http://schemas.microsoft.com/office/drawing/2014/main" id="{8D98FB39-0302-4BBF-891A-1F728BCCC5B3}"/>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13</xdr:row>
      <xdr:rowOff>106679</xdr:rowOff>
    </xdr:to>
    <xdr:sp macro="" textlink="">
      <xdr:nvSpPr>
        <xdr:cNvPr id="40" name="Text Box 2">
          <a:extLst>
            <a:ext uri="{FF2B5EF4-FFF2-40B4-BE49-F238E27FC236}">
              <a16:creationId xmlns:a16="http://schemas.microsoft.com/office/drawing/2014/main" id="{4A94D505-42D4-4348-82E7-F22E7806CB4B}"/>
            </a:ext>
          </a:extLst>
        </xdr:cNvPr>
        <xdr:cNvSpPr txBox="1">
          <a:spLocks noChangeArrowheads="1"/>
        </xdr:cNvSpPr>
      </xdr:nvSpPr>
      <xdr:spPr bwMode="auto">
        <a:xfrm>
          <a:off x="10277475" y="1828800"/>
          <a:ext cx="25479"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1" name="Text Box 100">
          <a:extLst>
            <a:ext uri="{FF2B5EF4-FFF2-40B4-BE49-F238E27FC236}">
              <a16:creationId xmlns:a16="http://schemas.microsoft.com/office/drawing/2014/main" id="{A16DBBBA-8C24-4D94-A45A-B991FF45C86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2" name="Text Box 101">
          <a:extLst>
            <a:ext uri="{FF2B5EF4-FFF2-40B4-BE49-F238E27FC236}">
              <a16:creationId xmlns:a16="http://schemas.microsoft.com/office/drawing/2014/main" id="{3224E9F9-092C-415A-99C1-7AB8D2367660}"/>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3" name="Text Box 102">
          <a:extLst>
            <a:ext uri="{FF2B5EF4-FFF2-40B4-BE49-F238E27FC236}">
              <a16:creationId xmlns:a16="http://schemas.microsoft.com/office/drawing/2014/main" id="{F3B1F5CA-A765-43D0-A097-21FB5DBC637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4" name="Text Box 103">
          <a:extLst>
            <a:ext uri="{FF2B5EF4-FFF2-40B4-BE49-F238E27FC236}">
              <a16:creationId xmlns:a16="http://schemas.microsoft.com/office/drawing/2014/main" id="{FFB8D0E9-4415-4DE9-A3E5-E333D53ABB3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5" name="Text Box 104">
          <a:extLst>
            <a:ext uri="{FF2B5EF4-FFF2-40B4-BE49-F238E27FC236}">
              <a16:creationId xmlns:a16="http://schemas.microsoft.com/office/drawing/2014/main" id="{EFBF4928-F5DE-40F4-84FA-BB7B5BC9B2D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6" name="Text Box 105">
          <a:extLst>
            <a:ext uri="{FF2B5EF4-FFF2-40B4-BE49-F238E27FC236}">
              <a16:creationId xmlns:a16="http://schemas.microsoft.com/office/drawing/2014/main" id="{4287D78C-0FF8-4070-9B8A-A689674AC02B}"/>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7" name="Text Box 106">
          <a:extLst>
            <a:ext uri="{FF2B5EF4-FFF2-40B4-BE49-F238E27FC236}">
              <a16:creationId xmlns:a16="http://schemas.microsoft.com/office/drawing/2014/main" id="{A4DF4911-6D55-4B4F-8B18-E36E72FB59B7}"/>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8" name="Text Box 107">
          <a:extLst>
            <a:ext uri="{FF2B5EF4-FFF2-40B4-BE49-F238E27FC236}">
              <a16:creationId xmlns:a16="http://schemas.microsoft.com/office/drawing/2014/main" id="{223902AA-7BF2-4DC5-AB20-B1BABF21C72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49" name="Text Box 108">
          <a:extLst>
            <a:ext uri="{FF2B5EF4-FFF2-40B4-BE49-F238E27FC236}">
              <a16:creationId xmlns:a16="http://schemas.microsoft.com/office/drawing/2014/main" id="{276AFC25-5B25-428F-914D-28CDB419A07A}"/>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0" name="Text Box 109">
          <a:extLst>
            <a:ext uri="{FF2B5EF4-FFF2-40B4-BE49-F238E27FC236}">
              <a16:creationId xmlns:a16="http://schemas.microsoft.com/office/drawing/2014/main" id="{B42037ED-DE00-41C9-9CA8-D92C2FD18E2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1" name="Text Box 2">
          <a:extLst>
            <a:ext uri="{FF2B5EF4-FFF2-40B4-BE49-F238E27FC236}">
              <a16:creationId xmlns:a16="http://schemas.microsoft.com/office/drawing/2014/main" id="{77F354F2-438D-4851-B204-43753030D1AF}"/>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2" name="Text Box 2">
          <a:extLst>
            <a:ext uri="{FF2B5EF4-FFF2-40B4-BE49-F238E27FC236}">
              <a16:creationId xmlns:a16="http://schemas.microsoft.com/office/drawing/2014/main" id="{8026132E-D0D4-4816-AF52-487F6A676A6F}"/>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3" name="Text Box 2">
          <a:extLst>
            <a:ext uri="{FF2B5EF4-FFF2-40B4-BE49-F238E27FC236}">
              <a16:creationId xmlns:a16="http://schemas.microsoft.com/office/drawing/2014/main" id="{B2AFD68C-EB59-4275-98E1-C0873F93BA58}"/>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4" name="Text Box 2">
          <a:extLst>
            <a:ext uri="{FF2B5EF4-FFF2-40B4-BE49-F238E27FC236}">
              <a16:creationId xmlns:a16="http://schemas.microsoft.com/office/drawing/2014/main" id="{65345E2D-4E4F-432F-8E62-3279B5BC219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5" name="Text Box 2">
          <a:extLst>
            <a:ext uri="{FF2B5EF4-FFF2-40B4-BE49-F238E27FC236}">
              <a16:creationId xmlns:a16="http://schemas.microsoft.com/office/drawing/2014/main" id="{7317AE19-DA40-4491-B568-C4D6D55B9E9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6" name="Text Box 2">
          <a:extLst>
            <a:ext uri="{FF2B5EF4-FFF2-40B4-BE49-F238E27FC236}">
              <a16:creationId xmlns:a16="http://schemas.microsoft.com/office/drawing/2014/main" id="{E1B4EA72-BBB2-44F4-8534-FE1ED4886AC1}"/>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7" name="Text Box 2">
          <a:extLst>
            <a:ext uri="{FF2B5EF4-FFF2-40B4-BE49-F238E27FC236}">
              <a16:creationId xmlns:a16="http://schemas.microsoft.com/office/drawing/2014/main" id="{6EC8116E-BC74-4FE4-BBB2-D6265795A57F}"/>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8" name="Text Box 2">
          <a:extLst>
            <a:ext uri="{FF2B5EF4-FFF2-40B4-BE49-F238E27FC236}">
              <a16:creationId xmlns:a16="http://schemas.microsoft.com/office/drawing/2014/main" id="{45AD7504-32FF-489D-A656-A27173A5029B}"/>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59" name="Text Box 2">
          <a:extLst>
            <a:ext uri="{FF2B5EF4-FFF2-40B4-BE49-F238E27FC236}">
              <a16:creationId xmlns:a16="http://schemas.microsoft.com/office/drawing/2014/main" id="{7FC6C3E6-19CC-473C-B2F9-D9915738C075}"/>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19223</xdr:colOff>
      <xdr:row>13</xdr:row>
      <xdr:rowOff>0</xdr:rowOff>
    </xdr:to>
    <xdr:sp macro="" textlink="">
      <xdr:nvSpPr>
        <xdr:cNvPr id="60" name="Text Box 2">
          <a:extLst>
            <a:ext uri="{FF2B5EF4-FFF2-40B4-BE49-F238E27FC236}">
              <a16:creationId xmlns:a16="http://schemas.microsoft.com/office/drawing/2014/main" id="{72F07C08-68E3-4F22-B73D-45972088B2E2}"/>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1" name="Text Box 2">
          <a:extLst>
            <a:ext uri="{FF2B5EF4-FFF2-40B4-BE49-F238E27FC236}">
              <a16:creationId xmlns:a16="http://schemas.microsoft.com/office/drawing/2014/main" id="{5921C026-94B2-492B-B6B1-7AC556D2DAD2}"/>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2" name="Text Box 2">
          <a:extLst>
            <a:ext uri="{FF2B5EF4-FFF2-40B4-BE49-F238E27FC236}">
              <a16:creationId xmlns:a16="http://schemas.microsoft.com/office/drawing/2014/main" id="{388E3B5F-A025-433C-A3F9-D1A4F73742E2}"/>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3" name="Text Box 2">
          <a:extLst>
            <a:ext uri="{FF2B5EF4-FFF2-40B4-BE49-F238E27FC236}">
              <a16:creationId xmlns:a16="http://schemas.microsoft.com/office/drawing/2014/main" id="{71A94D9B-B2E9-4CC6-A38C-9E8D87212D9C}"/>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4" name="Text Box 2">
          <a:extLst>
            <a:ext uri="{FF2B5EF4-FFF2-40B4-BE49-F238E27FC236}">
              <a16:creationId xmlns:a16="http://schemas.microsoft.com/office/drawing/2014/main" id="{CA41D014-963E-43F6-9CE6-FC3A47BF0A29}"/>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5" name="Text Box 2">
          <a:extLst>
            <a:ext uri="{FF2B5EF4-FFF2-40B4-BE49-F238E27FC236}">
              <a16:creationId xmlns:a16="http://schemas.microsoft.com/office/drawing/2014/main" id="{A700CE4A-51B6-422E-AD3A-50E422D2482B}"/>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6" name="Text Box 2">
          <a:extLst>
            <a:ext uri="{FF2B5EF4-FFF2-40B4-BE49-F238E27FC236}">
              <a16:creationId xmlns:a16="http://schemas.microsoft.com/office/drawing/2014/main" id="{1F0B5695-2E63-4E3D-B0F2-095E5276D3B9}"/>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7" name="Text Box 2">
          <a:extLst>
            <a:ext uri="{FF2B5EF4-FFF2-40B4-BE49-F238E27FC236}">
              <a16:creationId xmlns:a16="http://schemas.microsoft.com/office/drawing/2014/main" id="{640AACC8-9C35-4CB9-AC75-C163C2C4B3DE}"/>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8" name="Text Box 2">
          <a:extLst>
            <a:ext uri="{FF2B5EF4-FFF2-40B4-BE49-F238E27FC236}">
              <a16:creationId xmlns:a16="http://schemas.microsoft.com/office/drawing/2014/main" id="{FF9CA508-6BBE-4F69-9BA6-5903F5220411}"/>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69" name="Text Box 2">
          <a:extLst>
            <a:ext uri="{FF2B5EF4-FFF2-40B4-BE49-F238E27FC236}">
              <a16:creationId xmlns:a16="http://schemas.microsoft.com/office/drawing/2014/main" id="{09658A25-2018-4D19-A7D4-0C181D36C6DA}"/>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70" name="Text Box 2">
          <a:extLst>
            <a:ext uri="{FF2B5EF4-FFF2-40B4-BE49-F238E27FC236}">
              <a16:creationId xmlns:a16="http://schemas.microsoft.com/office/drawing/2014/main" id="{45E4FA58-1F10-445B-8120-7E4EBB8D789F}"/>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1" name="Text Box 2">
          <a:extLst>
            <a:ext uri="{FF2B5EF4-FFF2-40B4-BE49-F238E27FC236}">
              <a16:creationId xmlns:a16="http://schemas.microsoft.com/office/drawing/2014/main" id="{70A67734-31D0-4408-91FC-C1B6CDF7C2E0}"/>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2" name="Text Box 2">
          <a:extLst>
            <a:ext uri="{FF2B5EF4-FFF2-40B4-BE49-F238E27FC236}">
              <a16:creationId xmlns:a16="http://schemas.microsoft.com/office/drawing/2014/main" id="{7BB77C0E-7E80-4631-9DEF-FC85831D1AB9}"/>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3" name="Text Box 2">
          <a:extLst>
            <a:ext uri="{FF2B5EF4-FFF2-40B4-BE49-F238E27FC236}">
              <a16:creationId xmlns:a16="http://schemas.microsoft.com/office/drawing/2014/main" id="{A3098716-C888-486E-BB73-099D98A79EF2}"/>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4" name="Text Box 2">
          <a:extLst>
            <a:ext uri="{FF2B5EF4-FFF2-40B4-BE49-F238E27FC236}">
              <a16:creationId xmlns:a16="http://schemas.microsoft.com/office/drawing/2014/main" id="{167B2F2B-30F7-4D18-A87E-21CD581D969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5" name="Text Box 2">
          <a:extLst>
            <a:ext uri="{FF2B5EF4-FFF2-40B4-BE49-F238E27FC236}">
              <a16:creationId xmlns:a16="http://schemas.microsoft.com/office/drawing/2014/main" id="{9ADA13C8-82DA-471E-B9A8-9C44591DDC2A}"/>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6" name="Text Box 2">
          <a:extLst>
            <a:ext uri="{FF2B5EF4-FFF2-40B4-BE49-F238E27FC236}">
              <a16:creationId xmlns:a16="http://schemas.microsoft.com/office/drawing/2014/main" id="{486CECD0-AB3A-412A-A9E4-E768FAA2FBA7}"/>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7" name="Text Box 2">
          <a:extLst>
            <a:ext uri="{FF2B5EF4-FFF2-40B4-BE49-F238E27FC236}">
              <a16:creationId xmlns:a16="http://schemas.microsoft.com/office/drawing/2014/main" id="{C08DCF30-9F25-41C5-8893-5262BA6CAF6E}"/>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8" name="Text Box 2">
          <a:extLst>
            <a:ext uri="{FF2B5EF4-FFF2-40B4-BE49-F238E27FC236}">
              <a16:creationId xmlns:a16="http://schemas.microsoft.com/office/drawing/2014/main" id="{D88AACED-09BF-446C-8DD7-3BB873BBB5CA}"/>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79" name="Text Box 2">
          <a:extLst>
            <a:ext uri="{FF2B5EF4-FFF2-40B4-BE49-F238E27FC236}">
              <a16:creationId xmlns:a16="http://schemas.microsoft.com/office/drawing/2014/main" id="{FD9FA2B3-358B-49C1-ACAA-1DCD939CC0A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80" name="Text Box 2">
          <a:extLst>
            <a:ext uri="{FF2B5EF4-FFF2-40B4-BE49-F238E27FC236}">
              <a16:creationId xmlns:a16="http://schemas.microsoft.com/office/drawing/2014/main" id="{6C5C2ED4-177F-48B4-BFEF-22C5B863FE49}"/>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1" name="Text Box 2">
          <a:extLst>
            <a:ext uri="{FF2B5EF4-FFF2-40B4-BE49-F238E27FC236}">
              <a16:creationId xmlns:a16="http://schemas.microsoft.com/office/drawing/2014/main" id="{CB5FA809-B6FA-48F7-BEE5-3BEBD0CD7D23}"/>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2" name="Text Box 2">
          <a:extLst>
            <a:ext uri="{FF2B5EF4-FFF2-40B4-BE49-F238E27FC236}">
              <a16:creationId xmlns:a16="http://schemas.microsoft.com/office/drawing/2014/main" id="{8AA01DCF-EC70-4D7F-8F00-8FD2B1A7C3AA}"/>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3" name="Text Box 2">
          <a:extLst>
            <a:ext uri="{FF2B5EF4-FFF2-40B4-BE49-F238E27FC236}">
              <a16:creationId xmlns:a16="http://schemas.microsoft.com/office/drawing/2014/main" id="{E18B1C88-E169-4C3F-9FAC-F644284F6112}"/>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4" name="Text Box 2">
          <a:extLst>
            <a:ext uri="{FF2B5EF4-FFF2-40B4-BE49-F238E27FC236}">
              <a16:creationId xmlns:a16="http://schemas.microsoft.com/office/drawing/2014/main" id="{0A552563-1FAC-450E-8D88-CAA5C60EEBCF}"/>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5" name="Text Box 2">
          <a:extLst>
            <a:ext uri="{FF2B5EF4-FFF2-40B4-BE49-F238E27FC236}">
              <a16:creationId xmlns:a16="http://schemas.microsoft.com/office/drawing/2014/main" id="{A41C0B19-BFB4-4242-A6B5-65C6CB12FEA1}"/>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6" name="Text Box 2">
          <a:extLst>
            <a:ext uri="{FF2B5EF4-FFF2-40B4-BE49-F238E27FC236}">
              <a16:creationId xmlns:a16="http://schemas.microsoft.com/office/drawing/2014/main" id="{0D542AD1-9293-4424-92D6-C61DC1F0CC47}"/>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7" name="Text Box 2">
          <a:extLst>
            <a:ext uri="{FF2B5EF4-FFF2-40B4-BE49-F238E27FC236}">
              <a16:creationId xmlns:a16="http://schemas.microsoft.com/office/drawing/2014/main" id="{3BBFAD01-52DF-466C-BDCF-A64A1C3B6A8B}"/>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8" name="Text Box 2">
          <a:extLst>
            <a:ext uri="{FF2B5EF4-FFF2-40B4-BE49-F238E27FC236}">
              <a16:creationId xmlns:a16="http://schemas.microsoft.com/office/drawing/2014/main" id="{A1A2079F-BF8C-4F8E-9955-D1B5AC915798}"/>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89" name="Text Box 2">
          <a:extLst>
            <a:ext uri="{FF2B5EF4-FFF2-40B4-BE49-F238E27FC236}">
              <a16:creationId xmlns:a16="http://schemas.microsoft.com/office/drawing/2014/main" id="{E4476C04-7A29-4EC4-A286-816C0E870608}"/>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19</xdr:row>
      <xdr:rowOff>89722</xdr:rowOff>
    </xdr:to>
    <xdr:sp macro="" textlink="">
      <xdr:nvSpPr>
        <xdr:cNvPr id="90" name="Text Box 2">
          <a:extLst>
            <a:ext uri="{FF2B5EF4-FFF2-40B4-BE49-F238E27FC236}">
              <a16:creationId xmlns:a16="http://schemas.microsoft.com/office/drawing/2014/main" id="{664A28F2-C3E2-43F5-9388-A80C1A53D79A}"/>
            </a:ext>
          </a:extLst>
        </xdr:cNvPr>
        <xdr:cNvSpPr txBox="1">
          <a:spLocks noChangeArrowheads="1"/>
        </xdr:cNvSpPr>
      </xdr:nvSpPr>
      <xdr:spPr bwMode="auto">
        <a:xfrm>
          <a:off x="10277475" y="1828800"/>
          <a:ext cx="25479" cy="1156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1" name="Text Box 2">
          <a:extLst>
            <a:ext uri="{FF2B5EF4-FFF2-40B4-BE49-F238E27FC236}">
              <a16:creationId xmlns:a16="http://schemas.microsoft.com/office/drawing/2014/main" id="{8D330B33-9740-4449-89F7-77594F0AFDCE}"/>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2" name="Text Box 2">
          <a:extLst>
            <a:ext uri="{FF2B5EF4-FFF2-40B4-BE49-F238E27FC236}">
              <a16:creationId xmlns:a16="http://schemas.microsoft.com/office/drawing/2014/main" id="{9525D890-B10A-4458-B1EF-5677D72FE12F}"/>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3" name="Text Box 2">
          <a:extLst>
            <a:ext uri="{FF2B5EF4-FFF2-40B4-BE49-F238E27FC236}">
              <a16:creationId xmlns:a16="http://schemas.microsoft.com/office/drawing/2014/main" id="{9D5C6EF0-8568-4AD2-AA63-2D116C51AAD8}"/>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4" name="Text Box 2">
          <a:extLst>
            <a:ext uri="{FF2B5EF4-FFF2-40B4-BE49-F238E27FC236}">
              <a16:creationId xmlns:a16="http://schemas.microsoft.com/office/drawing/2014/main" id="{D9F407A0-1282-4342-B119-55DA646FFDCB}"/>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5" name="Text Box 2">
          <a:extLst>
            <a:ext uri="{FF2B5EF4-FFF2-40B4-BE49-F238E27FC236}">
              <a16:creationId xmlns:a16="http://schemas.microsoft.com/office/drawing/2014/main" id="{C0E0219D-EB06-4CEC-B31D-768CC1BFAF6E}"/>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6" name="Text Box 2">
          <a:extLst>
            <a:ext uri="{FF2B5EF4-FFF2-40B4-BE49-F238E27FC236}">
              <a16:creationId xmlns:a16="http://schemas.microsoft.com/office/drawing/2014/main" id="{0B4DE0B6-5D63-4118-ADE5-AFECF61AF23D}"/>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7" name="Text Box 2">
          <a:extLst>
            <a:ext uri="{FF2B5EF4-FFF2-40B4-BE49-F238E27FC236}">
              <a16:creationId xmlns:a16="http://schemas.microsoft.com/office/drawing/2014/main" id="{8E987180-503C-4B03-82F2-A803488053E3}"/>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8" name="Text Box 2">
          <a:extLst>
            <a:ext uri="{FF2B5EF4-FFF2-40B4-BE49-F238E27FC236}">
              <a16:creationId xmlns:a16="http://schemas.microsoft.com/office/drawing/2014/main" id="{44C23FC2-6899-4C54-90ED-E4635D442C07}"/>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99" name="Text Box 2">
          <a:extLst>
            <a:ext uri="{FF2B5EF4-FFF2-40B4-BE49-F238E27FC236}">
              <a16:creationId xmlns:a16="http://schemas.microsoft.com/office/drawing/2014/main" id="{9379B0B4-1AB4-412D-A9D0-C7E09031519C}"/>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0" name="Text Box 2">
          <a:extLst>
            <a:ext uri="{FF2B5EF4-FFF2-40B4-BE49-F238E27FC236}">
              <a16:creationId xmlns:a16="http://schemas.microsoft.com/office/drawing/2014/main" id="{1381E20E-6138-4317-9999-4149958D369A}"/>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1" name="Text Box 2">
          <a:extLst>
            <a:ext uri="{FF2B5EF4-FFF2-40B4-BE49-F238E27FC236}">
              <a16:creationId xmlns:a16="http://schemas.microsoft.com/office/drawing/2014/main" id="{E853669C-9E50-4C8D-AECC-34F3BB69345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2" name="Text Box 2">
          <a:extLst>
            <a:ext uri="{FF2B5EF4-FFF2-40B4-BE49-F238E27FC236}">
              <a16:creationId xmlns:a16="http://schemas.microsoft.com/office/drawing/2014/main" id="{75A00EA8-6501-4421-A754-E2B192BBFE9C}"/>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3" name="Text Box 2">
          <a:extLst>
            <a:ext uri="{FF2B5EF4-FFF2-40B4-BE49-F238E27FC236}">
              <a16:creationId xmlns:a16="http://schemas.microsoft.com/office/drawing/2014/main" id="{C5B0F805-6B81-41ED-9909-AC40A517A808}"/>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4" name="Text Box 2">
          <a:extLst>
            <a:ext uri="{FF2B5EF4-FFF2-40B4-BE49-F238E27FC236}">
              <a16:creationId xmlns:a16="http://schemas.microsoft.com/office/drawing/2014/main" id="{EE22EA24-F8B1-47A7-9287-49D165189DA9}"/>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5" name="Text Box 2">
          <a:extLst>
            <a:ext uri="{FF2B5EF4-FFF2-40B4-BE49-F238E27FC236}">
              <a16:creationId xmlns:a16="http://schemas.microsoft.com/office/drawing/2014/main" id="{70E0DA66-678D-4F46-A944-76B48A2BCD28}"/>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19223</xdr:colOff>
      <xdr:row>13</xdr:row>
      <xdr:rowOff>0</xdr:rowOff>
    </xdr:to>
    <xdr:sp macro="" textlink="">
      <xdr:nvSpPr>
        <xdr:cNvPr id="106" name="Text Box 2">
          <a:extLst>
            <a:ext uri="{FF2B5EF4-FFF2-40B4-BE49-F238E27FC236}">
              <a16:creationId xmlns:a16="http://schemas.microsoft.com/office/drawing/2014/main" id="{BB2D9581-59A2-4785-98AD-9A96E9D16404}"/>
            </a:ext>
          </a:extLst>
        </xdr:cNvPr>
        <xdr:cNvSpPr txBox="1">
          <a:spLocks noChangeArrowheads="1"/>
        </xdr:cNvSpPr>
      </xdr:nvSpPr>
      <xdr:spPr bwMode="auto">
        <a:xfrm>
          <a:off x="447675" y="1828800"/>
          <a:ext cx="19223"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07" name="Text Box 100">
          <a:extLst>
            <a:ext uri="{FF2B5EF4-FFF2-40B4-BE49-F238E27FC236}">
              <a16:creationId xmlns:a16="http://schemas.microsoft.com/office/drawing/2014/main" id="{87B12CCC-4DD2-4112-8171-F04B74AE2BB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08" name="Text Box 101">
          <a:extLst>
            <a:ext uri="{FF2B5EF4-FFF2-40B4-BE49-F238E27FC236}">
              <a16:creationId xmlns:a16="http://schemas.microsoft.com/office/drawing/2014/main" id="{4A323FB2-DA51-4A19-A383-651BCC10260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09" name="Text Box 102">
          <a:extLst>
            <a:ext uri="{FF2B5EF4-FFF2-40B4-BE49-F238E27FC236}">
              <a16:creationId xmlns:a16="http://schemas.microsoft.com/office/drawing/2014/main" id="{4F7666CB-030C-42FE-88DC-B39642AF51E2}"/>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0" name="Text Box 103">
          <a:extLst>
            <a:ext uri="{FF2B5EF4-FFF2-40B4-BE49-F238E27FC236}">
              <a16:creationId xmlns:a16="http://schemas.microsoft.com/office/drawing/2014/main" id="{2456A69C-0AAB-45ED-933D-CFCF8E8CAAE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1" name="Text Box 104">
          <a:extLst>
            <a:ext uri="{FF2B5EF4-FFF2-40B4-BE49-F238E27FC236}">
              <a16:creationId xmlns:a16="http://schemas.microsoft.com/office/drawing/2014/main" id="{1A983ABD-D254-4772-AA51-7FB0ECF09B74}"/>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2" name="Text Box 105">
          <a:extLst>
            <a:ext uri="{FF2B5EF4-FFF2-40B4-BE49-F238E27FC236}">
              <a16:creationId xmlns:a16="http://schemas.microsoft.com/office/drawing/2014/main" id="{F6FE2707-51AA-4D10-8312-DBD8D9380581}"/>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3" name="Text Box 106">
          <a:extLst>
            <a:ext uri="{FF2B5EF4-FFF2-40B4-BE49-F238E27FC236}">
              <a16:creationId xmlns:a16="http://schemas.microsoft.com/office/drawing/2014/main" id="{4B74A93B-B976-4CA7-9A55-56E61B0FFAF8}"/>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4" name="Text Box 107">
          <a:extLst>
            <a:ext uri="{FF2B5EF4-FFF2-40B4-BE49-F238E27FC236}">
              <a16:creationId xmlns:a16="http://schemas.microsoft.com/office/drawing/2014/main" id="{1A17ACE7-3C2C-4934-BF5D-517D813BAC50}"/>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5" name="Text Box 108">
          <a:extLst>
            <a:ext uri="{FF2B5EF4-FFF2-40B4-BE49-F238E27FC236}">
              <a16:creationId xmlns:a16="http://schemas.microsoft.com/office/drawing/2014/main" id="{961038CC-2779-47F7-A7D5-F822FCFD38C4}"/>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6" name="Text Box 109">
          <a:extLst>
            <a:ext uri="{FF2B5EF4-FFF2-40B4-BE49-F238E27FC236}">
              <a16:creationId xmlns:a16="http://schemas.microsoft.com/office/drawing/2014/main" id="{2F1F1828-BD2F-4C88-B418-B7AB5DD17543}"/>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7" name="Text Box 2">
          <a:extLst>
            <a:ext uri="{FF2B5EF4-FFF2-40B4-BE49-F238E27FC236}">
              <a16:creationId xmlns:a16="http://schemas.microsoft.com/office/drawing/2014/main" id="{8EBD62CE-6795-48E2-B749-8191098700EC}"/>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8" name="Text Box 2">
          <a:extLst>
            <a:ext uri="{FF2B5EF4-FFF2-40B4-BE49-F238E27FC236}">
              <a16:creationId xmlns:a16="http://schemas.microsoft.com/office/drawing/2014/main" id="{D6157C5E-D46D-4FCB-BAB2-598A9DD8D309}"/>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19" name="Text Box 2">
          <a:extLst>
            <a:ext uri="{FF2B5EF4-FFF2-40B4-BE49-F238E27FC236}">
              <a16:creationId xmlns:a16="http://schemas.microsoft.com/office/drawing/2014/main" id="{A935507D-3972-4BED-B73C-EC1878464EA9}"/>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0" name="Text Box 2">
          <a:extLst>
            <a:ext uri="{FF2B5EF4-FFF2-40B4-BE49-F238E27FC236}">
              <a16:creationId xmlns:a16="http://schemas.microsoft.com/office/drawing/2014/main" id="{6834D9A8-8694-4E87-B45C-25FECAE3F5CE}"/>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1" name="Text Box 2">
          <a:extLst>
            <a:ext uri="{FF2B5EF4-FFF2-40B4-BE49-F238E27FC236}">
              <a16:creationId xmlns:a16="http://schemas.microsoft.com/office/drawing/2014/main" id="{DBC31B31-3AA7-44F6-B50B-FC4EFDCCD502}"/>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2" name="Text Box 2">
          <a:extLst>
            <a:ext uri="{FF2B5EF4-FFF2-40B4-BE49-F238E27FC236}">
              <a16:creationId xmlns:a16="http://schemas.microsoft.com/office/drawing/2014/main" id="{41B0FB04-CB95-4260-BF7D-B30CA158B769}"/>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3" name="Text Box 2">
          <a:extLst>
            <a:ext uri="{FF2B5EF4-FFF2-40B4-BE49-F238E27FC236}">
              <a16:creationId xmlns:a16="http://schemas.microsoft.com/office/drawing/2014/main" id="{2C6EECC7-5C67-4C43-9247-77B7948295E5}"/>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4" name="Text Box 2">
          <a:extLst>
            <a:ext uri="{FF2B5EF4-FFF2-40B4-BE49-F238E27FC236}">
              <a16:creationId xmlns:a16="http://schemas.microsoft.com/office/drawing/2014/main" id="{C1218E53-86E7-4FBB-9D97-D6BA271D7A21}"/>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5" name="Text Box 2">
          <a:extLst>
            <a:ext uri="{FF2B5EF4-FFF2-40B4-BE49-F238E27FC236}">
              <a16:creationId xmlns:a16="http://schemas.microsoft.com/office/drawing/2014/main" id="{ECB9C640-9C2C-4236-BB7A-43A5F48B062E}"/>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25479</xdr:colOff>
      <xdr:row>20</xdr:row>
      <xdr:rowOff>12887</xdr:rowOff>
    </xdr:to>
    <xdr:sp macro="" textlink="">
      <xdr:nvSpPr>
        <xdr:cNvPr id="126" name="Text Box 2">
          <a:extLst>
            <a:ext uri="{FF2B5EF4-FFF2-40B4-BE49-F238E27FC236}">
              <a16:creationId xmlns:a16="http://schemas.microsoft.com/office/drawing/2014/main" id="{C9B0CDC1-F7D9-4877-B793-D5A3F51068D9}"/>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27" name="Text Box 2">
          <a:extLst>
            <a:ext uri="{FF2B5EF4-FFF2-40B4-BE49-F238E27FC236}">
              <a16:creationId xmlns:a16="http://schemas.microsoft.com/office/drawing/2014/main" id="{89EDBE07-2AE2-4E14-923C-A6BD3DF18234}"/>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28" name="Text Box 2">
          <a:extLst>
            <a:ext uri="{FF2B5EF4-FFF2-40B4-BE49-F238E27FC236}">
              <a16:creationId xmlns:a16="http://schemas.microsoft.com/office/drawing/2014/main" id="{9D4E9EE2-2311-4507-9AF7-43B48A1BB566}"/>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29" name="Text Box 2">
          <a:extLst>
            <a:ext uri="{FF2B5EF4-FFF2-40B4-BE49-F238E27FC236}">
              <a16:creationId xmlns:a16="http://schemas.microsoft.com/office/drawing/2014/main" id="{62F50FC0-8FF4-46A0-907A-8D3A976A7621}"/>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0" name="Text Box 2">
          <a:extLst>
            <a:ext uri="{FF2B5EF4-FFF2-40B4-BE49-F238E27FC236}">
              <a16:creationId xmlns:a16="http://schemas.microsoft.com/office/drawing/2014/main" id="{13E5227F-8607-4558-B4D8-026EEA2A8A91}"/>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1" name="Text Box 2">
          <a:extLst>
            <a:ext uri="{FF2B5EF4-FFF2-40B4-BE49-F238E27FC236}">
              <a16:creationId xmlns:a16="http://schemas.microsoft.com/office/drawing/2014/main" id="{5452EAF6-368C-486A-8792-A3CEBD30A3D3}"/>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2" name="Text Box 2">
          <a:extLst>
            <a:ext uri="{FF2B5EF4-FFF2-40B4-BE49-F238E27FC236}">
              <a16:creationId xmlns:a16="http://schemas.microsoft.com/office/drawing/2014/main" id="{822FC85C-79E7-49D5-9136-4FA6B84ED64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3" name="Text Box 2">
          <a:extLst>
            <a:ext uri="{FF2B5EF4-FFF2-40B4-BE49-F238E27FC236}">
              <a16:creationId xmlns:a16="http://schemas.microsoft.com/office/drawing/2014/main" id="{F2F76FF5-D7AA-4C56-AE74-FDD29437FC0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4" name="Text Box 2">
          <a:extLst>
            <a:ext uri="{FF2B5EF4-FFF2-40B4-BE49-F238E27FC236}">
              <a16:creationId xmlns:a16="http://schemas.microsoft.com/office/drawing/2014/main" id="{1BBBAE5D-160B-4DE6-B741-7132E33F014B}"/>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5" name="Text Box 2">
          <a:extLst>
            <a:ext uri="{FF2B5EF4-FFF2-40B4-BE49-F238E27FC236}">
              <a16:creationId xmlns:a16="http://schemas.microsoft.com/office/drawing/2014/main" id="{F2D2BE71-D702-4740-BA86-0A9B11A06C76}"/>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6" name="Text Box 2">
          <a:extLst>
            <a:ext uri="{FF2B5EF4-FFF2-40B4-BE49-F238E27FC236}">
              <a16:creationId xmlns:a16="http://schemas.microsoft.com/office/drawing/2014/main" id="{0FE0FF0F-8C2C-4602-A681-CDC10194357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7" name="Text Box 2">
          <a:extLst>
            <a:ext uri="{FF2B5EF4-FFF2-40B4-BE49-F238E27FC236}">
              <a16:creationId xmlns:a16="http://schemas.microsoft.com/office/drawing/2014/main" id="{4EF6A091-D9BB-4CC3-A57F-80C990F62D1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8" name="Text Box 2">
          <a:extLst>
            <a:ext uri="{FF2B5EF4-FFF2-40B4-BE49-F238E27FC236}">
              <a16:creationId xmlns:a16="http://schemas.microsoft.com/office/drawing/2014/main" id="{FD444478-433F-4119-A2D9-FFA3B30CB708}"/>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39" name="Text Box 2">
          <a:extLst>
            <a:ext uri="{FF2B5EF4-FFF2-40B4-BE49-F238E27FC236}">
              <a16:creationId xmlns:a16="http://schemas.microsoft.com/office/drawing/2014/main" id="{767E5029-0C94-4DE6-9D0A-C98F8484940A}"/>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0" name="Text Box 2">
          <a:extLst>
            <a:ext uri="{FF2B5EF4-FFF2-40B4-BE49-F238E27FC236}">
              <a16:creationId xmlns:a16="http://schemas.microsoft.com/office/drawing/2014/main" id="{2E35904D-6872-4EA3-9255-F62410C9E6F0}"/>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1" name="Text Box 2">
          <a:extLst>
            <a:ext uri="{FF2B5EF4-FFF2-40B4-BE49-F238E27FC236}">
              <a16:creationId xmlns:a16="http://schemas.microsoft.com/office/drawing/2014/main" id="{1D65F312-6C7A-43B7-87B4-3BBDED62D6C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2" name="Text Box 2">
          <a:extLst>
            <a:ext uri="{FF2B5EF4-FFF2-40B4-BE49-F238E27FC236}">
              <a16:creationId xmlns:a16="http://schemas.microsoft.com/office/drawing/2014/main" id="{61EA03B7-44F5-4AD8-BDFA-922475F2265D}"/>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3" name="Text Box 2">
          <a:extLst>
            <a:ext uri="{FF2B5EF4-FFF2-40B4-BE49-F238E27FC236}">
              <a16:creationId xmlns:a16="http://schemas.microsoft.com/office/drawing/2014/main" id="{6DA2EF42-4FCB-4FE0-A118-657A84982CF5}"/>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4" name="Text Box 2">
          <a:extLst>
            <a:ext uri="{FF2B5EF4-FFF2-40B4-BE49-F238E27FC236}">
              <a16:creationId xmlns:a16="http://schemas.microsoft.com/office/drawing/2014/main" id="{7F4E74FE-355E-49BC-86F7-AAC9303AB09E}"/>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5" name="Text Box 2">
          <a:extLst>
            <a:ext uri="{FF2B5EF4-FFF2-40B4-BE49-F238E27FC236}">
              <a16:creationId xmlns:a16="http://schemas.microsoft.com/office/drawing/2014/main" id="{A01D57BF-7F81-4302-9018-928EC4D218D1}"/>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6" name="Text Box 2">
          <a:extLst>
            <a:ext uri="{FF2B5EF4-FFF2-40B4-BE49-F238E27FC236}">
              <a16:creationId xmlns:a16="http://schemas.microsoft.com/office/drawing/2014/main" id="{500A281A-CDC4-4F7D-A6C1-09B3EDAF9FB0}"/>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7" name="Text Box 2">
          <a:extLst>
            <a:ext uri="{FF2B5EF4-FFF2-40B4-BE49-F238E27FC236}">
              <a16:creationId xmlns:a16="http://schemas.microsoft.com/office/drawing/2014/main" id="{E098364E-FD57-4DE4-9618-5841C81F2822}"/>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8" name="Text Box 2">
          <a:extLst>
            <a:ext uri="{FF2B5EF4-FFF2-40B4-BE49-F238E27FC236}">
              <a16:creationId xmlns:a16="http://schemas.microsoft.com/office/drawing/2014/main" id="{EFB51711-706E-4D8C-9622-BD683BB9C54F}"/>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49" name="Text Box 2">
          <a:extLst>
            <a:ext uri="{FF2B5EF4-FFF2-40B4-BE49-F238E27FC236}">
              <a16:creationId xmlns:a16="http://schemas.microsoft.com/office/drawing/2014/main" id="{1366D21E-3732-4E89-9527-12C71BB8B8F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0" name="Text Box 2">
          <a:extLst>
            <a:ext uri="{FF2B5EF4-FFF2-40B4-BE49-F238E27FC236}">
              <a16:creationId xmlns:a16="http://schemas.microsoft.com/office/drawing/2014/main" id="{AE6C98CF-53BD-4D43-8682-83B71A593B1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1" name="Text Box 2">
          <a:extLst>
            <a:ext uri="{FF2B5EF4-FFF2-40B4-BE49-F238E27FC236}">
              <a16:creationId xmlns:a16="http://schemas.microsoft.com/office/drawing/2014/main" id="{4125CFFD-94AD-4761-AE0B-8B61F002AEE6}"/>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2" name="Text Box 2">
          <a:extLst>
            <a:ext uri="{FF2B5EF4-FFF2-40B4-BE49-F238E27FC236}">
              <a16:creationId xmlns:a16="http://schemas.microsoft.com/office/drawing/2014/main" id="{58C3B11C-BF42-412B-BBC7-29A389AEBF29}"/>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3" name="Text Box 2">
          <a:extLst>
            <a:ext uri="{FF2B5EF4-FFF2-40B4-BE49-F238E27FC236}">
              <a16:creationId xmlns:a16="http://schemas.microsoft.com/office/drawing/2014/main" id="{F2C5296A-C734-4CE7-B1CD-669E70F80B9E}"/>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4" name="Text Box 2">
          <a:extLst>
            <a:ext uri="{FF2B5EF4-FFF2-40B4-BE49-F238E27FC236}">
              <a16:creationId xmlns:a16="http://schemas.microsoft.com/office/drawing/2014/main" id="{C9C73E1B-EC9E-4BAE-AB64-7DEE902F243C}"/>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25479</xdr:colOff>
      <xdr:row>20</xdr:row>
      <xdr:rowOff>12887</xdr:rowOff>
    </xdr:to>
    <xdr:sp macro="" textlink="">
      <xdr:nvSpPr>
        <xdr:cNvPr id="155" name="Text Box 2">
          <a:extLst>
            <a:ext uri="{FF2B5EF4-FFF2-40B4-BE49-F238E27FC236}">
              <a16:creationId xmlns:a16="http://schemas.microsoft.com/office/drawing/2014/main" id="{7AA96658-DA7D-4D37-804D-24B3A8EA30E7}"/>
            </a:ext>
          </a:extLst>
        </xdr:cNvPr>
        <xdr:cNvSpPr txBox="1">
          <a:spLocks noChangeArrowheads="1"/>
        </xdr:cNvSpPr>
      </xdr:nvSpPr>
      <xdr:spPr bwMode="auto">
        <a:xfrm>
          <a:off x="10277475" y="1828800"/>
          <a:ext cx="25479" cy="1232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838200</xdr:colOff>
      <xdr:row>193</xdr:row>
      <xdr:rowOff>0</xdr:rowOff>
    </xdr:from>
    <xdr:ext cx="18490" cy="161924"/>
    <xdr:sp macro="" textlink="">
      <xdr:nvSpPr>
        <xdr:cNvPr id="156" name="Text Box 100">
          <a:extLst>
            <a:ext uri="{FF2B5EF4-FFF2-40B4-BE49-F238E27FC236}">
              <a16:creationId xmlns:a16="http://schemas.microsoft.com/office/drawing/2014/main" id="{3A16BAAE-186A-424B-AEC4-B30B9C08DA69}"/>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57" name="Text Box 101">
          <a:extLst>
            <a:ext uri="{FF2B5EF4-FFF2-40B4-BE49-F238E27FC236}">
              <a16:creationId xmlns:a16="http://schemas.microsoft.com/office/drawing/2014/main" id="{718C117A-922D-4EA1-B48F-F70087F13156}"/>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58" name="Text Box 102">
          <a:extLst>
            <a:ext uri="{FF2B5EF4-FFF2-40B4-BE49-F238E27FC236}">
              <a16:creationId xmlns:a16="http://schemas.microsoft.com/office/drawing/2014/main" id="{9137A7D1-E6E5-4053-BDAC-77E4FB8EB2E6}"/>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59" name="Text Box 103">
          <a:extLst>
            <a:ext uri="{FF2B5EF4-FFF2-40B4-BE49-F238E27FC236}">
              <a16:creationId xmlns:a16="http://schemas.microsoft.com/office/drawing/2014/main" id="{49E48F93-392B-4B20-BAF0-CF4EC1A6EFA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0" name="Text Box 104">
          <a:extLst>
            <a:ext uri="{FF2B5EF4-FFF2-40B4-BE49-F238E27FC236}">
              <a16:creationId xmlns:a16="http://schemas.microsoft.com/office/drawing/2014/main" id="{2A53D204-0111-473A-BDE7-96845EB5DBAB}"/>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1" name="Text Box 105">
          <a:extLst>
            <a:ext uri="{FF2B5EF4-FFF2-40B4-BE49-F238E27FC236}">
              <a16:creationId xmlns:a16="http://schemas.microsoft.com/office/drawing/2014/main" id="{73C99DF9-75EF-483E-8CC6-6297D37D527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2" name="Text Box 106">
          <a:extLst>
            <a:ext uri="{FF2B5EF4-FFF2-40B4-BE49-F238E27FC236}">
              <a16:creationId xmlns:a16="http://schemas.microsoft.com/office/drawing/2014/main" id="{88E6E1F4-38D3-4908-8EC7-D92B4D418155}"/>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3" name="Text Box 107">
          <a:extLst>
            <a:ext uri="{FF2B5EF4-FFF2-40B4-BE49-F238E27FC236}">
              <a16:creationId xmlns:a16="http://schemas.microsoft.com/office/drawing/2014/main" id="{58A863FD-D996-479D-A4C8-949A9B0C359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4" name="Text Box 108">
          <a:extLst>
            <a:ext uri="{FF2B5EF4-FFF2-40B4-BE49-F238E27FC236}">
              <a16:creationId xmlns:a16="http://schemas.microsoft.com/office/drawing/2014/main" id="{9648490C-DC2E-4F53-AF45-AF54823D9ACB}"/>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5" name="Text Box 109">
          <a:extLst>
            <a:ext uri="{FF2B5EF4-FFF2-40B4-BE49-F238E27FC236}">
              <a16:creationId xmlns:a16="http://schemas.microsoft.com/office/drawing/2014/main" id="{0098158B-2618-424C-9F40-7D91A3688E00}"/>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6" name="Text Box 2">
          <a:extLst>
            <a:ext uri="{FF2B5EF4-FFF2-40B4-BE49-F238E27FC236}">
              <a16:creationId xmlns:a16="http://schemas.microsoft.com/office/drawing/2014/main" id="{D1FDC43B-3394-47CA-9A6F-2234A6D41029}"/>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7" name="Text Box 2">
          <a:extLst>
            <a:ext uri="{FF2B5EF4-FFF2-40B4-BE49-F238E27FC236}">
              <a16:creationId xmlns:a16="http://schemas.microsoft.com/office/drawing/2014/main" id="{E320862F-E6CC-41BE-8A69-870058A576CD}"/>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8" name="Text Box 2">
          <a:extLst>
            <a:ext uri="{FF2B5EF4-FFF2-40B4-BE49-F238E27FC236}">
              <a16:creationId xmlns:a16="http://schemas.microsoft.com/office/drawing/2014/main" id="{24E06626-B902-4FEC-B078-76EC4DE28DAA}"/>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69" name="Text Box 2">
          <a:extLst>
            <a:ext uri="{FF2B5EF4-FFF2-40B4-BE49-F238E27FC236}">
              <a16:creationId xmlns:a16="http://schemas.microsoft.com/office/drawing/2014/main" id="{FEF69287-2B56-46AF-9130-872010FF157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0" name="Text Box 2">
          <a:extLst>
            <a:ext uri="{FF2B5EF4-FFF2-40B4-BE49-F238E27FC236}">
              <a16:creationId xmlns:a16="http://schemas.microsoft.com/office/drawing/2014/main" id="{97C382BC-BEEB-4C7A-97D8-D400F9A4BCE8}"/>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1" name="Text Box 2">
          <a:extLst>
            <a:ext uri="{FF2B5EF4-FFF2-40B4-BE49-F238E27FC236}">
              <a16:creationId xmlns:a16="http://schemas.microsoft.com/office/drawing/2014/main" id="{ACE202C2-CBC3-448A-8A8F-48730F5EBC5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2" name="Text Box 2">
          <a:extLst>
            <a:ext uri="{FF2B5EF4-FFF2-40B4-BE49-F238E27FC236}">
              <a16:creationId xmlns:a16="http://schemas.microsoft.com/office/drawing/2014/main" id="{1F6FE2AE-2D37-4C62-9150-4194A69CB61D}"/>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3" name="Text Box 2">
          <a:extLst>
            <a:ext uri="{FF2B5EF4-FFF2-40B4-BE49-F238E27FC236}">
              <a16:creationId xmlns:a16="http://schemas.microsoft.com/office/drawing/2014/main" id="{0D0FEEB3-F5A3-474D-B2FA-961B929F2E93}"/>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4" name="Text Box 2">
          <a:extLst>
            <a:ext uri="{FF2B5EF4-FFF2-40B4-BE49-F238E27FC236}">
              <a16:creationId xmlns:a16="http://schemas.microsoft.com/office/drawing/2014/main" id="{7F683F01-540F-4F36-BDA3-6ABAC530053A}"/>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193</xdr:row>
      <xdr:rowOff>0</xdr:rowOff>
    </xdr:from>
    <xdr:ext cx="18490" cy="161924"/>
    <xdr:sp macro="" textlink="">
      <xdr:nvSpPr>
        <xdr:cNvPr id="175" name="Text Box 2">
          <a:extLst>
            <a:ext uri="{FF2B5EF4-FFF2-40B4-BE49-F238E27FC236}">
              <a16:creationId xmlns:a16="http://schemas.microsoft.com/office/drawing/2014/main" id="{3E4A1E4F-1A1C-4118-8176-025CDA3E97DA}"/>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76" name="Text Box 2">
          <a:extLst>
            <a:ext uri="{FF2B5EF4-FFF2-40B4-BE49-F238E27FC236}">
              <a16:creationId xmlns:a16="http://schemas.microsoft.com/office/drawing/2014/main" id="{E1D9725A-4673-467C-90AB-5BB5267CB86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77" name="Text Box 2">
          <a:extLst>
            <a:ext uri="{FF2B5EF4-FFF2-40B4-BE49-F238E27FC236}">
              <a16:creationId xmlns:a16="http://schemas.microsoft.com/office/drawing/2014/main" id="{BCDCC3A0-9ECE-4BCB-B953-770504D469E7}"/>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78" name="Text Box 2">
          <a:extLst>
            <a:ext uri="{FF2B5EF4-FFF2-40B4-BE49-F238E27FC236}">
              <a16:creationId xmlns:a16="http://schemas.microsoft.com/office/drawing/2014/main" id="{13D55C24-1C6E-4E72-9B78-2E09E839615A}"/>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79" name="Text Box 2">
          <a:extLst>
            <a:ext uri="{FF2B5EF4-FFF2-40B4-BE49-F238E27FC236}">
              <a16:creationId xmlns:a16="http://schemas.microsoft.com/office/drawing/2014/main" id="{18D932B2-D2BF-421C-87AA-BC2C97DCE906}"/>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0" name="Text Box 2">
          <a:extLst>
            <a:ext uri="{FF2B5EF4-FFF2-40B4-BE49-F238E27FC236}">
              <a16:creationId xmlns:a16="http://schemas.microsoft.com/office/drawing/2014/main" id="{F3A43CA4-2BCA-4157-8D7F-482F8FF77C13}"/>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1" name="Text Box 2">
          <a:extLst>
            <a:ext uri="{FF2B5EF4-FFF2-40B4-BE49-F238E27FC236}">
              <a16:creationId xmlns:a16="http://schemas.microsoft.com/office/drawing/2014/main" id="{5D6EE1AB-09A1-4154-A9B0-A41D8E999405}"/>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2" name="Text Box 2">
          <a:extLst>
            <a:ext uri="{FF2B5EF4-FFF2-40B4-BE49-F238E27FC236}">
              <a16:creationId xmlns:a16="http://schemas.microsoft.com/office/drawing/2014/main" id="{6F10BC1A-0502-4439-9FEF-78EC9E962D1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3" name="Text Box 2">
          <a:extLst>
            <a:ext uri="{FF2B5EF4-FFF2-40B4-BE49-F238E27FC236}">
              <a16:creationId xmlns:a16="http://schemas.microsoft.com/office/drawing/2014/main" id="{30DF60CD-45B9-4433-932A-635306184703}"/>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4" name="Text Box 2">
          <a:extLst>
            <a:ext uri="{FF2B5EF4-FFF2-40B4-BE49-F238E27FC236}">
              <a16:creationId xmlns:a16="http://schemas.microsoft.com/office/drawing/2014/main" id="{EE81A093-3AC2-418C-B7C5-9F0F1F5916A4}"/>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5" name="Text Box 2">
          <a:extLst>
            <a:ext uri="{FF2B5EF4-FFF2-40B4-BE49-F238E27FC236}">
              <a16:creationId xmlns:a16="http://schemas.microsoft.com/office/drawing/2014/main" id="{7C630A6A-E173-4F99-BE73-9CC924F8621F}"/>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6" name="Text Box 2">
          <a:extLst>
            <a:ext uri="{FF2B5EF4-FFF2-40B4-BE49-F238E27FC236}">
              <a16:creationId xmlns:a16="http://schemas.microsoft.com/office/drawing/2014/main" id="{AA3244CB-7222-4228-8D61-76FDFEB69BDF}"/>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7" name="Text Box 2">
          <a:extLst>
            <a:ext uri="{FF2B5EF4-FFF2-40B4-BE49-F238E27FC236}">
              <a16:creationId xmlns:a16="http://schemas.microsoft.com/office/drawing/2014/main" id="{42F30FEC-6559-42F5-9AFB-F9DF60578817}"/>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8" name="Text Box 2">
          <a:extLst>
            <a:ext uri="{FF2B5EF4-FFF2-40B4-BE49-F238E27FC236}">
              <a16:creationId xmlns:a16="http://schemas.microsoft.com/office/drawing/2014/main" id="{4AEFE694-A5D8-47B7-99A3-C5AE39C0C159}"/>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89" name="Text Box 2">
          <a:extLst>
            <a:ext uri="{FF2B5EF4-FFF2-40B4-BE49-F238E27FC236}">
              <a16:creationId xmlns:a16="http://schemas.microsoft.com/office/drawing/2014/main" id="{C6A2C79F-E46D-432C-8790-4C2A16E1B01F}"/>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0" name="Text Box 2">
          <a:extLst>
            <a:ext uri="{FF2B5EF4-FFF2-40B4-BE49-F238E27FC236}">
              <a16:creationId xmlns:a16="http://schemas.microsoft.com/office/drawing/2014/main" id="{838F66C0-EF39-4F53-B44F-55BEA2C8577C}"/>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1" name="Text Box 2">
          <a:extLst>
            <a:ext uri="{FF2B5EF4-FFF2-40B4-BE49-F238E27FC236}">
              <a16:creationId xmlns:a16="http://schemas.microsoft.com/office/drawing/2014/main" id="{E1CF70E6-E62B-4125-B18A-498AFA1601A5}"/>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2" name="Text Box 2">
          <a:extLst>
            <a:ext uri="{FF2B5EF4-FFF2-40B4-BE49-F238E27FC236}">
              <a16:creationId xmlns:a16="http://schemas.microsoft.com/office/drawing/2014/main" id="{3ABAAB75-2971-4A76-838E-33EFB5C6CF10}"/>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3" name="Text Box 2">
          <a:extLst>
            <a:ext uri="{FF2B5EF4-FFF2-40B4-BE49-F238E27FC236}">
              <a16:creationId xmlns:a16="http://schemas.microsoft.com/office/drawing/2014/main" id="{1543B64C-E0D3-450D-9FC1-6437B391459D}"/>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4" name="Text Box 2">
          <a:extLst>
            <a:ext uri="{FF2B5EF4-FFF2-40B4-BE49-F238E27FC236}">
              <a16:creationId xmlns:a16="http://schemas.microsoft.com/office/drawing/2014/main" id="{D11393F7-75BB-4CF6-ADC8-28339AB92179}"/>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5" name="Text Box 2">
          <a:extLst>
            <a:ext uri="{FF2B5EF4-FFF2-40B4-BE49-F238E27FC236}">
              <a16:creationId xmlns:a16="http://schemas.microsoft.com/office/drawing/2014/main" id="{5ADC74C7-D887-4106-A407-26754761936B}"/>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6" name="Text Box 2">
          <a:extLst>
            <a:ext uri="{FF2B5EF4-FFF2-40B4-BE49-F238E27FC236}">
              <a16:creationId xmlns:a16="http://schemas.microsoft.com/office/drawing/2014/main" id="{B5A77543-6BE1-4A58-8887-BDC46C1CEEE5}"/>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7" name="Text Box 2">
          <a:extLst>
            <a:ext uri="{FF2B5EF4-FFF2-40B4-BE49-F238E27FC236}">
              <a16:creationId xmlns:a16="http://schemas.microsoft.com/office/drawing/2014/main" id="{98673D1E-6916-4F7A-8F92-698A8C59DC00}"/>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193</xdr:row>
      <xdr:rowOff>0</xdr:rowOff>
    </xdr:from>
    <xdr:ext cx="18490" cy="161924"/>
    <xdr:sp macro="" textlink="">
      <xdr:nvSpPr>
        <xdr:cNvPr id="198" name="Text Box 2">
          <a:extLst>
            <a:ext uri="{FF2B5EF4-FFF2-40B4-BE49-F238E27FC236}">
              <a16:creationId xmlns:a16="http://schemas.microsoft.com/office/drawing/2014/main" id="{A5318411-6535-4846-9E2C-76BA10C6B038}"/>
            </a:ext>
          </a:extLst>
        </xdr:cNvPr>
        <xdr:cNvSpPr txBox="1">
          <a:spLocks noChangeArrowheads="1"/>
        </xdr:cNvSpPr>
      </xdr:nvSpPr>
      <xdr:spPr bwMode="auto">
        <a:xfrm>
          <a:off x="447675" y="24707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194</xdr:row>
      <xdr:rowOff>28575</xdr:rowOff>
    </xdr:from>
    <xdr:ext cx="18490" cy="161924"/>
    <xdr:sp macro="" textlink="">
      <xdr:nvSpPr>
        <xdr:cNvPr id="199" name="Text Box 2">
          <a:extLst>
            <a:ext uri="{FF2B5EF4-FFF2-40B4-BE49-F238E27FC236}">
              <a16:creationId xmlns:a16="http://schemas.microsoft.com/office/drawing/2014/main" id="{4EEB5C4E-DB69-4CF6-9E1B-3575DF7A8AB5}"/>
            </a:ext>
          </a:extLst>
        </xdr:cNvPr>
        <xdr:cNvSpPr txBox="1">
          <a:spLocks noChangeArrowheads="1"/>
        </xdr:cNvSpPr>
      </xdr:nvSpPr>
      <xdr:spPr bwMode="auto">
        <a:xfrm>
          <a:off x="333375" y="248888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194</xdr:row>
      <xdr:rowOff>9525</xdr:rowOff>
    </xdr:from>
    <xdr:ext cx="18490" cy="161924"/>
    <xdr:sp macro="" textlink="">
      <xdr:nvSpPr>
        <xdr:cNvPr id="200" name="Text Box 2">
          <a:extLst>
            <a:ext uri="{FF2B5EF4-FFF2-40B4-BE49-F238E27FC236}">
              <a16:creationId xmlns:a16="http://schemas.microsoft.com/office/drawing/2014/main" id="{02EABD03-7003-4A32-B1FA-2D1EF574F23E}"/>
            </a:ext>
          </a:extLst>
        </xdr:cNvPr>
        <xdr:cNvSpPr txBox="1">
          <a:spLocks noChangeArrowheads="1"/>
        </xdr:cNvSpPr>
      </xdr:nvSpPr>
      <xdr:spPr bwMode="auto">
        <a:xfrm>
          <a:off x="390525" y="248697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193</xdr:row>
      <xdr:rowOff>114300</xdr:rowOff>
    </xdr:from>
    <xdr:ext cx="18490" cy="161924"/>
    <xdr:sp macro="" textlink="">
      <xdr:nvSpPr>
        <xdr:cNvPr id="201" name="Text Box 2">
          <a:extLst>
            <a:ext uri="{FF2B5EF4-FFF2-40B4-BE49-F238E27FC236}">
              <a16:creationId xmlns:a16="http://schemas.microsoft.com/office/drawing/2014/main" id="{0FE10D75-849C-4420-B9CE-E1154E79E5E6}"/>
            </a:ext>
          </a:extLst>
        </xdr:cNvPr>
        <xdr:cNvSpPr txBox="1">
          <a:spLocks noChangeArrowheads="1"/>
        </xdr:cNvSpPr>
      </xdr:nvSpPr>
      <xdr:spPr bwMode="auto">
        <a:xfrm>
          <a:off x="447675" y="24822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2" name="Text Box 2">
          <a:extLst>
            <a:ext uri="{FF2B5EF4-FFF2-40B4-BE49-F238E27FC236}">
              <a16:creationId xmlns:a16="http://schemas.microsoft.com/office/drawing/2014/main" id="{A1144F7F-F4CE-48E5-87E9-09A82EE7DD5D}"/>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3" name="Text Box 2">
          <a:extLst>
            <a:ext uri="{FF2B5EF4-FFF2-40B4-BE49-F238E27FC236}">
              <a16:creationId xmlns:a16="http://schemas.microsoft.com/office/drawing/2014/main" id="{37BC4859-E98B-40F5-A6A2-B1DD2815B9D1}"/>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4" name="Text Box 2">
          <a:extLst>
            <a:ext uri="{FF2B5EF4-FFF2-40B4-BE49-F238E27FC236}">
              <a16:creationId xmlns:a16="http://schemas.microsoft.com/office/drawing/2014/main" id="{94307434-A1ED-4FEB-BA1F-BE232694227F}"/>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5" name="Text Box 2">
          <a:extLst>
            <a:ext uri="{FF2B5EF4-FFF2-40B4-BE49-F238E27FC236}">
              <a16:creationId xmlns:a16="http://schemas.microsoft.com/office/drawing/2014/main" id="{59C0C530-582A-4655-BD43-4F1042BFED96}"/>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6" name="Text Box 2">
          <a:extLst>
            <a:ext uri="{FF2B5EF4-FFF2-40B4-BE49-F238E27FC236}">
              <a16:creationId xmlns:a16="http://schemas.microsoft.com/office/drawing/2014/main" id="{F1A8C783-17A0-4A00-81BB-66C5E2EA6D3B}"/>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7" name="Text Box 2">
          <a:extLst>
            <a:ext uri="{FF2B5EF4-FFF2-40B4-BE49-F238E27FC236}">
              <a16:creationId xmlns:a16="http://schemas.microsoft.com/office/drawing/2014/main" id="{B048380A-F813-4A9E-9E2E-7B8F7BDC1142}"/>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8" name="Text Box 2">
          <a:extLst>
            <a:ext uri="{FF2B5EF4-FFF2-40B4-BE49-F238E27FC236}">
              <a16:creationId xmlns:a16="http://schemas.microsoft.com/office/drawing/2014/main" id="{7078F7CB-251C-47F1-B656-5803782CB6D4}"/>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09" name="Text Box 2">
          <a:extLst>
            <a:ext uri="{FF2B5EF4-FFF2-40B4-BE49-F238E27FC236}">
              <a16:creationId xmlns:a16="http://schemas.microsoft.com/office/drawing/2014/main" id="{8001A547-EE5C-4E0F-A4B4-D9127431CDB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210" name="Text Box 2">
          <a:extLst>
            <a:ext uri="{FF2B5EF4-FFF2-40B4-BE49-F238E27FC236}">
              <a16:creationId xmlns:a16="http://schemas.microsoft.com/office/drawing/2014/main" id="{7154781B-F810-425C-A32C-51C8C0476925}"/>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1" name="Text Box 2">
          <a:extLst>
            <a:ext uri="{FF2B5EF4-FFF2-40B4-BE49-F238E27FC236}">
              <a16:creationId xmlns:a16="http://schemas.microsoft.com/office/drawing/2014/main" id="{CAE0BD36-B7B0-440E-A502-0E8F7B30474C}"/>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2" name="Text Box 2">
          <a:extLst>
            <a:ext uri="{FF2B5EF4-FFF2-40B4-BE49-F238E27FC236}">
              <a16:creationId xmlns:a16="http://schemas.microsoft.com/office/drawing/2014/main" id="{EB97AF0E-CBAC-4D20-BD47-61FA6F5E5D6C}"/>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3" name="Text Box 2">
          <a:extLst>
            <a:ext uri="{FF2B5EF4-FFF2-40B4-BE49-F238E27FC236}">
              <a16:creationId xmlns:a16="http://schemas.microsoft.com/office/drawing/2014/main" id="{5C3DB93D-4E4D-440F-941A-8C05F1DECBF9}"/>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4" name="Text Box 2">
          <a:extLst>
            <a:ext uri="{FF2B5EF4-FFF2-40B4-BE49-F238E27FC236}">
              <a16:creationId xmlns:a16="http://schemas.microsoft.com/office/drawing/2014/main" id="{19013FC2-54AF-4654-9C2E-4626BA85786B}"/>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5" name="Text Box 2">
          <a:extLst>
            <a:ext uri="{FF2B5EF4-FFF2-40B4-BE49-F238E27FC236}">
              <a16:creationId xmlns:a16="http://schemas.microsoft.com/office/drawing/2014/main" id="{7932F8F9-D00B-4FEC-A15E-57F77E79DBAA}"/>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6" name="Text Box 2">
          <a:extLst>
            <a:ext uri="{FF2B5EF4-FFF2-40B4-BE49-F238E27FC236}">
              <a16:creationId xmlns:a16="http://schemas.microsoft.com/office/drawing/2014/main" id="{CA4668BC-7155-4AA7-86D8-8893CC33D5D1}"/>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7" name="Text Box 2">
          <a:extLst>
            <a:ext uri="{FF2B5EF4-FFF2-40B4-BE49-F238E27FC236}">
              <a16:creationId xmlns:a16="http://schemas.microsoft.com/office/drawing/2014/main" id="{8BA6C3F5-006D-4BBF-B846-FC2B88AC87B4}"/>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8" name="Text Box 2">
          <a:extLst>
            <a:ext uri="{FF2B5EF4-FFF2-40B4-BE49-F238E27FC236}">
              <a16:creationId xmlns:a16="http://schemas.microsoft.com/office/drawing/2014/main" id="{F739A89E-BF93-481A-8417-70FB54C02C75}"/>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19" name="Text Box 2">
          <a:extLst>
            <a:ext uri="{FF2B5EF4-FFF2-40B4-BE49-F238E27FC236}">
              <a16:creationId xmlns:a16="http://schemas.microsoft.com/office/drawing/2014/main" id="{AF5E6EE6-AA61-4176-AEBD-71C15BC22970}"/>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220" name="Text Box 2">
          <a:extLst>
            <a:ext uri="{FF2B5EF4-FFF2-40B4-BE49-F238E27FC236}">
              <a16:creationId xmlns:a16="http://schemas.microsoft.com/office/drawing/2014/main" id="{E25AAD8F-5273-4E46-9C86-8B627D68FC43}"/>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1" name="Text Box 2">
          <a:extLst>
            <a:ext uri="{FF2B5EF4-FFF2-40B4-BE49-F238E27FC236}">
              <a16:creationId xmlns:a16="http://schemas.microsoft.com/office/drawing/2014/main" id="{85D5E183-D962-456E-84AE-06D73DBB198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2" name="Text Box 2">
          <a:extLst>
            <a:ext uri="{FF2B5EF4-FFF2-40B4-BE49-F238E27FC236}">
              <a16:creationId xmlns:a16="http://schemas.microsoft.com/office/drawing/2014/main" id="{20115BFB-F030-4B50-8269-810C2656AED8}"/>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3" name="Text Box 2">
          <a:extLst>
            <a:ext uri="{FF2B5EF4-FFF2-40B4-BE49-F238E27FC236}">
              <a16:creationId xmlns:a16="http://schemas.microsoft.com/office/drawing/2014/main" id="{A632D884-10D5-45B9-A7C1-77BC0129D80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4" name="Text Box 2">
          <a:extLst>
            <a:ext uri="{FF2B5EF4-FFF2-40B4-BE49-F238E27FC236}">
              <a16:creationId xmlns:a16="http://schemas.microsoft.com/office/drawing/2014/main" id="{67FD6941-EB55-49D7-866C-1AC21E824F8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5" name="Text Box 2">
          <a:extLst>
            <a:ext uri="{FF2B5EF4-FFF2-40B4-BE49-F238E27FC236}">
              <a16:creationId xmlns:a16="http://schemas.microsoft.com/office/drawing/2014/main" id="{8842A768-117F-4602-8220-680D90DE40C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6" name="Text Box 2">
          <a:extLst>
            <a:ext uri="{FF2B5EF4-FFF2-40B4-BE49-F238E27FC236}">
              <a16:creationId xmlns:a16="http://schemas.microsoft.com/office/drawing/2014/main" id="{2783FFA0-9D09-4EBB-BC23-A1C8A8C863F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7" name="Text Box 2">
          <a:extLst>
            <a:ext uri="{FF2B5EF4-FFF2-40B4-BE49-F238E27FC236}">
              <a16:creationId xmlns:a16="http://schemas.microsoft.com/office/drawing/2014/main" id="{8D232B15-5C65-4E5F-8CDC-7B74E40C66C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8" name="Text Box 2">
          <a:extLst>
            <a:ext uri="{FF2B5EF4-FFF2-40B4-BE49-F238E27FC236}">
              <a16:creationId xmlns:a16="http://schemas.microsoft.com/office/drawing/2014/main" id="{ECBDB456-C8A0-46C3-A35E-6B229E8EA8C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29" name="Text Box 2">
          <a:extLst>
            <a:ext uri="{FF2B5EF4-FFF2-40B4-BE49-F238E27FC236}">
              <a16:creationId xmlns:a16="http://schemas.microsoft.com/office/drawing/2014/main" id="{98E249FE-8A34-4F77-AE63-629F59065E3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30" name="Text Box 2">
          <a:extLst>
            <a:ext uri="{FF2B5EF4-FFF2-40B4-BE49-F238E27FC236}">
              <a16:creationId xmlns:a16="http://schemas.microsoft.com/office/drawing/2014/main" id="{CC460A70-6A0E-4FC2-AC9A-1830AC51D0F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1" name="Text Box 2">
          <a:extLst>
            <a:ext uri="{FF2B5EF4-FFF2-40B4-BE49-F238E27FC236}">
              <a16:creationId xmlns:a16="http://schemas.microsoft.com/office/drawing/2014/main" id="{22F2CB9E-ACBF-4CDE-829B-4C6D22886101}"/>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2" name="Text Box 2">
          <a:extLst>
            <a:ext uri="{FF2B5EF4-FFF2-40B4-BE49-F238E27FC236}">
              <a16:creationId xmlns:a16="http://schemas.microsoft.com/office/drawing/2014/main" id="{E8DDE74A-D1F3-4D65-871A-A0F0401CC776}"/>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3" name="Text Box 2">
          <a:extLst>
            <a:ext uri="{FF2B5EF4-FFF2-40B4-BE49-F238E27FC236}">
              <a16:creationId xmlns:a16="http://schemas.microsoft.com/office/drawing/2014/main" id="{20129921-7DFF-4D22-943A-C2E9E739E106}"/>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4" name="Text Box 2">
          <a:extLst>
            <a:ext uri="{FF2B5EF4-FFF2-40B4-BE49-F238E27FC236}">
              <a16:creationId xmlns:a16="http://schemas.microsoft.com/office/drawing/2014/main" id="{61AAD49B-DA84-4E1A-84F9-6C2281935F56}"/>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5" name="Text Box 2">
          <a:extLst>
            <a:ext uri="{FF2B5EF4-FFF2-40B4-BE49-F238E27FC236}">
              <a16:creationId xmlns:a16="http://schemas.microsoft.com/office/drawing/2014/main" id="{1B52387F-1FDD-4C01-BEC5-08782BAE024F}"/>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6" name="Text Box 2">
          <a:extLst>
            <a:ext uri="{FF2B5EF4-FFF2-40B4-BE49-F238E27FC236}">
              <a16:creationId xmlns:a16="http://schemas.microsoft.com/office/drawing/2014/main" id="{806CB847-86CD-4AD6-9B33-03B55B952260}"/>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7" name="Text Box 2">
          <a:extLst>
            <a:ext uri="{FF2B5EF4-FFF2-40B4-BE49-F238E27FC236}">
              <a16:creationId xmlns:a16="http://schemas.microsoft.com/office/drawing/2014/main" id="{675E60EB-4F92-4A2D-9503-D8B4DC57631F}"/>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8" name="Text Box 2">
          <a:extLst>
            <a:ext uri="{FF2B5EF4-FFF2-40B4-BE49-F238E27FC236}">
              <a16:creationId xmlns:a16="http://schemas.microsoft.com/office/drawing/2014/main" id="{5D14C3B1-B757-49B4-BF10-7CB55DF94E60}"/>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39" name="Text Box 2">
          <a:extLst>
            <a:ext uri="{FF2B5EF4-FFF2-40B4-BE49-F238E27FC236}">
              <a16:creationId xmlns:a16="http://schemas.microsoft.com/office/drawing/2014/main" id="{93B2E10F-4139-4309-AA40-176737D2A398}"/>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240" name="Text Box 2">
          <a:extLst>
            <a:ext uri="{FF2B5EF4-FFF2-40B4-BE49-F238E27FC236}">
              <a16:creationId xmlns:a16="http://schemas.microsoft.com/office/drawing/2014/main" id="{5298C35C-1F52-4359-98C4-5C4BF2C71B39}"/>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1" name="Text Box 2">
          <a:extLst>
            <a:ext uri="{FF2B5EF4-FFF2-40B4-BE49-F238E27FC236}">
              <a16:creationId xmlns:a16="http://schemas.microsoft.com/office/drawing/2014/main" id="{57D1CA14-C85C-4528-AA21-613F6583A1AA}"/>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2" name="Text Box 2">
          <a:extLst>
            <a:ext uri="{FF2B5EF4-FFF2-40B4-BE49-F238E27FC236}">
              <a16:creationId xmlns:a16="http://schemas.microsoft.com/office/drawing/2014/main" id="{D57F0250-90AA-4207-82A7-778438EC258B}"/>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3" name="Text Box 2">
          <a:extLst>
            <a:ext uri="{FF2B5EF4-FFF2-40B4-BE49-F238E27FC236}">
              <a16:creationId xmlns:a16="http://schemas.microsoft.com/office/drawing/2014/main" id="{852FA0D2-11D7-4409-8AD0-FE74CC8FAC8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4" name="Text Box 2">
          <a:extLst>
            <a:ext uri="{FF2B5EF4-FFF2-40B4-BE49-F238E27FC236}">
              <a16:creationId xmlns:a16="http://schemas.microsoft.com/office/drawing/2014/main" id="{CF082CA8-4DE2-4494-8D8E-1B1D59D14EB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5" name="Text Box 2">
          <a:extLst>
            <a:ext uri="{FF2B5EF4-FFF2-40B4-BE49-F238E27FC236}">
              <a16:creationId xmlns:a16="http://schemas.microsoft.com/office/drawing/2014/main" id="{5679F4DE-3A11-4E5A-839F-785A35769CD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6" name="Text Box 2">
          <a:extLst>
            <a:ext uri="{FF2B5EF4-FFF2-40B4-BE49-F238E27FC236}">
              <a16:creationId xmlns:a16="http://schemas.microsoft.com/office/drawing/2014/main" id="{42B0175D-2C45-47B2-AF60-79C7E62A036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7" name="Text Box 2">
          <a:extLst>
            <a:ext uri="{FF2B5EF4-FFF2-40B4-BE49-F238E27FC236}">
              <a16:creationId xmlns:a16="http://schemas.microsoft.com/office/drawing/2014/main" id="{31DADD5B-9DE7-44A5-B5EE-1A552AC48F19}"/>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8" name="Text Box 2">
          <a:extLst>
            <a:ext uri="{FF2B5EF4-FFF2-40B4-BE49-F238E27FC236}">
              <a16:creationId xmlns:a16="http://schemas.microsoft.com/office/drawing/2014/main" id="{4DEED7D3-7BD1-41FD-A2E4-13ABCAD5E35F}"/>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49" name="Text Box 2">
          <a:extLst>
            <a:ext uri="{FF2B5EF4-FFF2-40B4-BE49-F238E27FC236}">
              <a16:creationId xmlns:a16="http://schemas.microsoft.com/office/drawing/2014/main" id="{4D295180-8954-407A-8286-3B7415CF662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250" name="Text Box 2">
          <a:extLst>
            <a:ext uri="{FF2B5EF4-FFF2-40B4-BE49-F238E27FC236}">
              <a16:creationId xmlns:a16="http://schemas.microsoft.com/office/drawing/2014/main" id="{7B3F9B03-F6EC-4CEC-B8E2-5AC09E438CA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1" name="Text Box 100">
          <a:extLst>
            <a:ext uri="{FF2B5EF4-FFF2-40B4-BE49-F238E27FC236}">
              <a16:creationId xmlns:a16="http://schemas.microsoft.com/office/drawing/2014/main" id="{69D25A0B-9E95-4A6D-AE4C-F0667289CA4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2" name="Text Box 101">
          <a:extLst>
            <a:ext uri="{FF2B5EF4-FFF2-40B4-BE49-F238E27FC236}">
              <a16:creationId xmlns:a16="http://schemas.microsoft.com/office/drawing/2014/main" id="{88AD5369-2F79-44D7-8400-6E4B75FB973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3" name="Text Box 102">
          <a:extLst>
            <a:ext uri="{FF2B5EF4-FFF2-40B4-BE49-F238E27FC236}">
              <a16:creationId xmlns:a16="http://schemas.microsoft.com/office/drawing/2014/main" id="{5D33DA57-AF76-4E8B-9F6F-332B81C5B39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4" name="Text Box 103">
          <a:extLst>
            <a:ext uri="{FF2B5EF4-FFF2-40B4-BE49-F238E27FC236}">
              <a16:creationId xmlns:a16="http://schemas.microsoft.com/office/drawing/2014/main" id="{23FD4C0B-EA6B-449D-A66D-C2A177FFF86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5" name="Text Box 104">
          <a:extLst>
            <a:ext uri="{FF2B5EF4-FFF2-40B4-BE49-F238E27FC236}">
              <a16:creationId xmlns:a16="http://schemas.microsoft.com/office/drawing/2014/main" id="{92ED6FBB-4A23-4EC3-B6DF-1BF994DE1E2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6" name="Text Box 105">
          <a:extLst>
            <a:ext uri="{FF2B5EF4-FFF2-40B4-BE49-F238E27FC236}">
              <a16:creationId xmlns:a16="http://schemas.microsoft.com/office/drawing/2014/main" id="{E2015485-B549-4EA1-B5BE-709A2DCEC1D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7" name="Text Box 106">
          <a:extLst>
            <a:ext uri="{FF2B5EF4-FFF2-40B4-BE49-F238E27FC236}">
              <a16:creationId xmlns:a16="http://schemas.microsoft.com/office/drawing/2014/main" id="{C1F6F703-4DE6-47D5-B296-3DEAA84E002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8" name="Text Box 107">
          <a:extLst>
            <a:ext uri="{FF2B5EF4-FFF2-40B4-BE49-F238E27FC236}">
              <a16:creationId xmlns:a16="http://schemas.microsoft.com/office/drawing/2014/main" id="{1B7CBCA4-CE36-4306-B5B2-05720FFC50B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59" name="Text Box 108">
          <a:extLst>
            <a:ext uri="{FF2B5EF4-FFF2-40B4-BE49-F238E27FC236}">
              <a16:creationId xmlns:a16="http://schemas.microsoft.com/office/drawing/2014/main" id="{BE3CEAB7-6EF1-4144-AB45-70D997100A3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0" name="Text Box 109">
          <a:extLst>
            <a:ext uri="{FF2B5EF4-FFF2-40B4-BE49-F238E27FC236}">
              <a16:creationId xmlns:a16="http://schemas.microsoft.com/office/drawing/2014/main" id="{687F44DD-518D-4B7E-9F6A-6BA33A1ACB5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1" name="Text Box 2">
          <a:extLst>
            <a:ext uri="{FF2B5EF4-FFF2-40B4-BE49-F238E27FC236}">
              <a16:creationId xmlns:a16="http://schemas.microsoft.com/office/drawing/2014/main" id="{86446ABE-7278-49BF-9922-5A98ABAFA21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2" name="Text Box 2">
          <a:extLst>
            <a:ext uri="{FF2B5EF4-FFF2-40B4-BE49-F238E27FC236}">
              <a16:creationId xmlns:a16="http://schemas.microsoft.com/office/drawing/2014/main" id="{E09A8469-BEDE-460A-890C-C39DFDFAFA0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3" name="Text Box 2">
          <a:extLst>
            <a:ext uri="{FF2B5EF4-FFF2-40B4-BE49-F238E27FC236}">
              <a16:creationId xmlns:a16="http://schemas.microsoft.com/office/drawing/2014/main" id="{DDDB2BD4-8F50-4499-B3DC-42DAEE53467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4" name="Text Box 2">
          <a:extLst>
            <a:ext uri="{FF2B5EF4-FFF2-40B4-BE49-F238E27FC236}">
              <a16:creationId xmlns:a16="http://schemas.microsoft.com/office/drawing/2014/main" id="{E803DC8E-3447-40A1-97F1-484F0179662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5" name="Text Box 2">
          <a:extLst>
            <a:ext uri="{FF2B5EF4-FFF2-40B4-BE49-F238E27FC236}">
              <a16:creationId xmlns:a16="http://schemas.microsoft.com/office/drawing/2014/main" id="{2C784484-9248-436B-99F2-D8066938A37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6" name="Text Box 2">
          <a:extLst>
            <a:ext uri="{FF2B5EF4-FFF2-40B4-BE49-F238E27FC236}">
              <a16:creationId xmlns:a16="http://schemas.microsoft.com/office/drawing/2014/main" id="{083BA6BB-F14B-4B50-8FBA-4070D6A2E63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7" name="Text Box 2">
          <a:extLst>
            <a:ext uri="{FF2B5EF4-FFF2-40B4-BE49-F238E27FC236}">
              <a16:creationId xmlns:a16="http://schemas.microsoft.com/office/drawing/2014/main" id="{AF58A7E8-B5B1-4301-8448-4FFC04FAE2E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8" name="Text Box 2">
          <a:extLst>
            <a:ext uri="{FF2B5EF4-FFF2-40B4-BE49-F238E27FC236}">
              <a16:creationId xmlns:a16="http://schemas.microsoft.com/office/drawing/2014/main" id="{65305218-C641-4D74-A0D1-9FAF50B8C9B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69" name="Text Box 2">
          <a:extLst>
            <a:ext uri="{FF2B5EF4-FFF2-40B4-BE49-F238E27FC236}">
              <a16:creationId xmlns:a16="http://schemas.microsoft.com/office/drawing/2014/main" id="{32421211-A763-4963-9927-F10BF03363C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270" name="Text Box 2">
          <a:extLst>
            <a:ext uri="{FF2B5EF4-FFF2-40B4-BE49-F238E27FC236}">
              <a16:creationId xmlns:a16="http://schemas.microsoft.com/office/drawing/2014/main" id="{A37D1C7C-4B30-45B3-B8ED-7A0E1BBF417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1" name="Text Box 2">
          <a:extLst>
            <a:ext uri="{FF2B5EF4-FFF2-40B4-BE49-F238E27FC236}">
              <a16:creationId xmlns:a16="http://schemas.microsoft.com/office/drawing/2014/main" id="{4F919E3C-83FD-4AF6-98A9-0C217F27382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2" name="Text Box 2">
          <a:extLst>
            <a:ext uri="{FF2B5EF4-FFF2-40B4-BE49-F238E27FC236}">
              <a16:creationId xmlns:a16="http://schemas.microsoft.com/office/drawing/2014/main" id="{13D2AFFA-74CA-4A04-81FF-7FB33C4AA3A5}"/>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3" name="Text Box 2">
          <a:extLst>
            <a:ext uri="{FF2B5EF4-FFF2-40B4-BE49-F238E27FC236}">
              <a16:creationId xmlns:a16="http://schemas.microsoft.com/office/drawing/2014/main" id="{9A461AC3-EEA0-4E88-9C2F-75E2DEB37FC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4" name="Text Box 2">
          <a:extLst>
            <a:ext uri="{FF2B5EF4-FFF2-40B4-BE49-F238E27FC236}">
              <a16:creationId xmlns:a16="http://schemas.microsoft.com/office/drawing/2014/main" id="{09FC6D72-D43B-476D-9936-72C4A152A57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5" name="Text Box 2">
          <a:extLst>
            <a:ext uri="{FF2B5EF4-FFF2-40B4-BE49-F238E27FC236}">
              <a16:creationId xmlns:a16="http://schemas.microsoft.com/office/drawing/2014/main" id="{E31504D8-0F3E-466B-9D93-AE95F1C4929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6" name="Text Box 2">
          <a:extLst>
            <a:ext uri="{FF2B5EF4-FFF2-40B4-BE49-F238E27FC236}">
              <a16:creationId xmlns:a16="http://schemas.microsoft.com/office/drawing/2014/main" id="{3ED27081-4B2B-4C2F-A277-7B192CFBE2CA}"/>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7" name="Text Box 2">
          <a:extLst>
            <a:ext uri="{FF2B5EF4-FFF2-40B4-BE49-F238E27FC236}">
              <a16:creationId xmlns:a16="http://schemas.microsoft.com/office/drawing/2014/main" id="{9085B182-E211-49BC-8FEF-38289008C53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8" name="Text Box 2">
          <a:extLst>
            <a:ext uri="{FF2B5EF4-FFF2-40B4-BE49-F238E27FC236}">
              <a16:creationId xmlns:a16="http://schemas.microsoft.com/office/drawing/2014/main" id="{B387B095-0E6E-4012-A343-08172B7F073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79" name="Text Box 2">
          <a:extLst>
            <a:ext uri="{FF2B5EF4-FFF2-40B4-BE49-F238E27FC236}">
              <a16:creationId xmlns:a16="http://schemas.microsoft.com/office/drawing/2014/main" id="{E0D775E3-1A69-4E9C-987A-4DAD2F8F42CE}"/>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80" name="Text Box 2">
          <a:extLst>
            <a:ext uri="{FF2B5EF4-FFF2-40B4-BE49-F238E27FC236}">
              <a16:creationId xmlns:a16="http://schemas.microsoft.com/office/drawing/2014/main" id="{10A75F60-8306-4155-8CAF-24B82281FF48}"/>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1" name="Text Box 2">
          <a:extLst>
            <a:ext uri="{FF2B5EF4-FFF2-40B4-BE49-F238E27FC236}">
              <a16:creationId xmlns:a16="http://schemas.microsoft.com/office/drawing/2014/main" id="{8A121275-3054-4047-9F81-66B6787DBDB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2" name="Text Box 2">
          <a:extLst>
            <a:ext uri="{FF2B5EF4-FFF2-40B4-BE49-F238E27FC236}">
              <a16:creationId xmlns:a16="http://schemas.microsoft.com/office/drawing/2014/main" id="{F6CB2C3E-DAF5-4D23-8839-9EA33CB5451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3" name="Text Box 2">
          <a:extLst>
            <a:ext uri="{FF2B5EF4-FFF2-40B4-BE49-F238E27FC236}">
              <a16:creationId xmlns:a16="http://schemas.microsoft.com/office/drawing/2014/main" id="{E6A1D20A-CA18-49C7-B2ED-C5EE751F168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4" name="Text Box 2">
          <a:extLst>
            <a:ext uri="{FF2B5EF4-FFF2-40B4-BE49-F238E27FC236}">
              <a16:creationId xmlns:a16="http://schemas.microsoft.com/office/drawing/2014/main" id="{29C73718-56CC-4546-B9DF-FAFF190BFB0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5" name="Text Box 2">
          <a:extLst>
            <a:ext uri="{FF2B5EF4-FFF2-40B4-BE49-F238E27FC236}">
              <a16:creationId xmlns:a16="http://schemas.microsoft.com/office/drawing/2014/main" id="{594904E5-B1D8-40B2-93D5-1BF5124B081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6" name="Text Box 2">
          <a:extLst>
            <a:ext uri="{FF2B5EF4-FFF2-40B4-BE49-F238E27FC236}">
              <a16:creationId xmlns:a16="http://schemas.microsoft.com/office/drawing/2014/main" id="{F3AA95E3-BD51-4542-839B-12A2C3FB537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7" name="Text Box 2">
          <a:extLst>
            <a:ext uri="{FF2B5EF4-FFF2-40B4-BE49-F238E27FC236}">
              <a16:creationId xmlns:a16="http://schemas.microsoft.com/office/drawing/2014/main" id="{369E53F4-477D-43D4-A96C-1CDB12FF996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8" name="Text Box 2">
          <a:extLst>
            <a:ext uri="{FF2B5EF4-FFF2-40B4-BE49-F238E27FC236}">
              <a16:creationId xmlns:a16="http://schemas.microsoft.com/office/drawing/2014/main" id="{B6E68C14-8979-4255-9CAC-B66F727FEAE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89" name="Text Box 2">
          <a:extLst>
            <a:ext uri="{FF2B5EF4-FFF2-40B4-BE49-F238E27FC236}">
              <a16:creationId xmlns:a16="http://schemas.microsoft.com/office/drawing/2014/main" id="{9B2EF948-C807-4530-91BF-73E9CCB03FC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290" name="Text Box 2">
          <a:extLst>
            <a:ext uri="{FF2B5EF4-FFF2-40B4-BE49-F238E27FC236}">
              <a16:creationId xmlns:a16="http://schemas.microsoft.com/office/drawing/2014/main" id="{6F85A74C-4F9D-4580-9C01-C46FE17CEF3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1" name="Text Box 2">
          <a:extLst>
            <a:ext uri="{FF2B5EF4-FFF2-40B4-BE49-F238E27FC236}">
              <a16:creationId xmlns:a16="http://schemas.microsoft.com/office/drawing/2014/main" id="{983B5E03-584C-4D82-AB39-725EDC76C03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2" name="Text Box 2">
          <a:extLst>
            <a:ext uri="{FF2B5EF4-FFF2-40B4-BE49-F238E27FC236}">
              <a16:creationId xmlns:a16="http://schemas.microsoft.com/office/drawing/2014/main" id="{B62EFE12-91CE-4DCD-A86C-2695190D433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3" name="Text Box 2">
          <a:extLst>
            <a:ext uri="{FF2B5EF4-FFF2-40B4-BE49-F238E27FC236}">
              <a16:creationId xmlns:a16="http://schemas.microsoft.com/office/drawing/2014/main" id="{C97B1E92-3B5E-4EB7-9950-5DFBF41C746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4" name="Text Box 2">
          <a:extLst>
            <a:ext uri="{FF2B5EF4-FFF2-40B4-BE49-F238E27FC236}">
              <a16:creationId xmlns:a16="http://schemas.microsoft.com/office/drawing/2014/main" id="{B17ABAC1-6235-460F-B76F-0A06DEB9ED3A}"/>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5" name="Text Box 2">
          <a:extLst>
            <a:ext uri="{FF2B5EF4-FFF2-40B4-BE49-F238E27FC236}">
              <a16:creationId xmlns:a16="http://schemas.microsoft.com/office/drawing/2014/main" id="{6DF0268B-D876-40E3-A788-0AEC6D66D5F5}"/>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6" name="Text Box 2">
          <a:extLst>
            <a:ext uri="{FF2B5EF4-FFF2-40B4-BE49-F238E27FC236}">
              <a16:creationId xmlns:a16="http://schemas.microsoft.com/office/drawing/2014/main" id="{85E7D7D0-8AA7-4441-9BD6-E93BBBB866C6}"/>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7" name="Text Box 2">
          <a:extLst>
            <a:ext uri="{FF2B5EF4-FFF2-40B4-BE49-F238E27FC236}">
              <a16:creationId xmlns:a16="http://schemas.microsoft.com/office/drawing/2014/main" id="{C14ADB3B-2EB5-4C2D-A45E-45C3ECBF4A2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8" name="Text Box 2">
          <a:extLst>
            <a:ext uri="{FF2B5EF4-FFF2-40B4-BE49-F238E27FC236}">
              <a16:creationId xmlns:a16="http://schemas.microsoft.com/office/drawing/2014/main" id="{59E8005D-019F-4042-9D27-463979E815A5}"/>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299" name="Text Box 2">
          <a:extLst>
            <a:ext uri="{FF2B5EF4-FFF2-40B4-BE49-F238E27FC236}">
              <a16:creationId xmlns:a16="http://schemas.microsoft.com/office/drawing/2014/main" id="{BEFDCFB1-1DE8-44F7-858F-79BCB221A79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300" name="Text Box 2">
          <a:extLst>
            <a:ext uri="{FF2B5EF4-FFF2-40B4-BE49-F238E27FC236}">
              <a16:creationId xmlns:a16="http://schemas.microsoft.com/office/drawing/2014/main" id="{92EB73CA-A8D3-4817-B8B5-C90D6956FD4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1" name="Text Box 2">
          <a:extLst>
            <a:ext uri="{FF2B5EF4-FFF2-40B4-BE49-F238E27FC236}">
              <a16:creationId xmlns:a16="http://schemas.microsoft.com/office/drawing/2014/main" id="{51852DA7-3E00-4BA9-A105-9EB2D22D62B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2" name="Text Box 2">
          <a:extLst>
            <a:ext uri="{FF2B5EF4-FFF2-40B4-BE49-F238E27FC236}">
              <a16:creationId xmlns:a16="http://schemas.microsoft.com/office/drawing/2014/main" id="{A74E429B-E2A6-4BBF-B13B-3ED37867BF2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3" name="Text Box 2">
          <a:extLst>
            <a:ext uri="{FF2B5EF4-FFF2-40B4-BE49-F238E27FC236}">
              <a16:creationId xmlns:a16="http://schemas.microsoft.com/office/drawing/2014/main" id="{6292AA01-AA17-47DA-B18D-CE572D5042B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4" name="Text Box 2">
          <a:extLst>
            <a:ext uri="{FF2B5EF4-FFF2-40B4-BE49-F238E27FC236}">
              <a16:creationId xmlns:a16="http://schemas.microsoft.com/office/drawing/2014/main" id="{40BB1C51-310D-44BA-8F16-FDBC9CB36DA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5" name="Text Box 2">
          <a:extLst>
            <a:ext uri="{FF2B5EF4-FFF2-40B4-BE49-F238E27FC236}">
              <a16:creationId xmlns:a16="http://schemas.microsoft.com/office/drawing/2014/main" id="{1FC25B00-D514-49BB-86E0-BE185761867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6" name="Text Box 2">
          <a:extLst>
            <a:ext uri="{FF2B5EF4-FFF2-40B4-BE49-F238E27FC236}">
              <a16:creationId xmlns:a16="http://schemas.microsoft.com/office/drawing/2014/main" id="{43F40822-BC68-4992-B810-88ED47A4AA7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7" name="Text Box 2">
          <a:extLst>
            <a:ext uri="{FF2B5EF4-FFF2-40B4-BE49-F238E27FC236}">
              <a16:creationId xmlns:a16="http://schemas.microsoft.com/office/drawing/2014/main" id="{1CAE6552-C1B1-4FF7-8598-E7123243C52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8" name="Text Box 2">
          <a:extLst>
            <a:ext uri="{FF2B5EF4-FFF2-40B4-BE49-F238E27FC236}">
              <a16:creationId xmlns:a16="http://schemas.microsoft.com/office/drawing/2014/main" id="{18F040E6-3905-4577-9F47-9C39B65A1FD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09" name="Text Box 2">
          <a:extLst>
            <a:ext uri="{FF2B5EF4-FFF2-40B4-BE49-F238E27FC236}">
              <a16:creationId xmlns:a16="http://schemas.microsoft.com/office/drawing/2014/main" id="{477F8B68-4926-4F86-898E-2620278438F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0" name="Text Box 2">
          <a:extLst>
            <a:ext uri="{FF2B5EF4-FFF2-40B4-BE49-F238E27FC236}">
              <a16:creationId xmlns:a16="http://schemas.microsoft.com/office/drawing/2014/main" id="{DD1178DC-E9DB-4190-812A-D1C29724AD1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1" name="Text Box 2">
          <a:extLst>
            <a:ext uri="{FF2B5EF4-FFF2-40B4-BE49-F238E27FC236}">
              <a16:creationId xmlns:a16="http://schemas.microsoft.com/office/drawing/2014/main" id="{891EA7BB-5EFE-4924-89DB-42AEE21C8A8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2" name="Text Box 2">
          <a:extLst>
            <a:ext uri="{FF2B5EF4-FFF2-40B4-BE49-F238E27FC236}">
              <a16:creationId xmlns:a16="http://schemas.microsoft.com/office/drawing/2014/main" id="{8A7E512C-80BE-4FE4-88D6-D3D3E767449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3" name="Text Box 2">
          <a:extLst>
            <a:ext uri="{FF2B5EF4-FFF2-40B4-BE49-F238E27FC236}">
              <a16:creationId xmlns:a16="http://schemas.microsoft.com/office/drawing/2014/main" id="{EA2202D9-0DDC-4D48-BBB1-C80F53D4D49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4" name="Text Box 2">
          <a:extLst>
            <a:ext uri="{FF2B5EF4-FFF2-40B4-BE49-F238E27FC236}">
              <a16:creationId xmlns:a16="http://schemas.microsoft.com/office/drawing/2014/main" id="{E173DCFD-D7EF-46A9-BC0D-57B8AFE680B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5" name="Text Box 2">
          <a:extLst>
            <a:ext uri="{FF2B5EF4-FFF2-40B4-BE49-F238E27FC236}">
              <a16:creationId xmlns:a16="http://schemas.microsoft.com/office/drawing/2014/main" id="{683B210F-1BEB-4C67-BA46-22FF38D4864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316" name="Text Box 2">
          <a:extLst>
            <a:ext uri="{FF2B5EF4-FFF2-40B4-BE49-F238E27FC236}">
              <a16:creationId xmlns:a16="http://schemas.microsoft.com/office/drawing/2014/main" id="{EE40CF75-4077-4BE1-AC20-80703DD1AA8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17" name="Text Box 2">
          <a:extLst>
            <a:ext uri="{FF2B5EF4-FFF2-40B4-BE49-F238E27FC236}">
              <a16:creationId xmlns:a16="http://schemas.microsoft.com/office/drawing/2014/main" id="{798D08E6-DBEB-474E-A577-BBBB00CA0F22}"/>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18" name="Text Box 2">
          <a:extLst>
            <a:ext uri="{FF2B5EF4-FFF2-40B4-BE49-F238E27FC236}">
              <a16:creationId xmlns:a16="http://schemas.microsoft.com/office/drawing/2014/main" id="{C3E4533E-E9FD-424E-8A29-58AF72851E5F}"/>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19" name="Text Box 2">
          <a:extLst>
            <a:ext uri="{FF2B5EF4-FFF2-40B4-BE49-F238E27FC236}">
              <a16:creationId xmlns:a16="http://schemas.microsoft.com/office/drawing/2014/main" id="{0F1CE11F-4D6C-4AC9-83C2-2764CF6E0B70}"/>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0" name="Text Box 2">
          <a:extLst>
            <a:ext uri="{FF2B5EF4-FFF2-40B4-BE49-F238E27FC236}">
              <a16:creationId xmlns:a16="http://schemas.microsoft.com/office/drawing/2014/main" id="{E1AE57C3-13DF-41D3-9D13-854ACBE6F6E4}"/>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1" name="Text Box 2">
          <a:extLst>
            <a:ext uri="{FF2B5EF4-FFF2-40B4-BE49-F238E27FC236}">
              <a16:creationId xmlns:a16="http://schemas.microsoft.com/office/drawing/2014/main" id="{63133B30-A771-48BA-ADAA-6FDF0A9D773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2" name="Text Box 2">
          <a:extLst>
            <a:ext uri="{FF2B5EF4-FFF2-40B4-BE49-F238E27FC236}">
              <a16:creationId xmlns:a16="http://schemas.microsoft.com/office/drawing/2014/main" id="{26EEE86C-B59C-493C-9FEF-2D982DFF692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3" name="Text Box 2">
          <a:extLst>
            <a:ext uri="{FF2B5EF4-FFF2-40B4-BE49-F238E27FC236}">
              <a16:creationId xmlns:a16="http://schemas.microsoft.com/office/drawing/2014/main" id="{72A1F853-2289-4553-A5F6-4B423B696342}"/>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4" name="Text Box 2">
          <a:extLst>
            <a:ext uri="{FF2B5EF4-FFF2-40B4-BE49-F238E27FC236}">
              <a16:creationId xmlns:a16="http://schemas.microsoft.com/office/drawing/2014/main" id="{7F88D791-61A9-4902-BAD6-E66F2B8AAFFA}"/>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5" name="Text Box 2">
          <a:extLst>
            <a:ext uri="{FF2B5EF4-FFF2-40B4-BE49-F238E27FC236}">
              <a16:creationId xmlns:a16="http://schemas.microsoft.com/office/drawing/2014/main" id="{59EE1EDF-FE0E-4431-B080-5893462EE43B}"/>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26" name="Text Box 2">
          <a:extLst>
            <a:ext uri="{FF2B5EF4-FFF2-40B4-BE49-F238E27FC236}">
              <a16:creationId xmlns:a16="http://schemas.microsoft.com/office/drawing/2014/main" id="{BBB740C0-0F1E-4F99-9E47-CAF315247D9B}"/>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27" name="Text Box 2">
          <a:extLst>
            <a:ext uri="{FF2B5EF4-FFF2-40B4-BE49-F238E27FC236}">
              <a16:creationId xmlns:a16="http://schemas.microsoft.com/office/drawing/2014/main" id="{365311D9-EF93-47D9-BC9C-3A6DAF78B195}"/>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28" name="Text Box 2">
          <a:extLst>
            <a:ext uri="{FF2B5EF4-FFF2-40B4-BE49-F238E27FC236}">
              <a16:creationId xmlns:a16="http://schemas.microsoft.com/office/drawing/2014/main" id="{88E56A45-FB48-4088-AE9F-5F63FAB57ABB}"/>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29" name="Text Box 2">
          <a:extLst>
            <a:ext uri="{FF2B5EF4-FFF2-40B4-BE49-F238E27FC236}">
              <a16:creationId xmlns:a16="http://schemas.microsoft.com/office/drawing/2014/main" id="{80E423BC-779A-43D5-93B0-027C36C15AEE}"/>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0" name="Text Box 2">
          <a:extLst>
            <a:ext uri="{FF2B5EF4-FFF2-40B4-BE49-F238E27FC236}">
              <a16:creationId xmlns:a16="http://schemas.microsoft.com/office/drawing/2014/main" id="{17BEB3DD-9C26-4F4E-8597-F778C98B8D33}"/>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1" name="Text Box 2">
          <a:extLst>
            <a:ext uri="{FF2B5EF4-FFF2-40B4-BE49-F238E27FC236}">
              <a16:creationId xmlns:a16="http://schemas.microsoft.com/office/drawing/2014/main" id="{5C19F987-A27A-4F1E-9A3A-651AFDAC07FC}"/>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2" name="Text Box 2">
          <a:extLst>
            <a:ext uri="{FF2B5EF4-FFF2-40B4-BE49-F238E27FC236}">
              <a16:creationId xmlns:a16="http://schemas.microsoft.com/office/drawing/2014/main" id="{4EDE849D-1BE9-4A6C-9B9B-4E9B227F0671}"/>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3" name="Text Box 2">
          <a:extLst>
            <a:ext uri="{FF2B5EF4-FFF2-40B4-BE49-F238E27FC236}">
              <a16:creationId xmlns:a16="http://schemas.microsoft.com/office/drawing/2014/main" id="{DFA363D5-60DA-4652-8F95-AE5620BB511D}"/>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4" name="Text Box 2">
          <a:extLst>
            <a:ext uri="{FF2B5EF4-FFF2-40B4-BE49-F238E27FC236}">
              <a16:creationId xmlns:a16="http://schemas.microsoft.com/office/drawing/2014/main" id="{75044A43-18AE-4D6A-88DC-459E83374C6F}"/>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5" name="Text Box 2">
          <a:extLst>
            <a:ext uri="{FF2B5EF4-FFF2-40B4-BE49-F238E27FC236}">
              <a16:creationId xmlns:a16="http://schemas.microsoft.com/office/drawing/2014/main" id="{34E80933-C360-4F6F-AB6A-C69253703451}"/>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336" name="Text Box 2">
          <a:extLst>
            <a:ext uri="{FF2B5EF4-FFF2-40B4-BE49-F238E27FC236}">
              <a16:creationId xmlns:a16="http://schemas.microsoft.com/office/drawing/2014/main" id="{E4188A29-2345-43EF-926A-03659AC2826C}"/>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37" name="Text Box 2">
          <a:extLst>
            <a:ext uri="{FF2B5EF4-FFF2-40B4-BE49-F238E27FC236}">
              <a16:creationId xmlns:a16="http://schemas.microsoft.com/office/drawing/2014/main" id="{3D26932D-AE9D-40F0-BF7C-A37CF6E77289}"/>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38" name="Text Box 2">
          <a:extLst>
            <a:ext uri="{FF2B5EF4-FFF2-40B4-BE49-F238E27FC236}">
              <a16:creationId xmlns:a16="http://schemas.microsoft.com/office/drawing/2014/main" id="{938B0C51-B5B2-4FC7-8DA9-D8FFB3B1388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39" name="Text Box 2">
          <a:extLst>
            <a:ext uri="{FF2B5EF4-FFF2-40B4-BE49-F238E27FC236}">
              <a16:creationId xmlns:a16="http://schemas.microsoft.com/office/drawing/2014/main" id="{BD2A39BB-EF93-42C8-B3DC-5E39FCED66A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0" name="Text Box 2">
          <a:extLst>
            <a:ext uri="{FF2B5EF4-FFF2-40B4-BE49-F238E27FC236}">
              <a16:creationId xmlns:a16="http://schemas.microsoft.com/office/drawing/2014/main" id="{9D2C5F75-CABA-41DC-983C-F7F703A68C51}"/>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1" name="Text Box 2">
          <a:extLst>
            <a:ext uri="{FF2B5EF4-FFF2-40B4-BE49-F238E27FC236}">
              <a16:creationId xmlns:a16="http://schemas.microsoft.com/office/drawing/2014/main" id="{D51176B2-124A-4086-AA01-38AF36FCB6D2}"/>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2" name="Text Box 2">
          <a:extLst>
            <a:ext uri="{FF2B5EF4-FFF2-40B4-BE49-F238E27FC236}">
              <a16:creationId xmlns:a16="http://schemas.microsoft.com/office/drawing/2014/main" id="{FAEFD58E-2FC5-42B9-B8E0-378FDDD4A04F}"/>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3" name="Text Box 2">
          <a:extLst>
            <a:ext uri="{FF2B5EF4-FFF2-40B4-BE49-F238E27FC236}">
              <a16:creationId xmlns:a16="http://schemas.microsoft.com/office/drawing/2014/main" id="{94FE90BC-C453-497F-873D-114B8C043AD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4" name="Text Box 2">
          <a:extLst>
            <a:ext uri="{FF2B5EF4-FFF2-40B4-BE49-F238E27FC236}">
              <a16:creationId xmlns:a16="http://schemas.microsoft.com/office/drawing/2014/main" id="{C85D56EB-F3DC-4557-BF91-EAA7609D2C0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5" name="Text Box 2">
          <a:extLst>
            <a:ext uri="{FF2B5EF4-FFF2-40B4-BE49-F238E27FC236}">
              <a16:creationId xmlns:a16="http://schemas.microsoft.com/office/drawing/2014/main" id="{4035E0AF-A801-4AC5-866B-DBFAD3604ED9}"/>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346" name="Text Box 2">
          <a:extLst>
            <a:ext uri="{FF2B5EF4-FFF2-40B4-BE49-F238E27FC236}">
              <a16:creationId xmlns:a16="http://schemas.microsoft.com/office/drawing/2014/main" id="{7D44A153-D568-4B9E-A20F-A141A3316208}"/>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47" name="Text Box 100">
          <a:extLst>
            <a:ext uri="{FF2B5EF4-FFF2-40B4-BE49-F238E27FC236}">
              <a16:creationId xmlns:a16="http://schemas.microsoft.com/office/drawing/2014/main" id="{95938086-06A1-497F-B973-6EC92E430EE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48" name="Text Box 101">
          <a:extLst>
            <a:ext uri="{FF2B5EF4-FFF2-40B4-BE49-F238E27FC236}">
              <a16:creationId xmlns:a16="http://schemas.microsoft.com/office/drawing/2014/main" id="{BBD82674-487D-4D1F-B17F-5BEBCC31B78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49" name="Text Box 102">
          <a:extLst>
            <a:ext uri="{FF2B5EF4-FFF2-40B4-BE49-F238E27FC236}">
              <a16:creationId xmlns:a16="http://schemas.microsoft.com/office/drawing/2014/main" id="{A8F1D5C3-7F18-412F-9194-EE73EAA0CDD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0" name="Text Box 103">
          <a:extLst>
            <a:ext uri="{FF2B5EF4-FFF2-40B4-BE49-F238E27FC236}">
              <a16:creationId xmlns:a16="http://schemas.microsoft.com/office/drawing/2014/main" id="{2685ECD4-4E0A-4BB1-84ED-B0C6C87C53C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1" name="Text Box 104">
          <a:extLst>
            <a:ext uri="{FF2B5EF4-FFF2-40B4-BE49-F238E27FC236}">
              <a16:creationId xmlns:a16="http://schemas.microsoft.com/office/drawing/2014/main" id="{274CED3B-0E9A-4EF5-8C2F-8AFB8573B34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2" name="Text Box 105">
          <a:extLst>
            <a:ext uri="{FF2B5EF4-FFF2-40B4-BE49-F238E27FC236}">
              <a16:creationId xmlns:a16="http://schemas.microsoft.com/office/drawing/2014/main" id="{B488CA6D-1181-42A3-8AE4-C70920857AC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3" name="Text Box 106">
          <a:extLst>
            <a:ext uri="{FF2B5EF4-FFF2-40B4-BE49-F238E27FC236}">
              <a16:creationId xmlns:a16="http://schemas.microsoft.com/office/drawing/2014/main" id="{03C63B24-6F2E-42F5-A5FC-A653A550FBB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4" name="Text Box 107">
          <a:extLst>
            <a:ext uri="{FF2B5EF4-FFF2-40B4-BE49-F238E27FC236}">
              <a16:creationId xmlns:a16="http://schemas.microsoft.com/office/drawing/2014/main" id="{B24233D8-86FC-4D39-B7C4-D8477283090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5" name="Text Box 108">
          <a:extLst>
            <a:ext uri="{FF2B5EF4-FFF2-40B4-BE49-F238E27FC236}">
              <a16:creationId xmlns:a16="http://schemas.microsoft.com/office/drawing/2014/main" id="{A9742708-BDFA-4983-8402-C8F903D56CD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6" name="Text Box 109">
          <a:extLst>
            <a:ext uri="{FF2B5EF4-FFF2-40B4-BE49-F238E27FC236}">
              <a16:creationId xmlns:a16="http://schemas.microsoft.com/office/drawing/2014/main" id="{86F9A2C5-0C01-462E-81D5-C60892266E8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7" name="Text Box 2">
          <a:extLst>
            <a:ext uri="{FF2B5EF4-FFF2-40B4-BE49-F238E27FC236}">
              <a16:creationId xmlns:a16="http://schemas.microsoft.com/office/drawing/2014/main" id="{588F426D-2CA6-49B6-BE78-83B12D9A790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8" name="Text Box 2">
          <a:extLst>
            <a:ext uri="{FF2B5EF4-FFF2-40B4-BE49-F238E27FC236}">
              <a16:creationId xmlns:a16="http://schemas.microsoft.com/office/drawing/2014/main" id="{3894EB89-C742-422B-BB8C-C2A62A9145A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59" name="Text Box 2">
          <a:extLst>
            <a:ext uri="{FF2B5EF4-FFF2-40B4-BE49-F238E27FC236}">
              <a16:creationId xmlns:a16="http://schemas.microsoft.com/office/drawing/2014/main" id="{10A93701-A6D7-4912-8B3F-EF431C1DE9E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0" name="Text Box 2">
          <a:extLst>
            <a:ext uri="{FF2B5EF4-FFF2-40B4-BE49-F238E27FC236}">
              <a16:creationId xmlns:a16="http://schemas.microsoft.com/office/drawing/2014/main" id="{39F55B35-5E5B-4283-892C-1EC1100EE3F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1" name="Text Box 2">
          <a:extLst>
            <a:ext uri="{FF2B5EF4-FFF2-40B4-BE49-F238E27FC236}">
              <a16:creationId xmlns:a16="http://schemas.microsoft.com/office/drawing/2014/main" id="{D8E8FD82-289E-405A-948F-9C6451A362F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2" name="Text Box 2">
          <a:extLst>
            <a:ext uri="{FF2B5EF4-FFF2-40B4-BE49-F238E27FC236}">
              <a16:creationId xmlns:a16="http://schemas.microsoft.com/office/drawing/2014/main" id="{4E422AF4-2BF7-461B-9BDB-EE6F9572B3A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3" name="Text Box 2">
          <a:extLst>
            <a:ext uri="{FF2B5EF4-FFF2-40B4-BE49-F238E27FC236}">
              <a16:creationId xmlns:a16="http://schemas.microsoft.com/office/drawing/2014/main" id="{A58BC9AC-369B-4FA2-8BD7-913E6CC61B6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4" name="Text Box 2">
          <a:extLst>
            <a:ext uri="{FF2B5EF4-FFF2-40B4-BE49-F238E27FC236}">
              <a16:creationId xmlns:a16="http://schemas.microsoft.com/office/drawing/2014/main" id="{3BFBE7DC-598A-4E12-BC73-7389E34E8A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5" name="Text Box 2">
          <a:extLst>
            <a:ext uri="{FF2B5EF4-FFF2-40B4-BE49-F238E27FC236}">
              <a16:creationId xmlns:a16="http://schemas.microsoft.com/office/drawing/2014/main" id="{BEAE3A46-F5A6-4448-923C-80EBD9000EF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366" name="Text Box 2">
          <a:extLst>
            <a:ext uri="{FF2B5EF4-FFF2-40B4-BE49-F238E27FC236}">
              <a16:creationId xmlns:a16="http://schemas.microsoft.com/office/drawing/2014/main" id="{987F866A-E507-482F-8F81-59553186C7A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67" name="Text Box 2">
          <a:extLst>
            <a:ext uri="{FF2B5EF4-FFF2-40B4-BE49-F238E27FC236}">
              <a16:creationId xmlns:a16="http://schemas.microsoft.com/office/drawing/2014/main" id="{72C71934-9D2A-4B5A-958D-FAF31D2DA6AF}"/>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68" name="Text Box 2">
          <a:extLst>
            <a:ext uri="{FF2B5EF4-FFF2-40B4-BE49-F238E27FC236}">
              <a16:creationId xmlns:a16="http://schemas.microsoft.com/office/drawing/2014/main" id="{D4F076FD-09CC-4910-A055-0F1D79B91A2E}"/>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69" name="Text Box 2">
          <a:extLst>
            <a:ext uri="{FF2B5EF4-FFF2-40B4-BE49-F238E27FC236}">
              <a16:creationId xmlns:a16="http://schemas.microsoft.com/office/drawing/2014/main" id="{A9D884B2-0F68-494F-B6C4-08DA9EF5A345}"/>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0" name="Text Box 2">
          <a:extLst>
            <a:ext uri="{FF2B5EF4-FFF2-40B4-BE49-F238E27FC236}">
              <a16:creationId xmlns:a16="http://schemas.microsoft.com/office/drawing/2014/main" id="{BA746DE6-C301-457F-AC49-94339F836A7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1" name="Text Box 2">
          <a:extLst>
            <a:ext uri="{FF2B5EF4-FFF2-40B4-BE49-F238E27FC236}">
              <a16:creationId xmlns:a16="http://schemas.microsoft.com/office/drawing/2014/main" id="{9723C8DC-F104-4116-9475-0CC5002C9D5A}"/>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2" name="Text Box 2">
          <a:extLst>
            <a:ext uri="{FF2B5EF4-FFF2-40B4-BE49-F238E27FC236}">
              <a16:creationId xmlns:a16="http://schemas.microsoft.com/office/drawing/2014/main" id="{644983B1-CFED-4758-B933-80AF0F0D1FE4}"/>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3" name="Text Box 2">
          <a:extLst>
            <a:ext uri="{FF2B5EF4-FFF2-40B4-BE49-F238E27FC236}">
              <a16:creationId xmlns:a16="http://schemas.microsoft.com/office/drawing/2014/main" id="{32BD4D03-261A-4109-8310-DA40BA69F5C9}"/>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4" name="Text Box 2">
          <a:extLst>
            <a:ext uri="{FF2B5EF4-FFF2-40B4-BE49-F238E27FC236}">
              <a16:creationId xmlns:a16="http://schemas.microsoft.com/office/drawing/2014/main" id="{56CF5423-3F6A-4C14-94E5-DAD9A8E95051}"/>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5" name="Text Box 2">
          <a:extLst>
            <a:ext uri="{FF2B5EF4-FFF2-40B4-BE49-F238E27FC236}">
              <a16:creationId xmlns:a16="http://schemas.microsoft.com/office/drawing/2014/main" id="{03305629-F2ED-4C60-B366-CEDFD7F81D8A}"/>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76" name="Text Box 2">
          <a:extLst>
            <a:ext uri="{FF2B5EF4-FFF2-40B4-BE49-F238E27FC236}">
              <a16:creationId xmlns:a16="http://schemas.microsoft.com/office/drawing/2014/main" id="{519940A5-695B-4CC4-BC27-FC495BE1D1E3}"/>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77" name="Text Box 2">
          <a:extLst>
            <a:ext uri="{FF2B5EF4-FFF2-40B4-BE49-F238E27FC236}">
              <a16:creationId xmlns:a16="http://schemas.microsoft.com/office/drawing/2014/main" id="{EE24F7C1-5A5B-469F-A0E3-017E2030572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78" name="Text Box 2">
          <a:extLst>
            <a:ext uri="{FF2B5EF4-FFF2-40B4-BE49-F238E27FC236}">
              <a16:creationId xmlns:a16="http://schemas.microsoft.com/office/drawing/2014/main" id="{4E5DDDE1-97BA-43D8-A78B-61187FF74E3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79" name="Text Box 2">
          <a:extLst>
            <a:ext uri="{FF2B5EF4-FFF2-40B4-BE49-F238E27FC236}">
              <a16:creationId xmlns:a16="http://schemas.microsoft.com/office/drawing/2014/main" id="{8F52792D-9077-4B45-B85B-BBA4D486810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0" name="Text Box 2">
          <a:extLst>
            <a:ext uri="{FF2B5EF4-FFF2-40B4-BE49-F238E27FC236}">
              <a16:creationId xmlns:a16="http://schemas.microsoft.com/office/drawing/2014/main" id="{3179725A-223E-4D4B-847D-CE1988077AA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1" name="Text Box 2">
          <a:extLst>
            <a:ext uri="{FF2B5EF4-FFF2-40B4-BE49-F238E27FC236}">
              <a16:creationId xmlns:a16="http://schemas.microsoft.com/office/drawing/2014/main" id="{FE79B542-54F7-47FF-8815-916139343F1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2" name="Text Box 2">
          <a:extLst>
            <a:ext uri="{FF2B5EF4-FFF2-40B4-BE49-F238E27FC236}">
              <a16:creationId xmlns:a16="http://schemas.microsoft.com/office/drawing/2014/main" id="{FFB909DC-3EEF-40D9-AE35-2C4E21908F7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3" name="Text Box 2">
          <a:extLst>
            <a:ext uri="{FF2B5EF4-FFF2-40B4-BE49-F238E27FC236}">
              <a16:creationId xmlns:a16="http://schemas.microsoft.com/office/drawing/2014/main" id="{E436A8A1-FA7E-4F5B-A952-D00C787CD01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4" name="Text Box 2">
          <a:extLst>
            <a:ext uri="{FF2B5EF4-FFF2-40B4-BE49-F238E27FC236}">
              <a16:creationId xmlns:a16="http://schemas.microsoft.com/office/drawing/2014/main" id="{A5FE1DB3-2EAD-455B-B157-7D408F32F52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5" name="Text Box 2">
          <a:extLst>
            <a:ext uri="{FF2B5EF4-FFF2-40B4-BE49-F238E27FC236}">
              <a16:creationId xmlns:a16="http://schemas.microsoft.com/office/drawing/2014/main" id="{53448DF4-8E7F-4642-AB1B-B77407C6F8F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86" name="Text Box 2">
          <a:extLst>
            <a:ext uri="{FF2B5EF4-FFF2-40B4-BE49-F238E27FC236}">
              <a16:creationId xmlns:a16="http://schemas.microsoft.com/office/drawing/2014/main" id="{2381A071-E4B5-4FD9-A0F2-F8F2B0970C3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87" name="Text Box 2">
          <a:extLst>
            <a:ext uri="{FF2B5EF4-FFF2-40B4-BE49-F238E27FC236}">
              <a16:creationId xmlns:a16="http://schemas.microsoft.com/office/drawing/2014/main" id="{A8BD1814-F0F8-4E0C-9A16-3400579FB3B2}"/>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88" name="Text Box 2">
          <a:extLst>
            <a:ext uri="{FF2B5EF4-FFF2-40B4-BE49-F238E27FC236}">
              <a16:creationId xmlns:a16="http://schemas.microsoft.com/office/drawing/2014/main" id="{16F5C911-591B-43CC-B406-754E076725AC}"/>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89" name="Text Box 2">
          <a:extLst>
            <a:ext uri="{FF2B5EF4-FFF2-40B4-BE49-F238E27FC236}">
              <a16:creationId xmlns:a16="http://schemas.microsoft.com/office/drawing/2014/main" id="{EE881542-EB7C-49AF-8034-E06EA3E0CCCA}"/>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0" name="Text Box 2">
          <a:extLst>
            <a:ext uri="{FF2B5EF4-FFF2-40B4-BE49-F238E27FC236}">
              <a16:creationId xmlns:a16="http://schemas.microsoft.com/office/drawing/2014/main" id="{E388600D-BDB2-440D-9748-05EEA2A1C2A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1" name="Text Box 2">
          <a:extLst>
            <a:ext uri="{FF2B5EF4-FFF2-40B4-BE49-F238E27FC236}">
              <a16:creationId xmlns:a16="http://schemas.microsoft.com/office/drawing/2014/main" id="{C891A4AF-58E8-4864-A007-FD3B96E319E4}"/>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2" name="Text Box 2">
          <a:extLst>
            <a:ext uri="{FF2B5EF4-FFF2-40B4-BE49-F238E27FC236}">
              <a16:creationId xmlns:a16="http://schemas.microsoft.com/office/drawing/2014/main" id="{6E758437-F767-4F54-BEFA-9CD134E53854}"/>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3" name="Text Box 2">
          <a:extLst>
            <a:ext uri="{FF2B5EF4-FFF2-40B4-BE49-F238E27FC236}">
              <a16:creationId xmlns:a16="http://schemas.microsoft.com/office/drawing/2014/main" id="{010FC668-5D36-48C1-BF5E-4620F0D15BC7}"/>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4" name="Text Box 2">
          <a:extLst>
            <a:ext uri="{FF2B5EF4-FFF2-40B4-BE49-F238E27FC236}">
              <a16:creationId xmlns:a16="http://schemas.microsoft.com/office/drawing/2014/main" id="{633A94B3-EDE8-4856-BA7F-F59934EF822B}"/>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5" name="Text Box 2">
          <a:extLst>
            <a:ext uri="{FF2B5EF4-FFF2-40B4-BE49-F238E27FC236}">
              <a16:creationId xmlns:a16="http://schemas.microsoft.com/office/drawing/2014/main" id="{DD5495D7-3F36-4474-9B33-9C7C4A87212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396" name="Text Box 2">
          <a:extLst>
            <a:ext uri="{FF2B5EF4-FFF2-40B4-BE49-F238E27FC236}">
              <a16:creationId xmlns:a16="http://schemas.microsoft.com/office/drawing/2014/main" id="{08F8E010-31DD-41E2-B162-18570D1CFE7A}"/>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97" name="Text Box 2">
          <a:extLst>
            <a:ext uri="{FF2B5EF4-FFF2-40B4-BE49-F238E27FC236}">
              <a16:creationId xmlns:a16="http://schemas.microsoft.com/office/drawing/2014/main" id="{AC281FF0-7A1E-40C3-9541-FBBF27AFA6F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98" name="Text Box 2">
          <a:extLst>
            <a:ext uri="{FF2B5EF4-FFF2-40B4-BE49-F238E27FC236}">
              <a16:creationId xmlns:a16="http://schemas.microsoft.com/office/drawing/2014/main" id="{C9F96E8F-6F23-4CCB-A99D-FFBD99095BE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399" name="Text Box 2">
          <a:extLst>
            <a:ext uri="{FF2B5EF4-FFF2-40B4-BE49-F238E27FC236}">
              <a16:creationId xmlns:a16="http://schemas.microsoft.com/office/drawing/2014/main" id="{61F12E4E-F947-45F0-A385-7FA73E0DDC0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0" name="Text Box 2">
          <a:extLst>
            <a:ext uri="{FF2B5EF4-FFF2-40B4-BE49-F238E27FC236}">
              <a16:creationId xmlns:a16="http://schemas.microsoft.com/office/drawing/2014/main" id="{6117AB53-6784-46AA-ABA1-BE37A196EF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1" name="Text Box 2">
          <a:extLst>
            <a:ext uri="{FF2B5EF4-FFF2-40B4-BE49-F238E27FC236}">
              <a16:creationId xmlns:a16="http://schemas.microsoft.com/office/drawing/2014/main" id="{7377F74D-A463-4CED-AE57-2BC43A157C3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2" name="Text Box 2">
          <a:extLst>
            <a:ext uri="{FF2B5EF4-FFF2-40B4-BE49-F238E27FC236}">
              <a16:creationId xmlns:a16="http://schemas.microsoft.com/office/drawing/2014/main" id="{96273E0F-1175-459C-83D5-6F4DE9A4AC8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3" name="Text Box 2">
          <a:extLst>
            <a:ext uri="{FF2B5EF4-FFF2-40B4-BE49-F238E27FC236}">
              <a16:creationId xmlns:a16="http://schemas.microsoft.com/office/drawing/2014/main" id="{72DCB7F8-DD13-4005-AFFC-A4C2138B2BC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4" name="Text Box 2">
          <a:extLst>
            <a:ext uri="{FF2B5EF4-FFF2-40B4-BE49-F238E27FC236}">
              <a16:creationId xmlns:a16="http://schemas.microsoft.com/office/drawing/2014/main" id="{5CB2B390-E20D-4AB4-83FC-D6824CFD402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5" name="Text Box 2">
          <a:extLst>
            <a:ext uri="{FF2B5EF4-FFF2-40B4-BE49-F238E27FC236}">
              <a16:creationId xmlns:a16="http://schemas.microsoft.com/office/drawing/2014/main" id="{20A8E819-FF9C-4AAD-B868-0AEFB6CE6B6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6" name="Text Box 2">
          <a:extLst>
            <a:ext uri="{FF2B5EF4-FFF2-40B4-BE49-F238E27FC236}">
              <a16:creationId xmlns:a16="http://schemas.microsoft.com/office/drawing/2014/main" id="{CD3A1C16-6B58-4277-B6D4-F8DD164AE4D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7" name="Text Box 2">
          <a:extLst>
            <a:ext uri="{FF2B5EF4-FFF2-40B4-BE49-F238E27FC236}">
              <a16:creationId xmlns:a16="http://schemas.microsoft.com/office/drawing/2014/main" id="{276DF9B4-1DFE-42DB-8B84-84C731FBD64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8" name="Text Box 2">
          <a:extLst>
            <a:ext uri="{FF2B5EF4-FFF2-40B4-BE49-F238E27FC236}">
              <a16:creationId xmlns:a16="http://schemas.microsoft.com/office/drawing/2014/main" id="{62CA42B6-8262-49E1-851D-D9B048EBCCC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09" name="Text Box 2">
          <a:extLst>
            <a:ext uri="{FF2B5EF4-FFF2-40B4-BE49-F238E27FC236}">
              <a16:creationId xmlns:a16="http://schemas.microsoft.com/office/drawing/2014/main" id="{B08FCEE3-1A2E-4701-AF6D-3B1FCAEEF83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0" name="Text Box 2">
          <a:extLst>
            <a:ext uri="{FF2B5EF4-FFF2-40B4-BE49-F238E27FC236}">
              <a16:creationId xmlns:a16="http://schemas.microsoft.com/office/drawing/2014/main" id="{23790993-7F83-4767-AADA-083226D8CE6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1" name="Text Box 2">
          <a:extLst>
            <a:ext uri="{FF2B5EF4-FFF2-40B4-BE49-F238E27FC236}">
              <a16:creationId xmlns:a16="http://schemas.microsoft.com/office/drawing/2014/main" id="{17190F80-0EAD-46AA-B6C3-655C83DA10C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2" name="Text Box 2">
          <a:extLst>
            <a:ext uri="{FF2B5EF4-FFF2-40B4-BE49-F238E27FC236}">
              <a16:creationId xmlns:a16="http://schemas.microsoft.com/office/drawing/2014/main" id="{3AFF02B8-CE55-425A-A1C4-48D0ECE617F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3" name="Text Box 2">
          <a:extLst>
            <a:ext uri="{FF2B5EF4-FFF2-40B4-BE49-F238E27FC236}">
              <a16:creationId xmlns:a16="http://schemas.microsoft.com/office/drawing/2014/main" id="{6D67D8D3-0C6C-41B4-84AC-EC937734513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4" name="Text Box 2">
          <a:extLst>
            <a:ext uri="{FF2B5EF4-FFF2-40B4-BE49-F238E27FC236}">
              <a16:creationId xmlns:a16="http://schemas.microsoft.com/office/drawing/2014/main" id="{FB4CC8E3-AC29-44DF-A13B-57C3C60B500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415" name="Text Box 2">
          <a:extLst>
            <a:ext uri="{FF2B5EF4-FFF2-40B4-BE49-F238E27FC236}">
              <a16:creationId xmlns:a16="http://schemas.microsoft.com/office/drawing/2014/main" id="{B5E1B441-B026-42B8-AE67-A965F2ED00C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16" name="Text Box 2">
          <a:extLst>
            <a:ext uri="{FF2B5EF4-FFF2-40B4-BE49-F238E27FC236}">
              <a16:creationId xmlns:a16="http://schemas.microsoft.com/office/drawing/2014/main" id="{224A0FEC-80DF-4566-829F-C29BBB7A8DBB}"/>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17" name="Text Box 2">
          <a:extLst>
            <a:ext uri="{FF2B5EF4-FFF2-40B4-BE49-F238E27FC236}">
              <a16:creationId xmlns:a16="http://schemas.microsoft.com/office/drawing/2014/main" id="{FADD2209-ED23-4AFC-AB76-54390D19A0C9}"/>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18" name="Text Box 2">
          <a:extLst>
            <a:ext uri="{FF2B5EF4-FFF2-40B4-BE49-F238E27FC236}">
              <a16:creationId xmlns:a16="http://schemas.microsoft.com/office/drawing/2014/main" id="{EC59C1AA-BAFB-4241-A9D9-CA1456150332}"/>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19" name="Text Box 2">
          <a:extLst>
            <a:ext uri="{FF2B5EF4-FFF2-40B4-BE49-F238E27FC236}">
              <a16:creationId xmlns:a16="http://schemas.microsoft.com/office/drawing/2014/main" id="{8ECDB16D-9D3D-4CAC-8ECA-CE4A7017EAA9}"/>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20" name="Text Box 2">
          <a:extLst>
            <a:ext uri="{FF2B5EF4-FFF2-40B4-BE49-F238E27FC236}">
              <a16:creationId xmlns:a16="http://schemas.microsoft.com/office/drawing/2014/main" id="{DE92A85E-2792-4F0E-805F-93C6BECBCDA5}"/>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21" name="Text Box 2">
          <a:extLst>
            <a:ext uri="{FF2B5EF4-FFF2-40B4-BE49-F238E27FC236}">
              <a16:creationId xmlns:a16="http://schemas.microsoft.com/office/drawing/2014/main" id="{EB578E6A-3AA6-48DD-BE55-F48957E942D8}"/>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22" name="Text Box 2">
          <a:extLst>
            <a:ext uri="{FF2B5EF4-FFF2-40B4-BE49-F238E27FC236}">
              <a16:creationId xmlns:a16="http://schemas.microsoft.com/office/drawing/2014/main" id="{4B04AED8-C86E-43FF-9E06-0A08F2062E2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23" name="Text Box 2">
          <a:extLst>
            <a:ext uri="{FF2B5EF4-FFF2-40B4-BE49-F238E27FC236}">
              <a16:creationId xmlns:a16="http://schemas.microsoft.com/office/drawing/2014/main" id="{64C91521-87E1-44DE-B468-E1C0F18661C7}"/>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424" name="Text Box 2">
          <a:extLst>
            <a:ext uri="{FF2B5EF4-FFF2-40B4-BE49-F238E27FC236}">
              <a16:creationId xmlns:a16="http://schemas.microsoft.com/office/drawing/2014/main" id="{15326D34-D3D4-4A4A-A1A6-80FFF75E2A88}"/>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25" name="Text Box 2">
          <a:extLst>
            <a:ext uri="{FF2B5EF4-FFF2-40B4-BE49-F238E27FC236}">
              <a16:creationId xmlns:a16="http://schemas.microsoft.com/office/drawing/2014/main" id="{28E0439B-415B-4CAA-BF62-1B14BAB5A629}"/>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26" name="Text Box 2">
          <a:extLst>
            <a:ext uri="{FF2B5EF4-FFF2-40B4-BE49-F238E27FC236}">
              <a16:creationId xmlns:a16="http://schemas.microsoft.com/office/drawing/2014/main" id="{0E1F5F0D-4EAB-4DDF-BCC9-0C9895ACD861}"/>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27" name="Text Box 2">
          <a:extLst>
            <a:ext uri="{FF2B5EF4-FFF2-40B4-BE49-F238E27FC236}">
              <a16:creationId xmlns:a16="http://schemas.microsoft.com/office/drawing/2014/main" id="{8A1FF2C5-4BE9-4DB2-A935-65AA83F59089}"/>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28" name="Text Box 2">
          <a:extLst>
            <a:ext uri="{FF2B5EF4-FFF2-40B4-BE49-F238E27FC236}">
              <a16:creationId xmlns:a16="http://schemas.microsoft.com/office/drawing/2014/main" id="{7665EB23-3441-46F3-BFA5-9A150296EA72}"/>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29" name="Text Box 2">
          <a:extLst>
            <a:ext uri="{FF2B5EF4-FFF2-40B4-BE49-F238E27FC236}">
              <a16:creationId xmlns:a16="http://schemas.microsoft.com/office/drawing/2014/main" id="{638273DB-F8B0-4264-9970-F76F42F4BA73}"/>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30" name="Text Box 2">
          <a:extLst>
            <a:ext uri="{FF2B5EF4-FFF2-40B4-BE49-F238E27FC236}">
              <a16:creationId xmlns:a16="http://schemas.microsoft.com/office/drawing/2014/main" id="{4A1F269A-06A3-4AE5-BE25-48A58D674835}"/>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31" name="Text Box 2">
          <a:extLst>
            <a:ext uri="{FF2B5EF4-FFF2-40B4-BE49-F238E27FC236}">
              <a16:creationId xmlns:a16="http://schemas.microsoft.com/office/drawing/2014/main" id="{5AD0E5A3-DE9E-4FF4-AE56-3E09D303EC53}"/>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32" name="Text Box 2">
          <a:extLst>
            <a:ext uri="{FF2B5EF4-FFF2-40B4-BE49-F238E27FC236}">
              <a16:creationId xmlns:a16="http://schemas.microsoft.com/office/drawing/2014/main" id="{0EF50A10-C7AC-4E77-B5FB-FDEB781E3BD1}"/>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33" name="Text Box 2">
          <a:extLst>
            <a:ext uri="{FF2B5EF4-FFF2-40B4-BE49-F238E27FC236}">
              <a16:creationId xmlns:a16="http://schemas.microsoft.com/office/drawing/2014/main" id="{6B0C8507-EF24-4DA3-977F-2CB62F258777}"/>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434" name="Text Box 2">
          <a:extLst>
            <a:ext uri="{FF2B5EF4-FFF2-40B4-BE49-F238E27FC236}">
              <a16:creationId xmlns:a16="http://schemas.microsoft.com/office/drawing/2014/main" id="{932B940A-E9C5-4B18-B662-846586CF1EB8}"/>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35" name="Text Box 2">
          <a:extLst>
            <a:ext uri="{FF2B5EF4-FFF2-40B4-BE49-F238E27FC236}">
              <a16:creationId xmlns:a16="http://schemas.microsoft.com/office/drawing/2014/main" id="{341D01D3-D757-4CD5-9A95-74D3FD13259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36" name="Text Box 2">
          <a:extLst>
            <a:ext uri="{FF2B5EF4-FFF2-40B4-BE49-F238E27FC236}">
              <a16:creationId xmlns:a16="http://schemas.microsoft.com/office/drawing/2014/main" id="{BE9901E3-BC67-4416-A892-61A7CB864B5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37" name="Text Box 2">
          <a:extLst>
            <a:ext uri="{FF2B5EF4-FFF2-40B4-BE49-F238E27FC236}">
              <a16:creationId xmlns:a16="http://schemas.microsoft.com/office/drawing/2014/main" id="{F351B193-3669-4904-8A2E-93F34ED69E7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38" name="Text Box 2">
          <a:extLst>
            <a:ext uri="{FF2B5EF4-FFF2-40B4-BE49-F238E27FC236}">
              <a16:creationId xmlns:a16="http://schemas.microsoft.com/office/drawing/2014/main" id="{A0BC8AC8-CEC1-4143-8481-5A847E983B7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39" name="Text Box 2">
          <a:extLst>
            <a:ext uri="{FF2B5EF4-FFF2-40B4-BE49-F238E27FC236}">
              <a16:creationId xmlns:a16="http://schemas.microsoft.com/office/drawing/2014/main" id="{BB8F9B3E-D428-41D8-AFA3-07F116C397E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40" name="Text Box 2">
          <a:extLst>
            <a:ext uri="{FF2B5EF4-FFF2-40B4-BE49-F238E27FC236}">
              <a16:creationId xmlns:a16="http://schemas.microsoft.com/office/drawing/2014/main" id="{C7A6EBE9-42F8-4170-9AC3-8CBAC1AD916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41" name="Text Box 2">
          <a:extLst>
            <a:ext uri="{FF2B5EF4-FFF2-40B4-BE49-F238E27FC236}">
              <a16:creationId xmlns:a16="http://schemas.microsoft.com/office/drawing/2014/main" id="{84F54D4A-7518-442A-971F-26BD5683610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42" name="Text Box 2">
          <a:extLst>
            <a:ext uri="{FF2B5EF4-FFF2-40B4-BE49-F238E27FC236}">
              <a16:creationId xmlns:a16="http://schemas.microsoft.com/office/drawing/2014/main" id="{6207D3A7-204A-44D8-9EB2-38F11C155609}"/>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43" name="Text Box 2">
          <a:extLst>
            <a:ext uri="{FF2B5EF4-FFF2-40B4-BE49-F238E27FC236}">
              <a16:creationId xmlns:a16="http://schemas.microsoft.com/office/drawing/2014/main" id="{E1FFF425-F780-428B-B8B6-9A50ED1CF5B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44" name="Text Box 2">
          <a:extLst>
            <a:ext uri="{FF2B5EF4-FFF2-40B4-BE49-F238E27FC236}">
              <a16:creationId xmlns:a16="http://schemas.microsoft.com/office/drawing/2014/main" id="{C2052FAF-4B2C-4237-9EAD-616E4B4D8B09}"/>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45" name="Text Box 2">
          <a:extLst>
            <a:ext uri="{FF2B5EF4-FFF2-40B4-BE49-F238E27FC236}">
              <a16:creationId xmlns:a16="http://schemas.microsoft.com/office/drawing/2014/main" id="{D2930DF6-CB97-4737-A99B-88D98457DBC3}"/>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46" name="Text Box 2">
          <a:extLst>
            <a:ext uri="{FF2B5EF4-FFF2-40B4-BE49-F238E27FC236}">
              <a16:creationId xmlns:a16="http://schemas.microsoft.com/office/drawing/2014/main" id="{62A48538-3166-4D5A-A598-23F13C517625}"/>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47" name="Text Box 2">
          <a:extLst>
            <a:ext uri="{FF2B5EF4-FFF2-40B4-BE49-F238E27FC236}">
              <a16:creationId xmlns:a16="http://schemas.microsoft.com/office/drawing/2014/main" id="{A5923D29-4B64-4556-A3DD-013910120FA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48" name="Text Box 2">
          <a:extLst>
            <a:ext uri="{FF2B5EF4-FFF2-40B4-BE49-F238E27FC236}">
              <a16:creationId xmlns:a16="http://schemas.microsoft.com/office/drawing/2014/main" id="{C2DDCC2E-B4C2-45BC-A233-BF26A7495EAA}"/>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49" name="Text Box 2">
          <a:extLst>
            <a:ext uri="{FF2B5EF4-FFF2-40B4-BE49-F238E27FC236}">
              <a16:creationId xmlns:a16="http://schemas.microsoft.com/office/drawing/2014/main" id="{FBCF42B1-9E30-45E3-A5A7-BDA6C316EC9D}"/>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50" name="Text Box 2">
          <a:extLst>
            <a:ext uri="{FF2B5EF4-FFF2-40B4-BE49-F238E27FC236}">
              <a16:creationId xmlns:a16="http://schemas.microsoft.com/office/drawing/2014/main" id="{339B46CA-6BBF-43B7-8B7B-DE7F627A98F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51" name="Text Box 2">
          <a:extLst>
            <a:ext uri="{FF2B5EF4-FFF2-40B4-BE49-F238E27FC236}">
              <a16:creationId xmlns:a16="http://schemas.microsoft.com/office/drawing/2014/main" id="{43761C83-F415-47FC-9A56-5585C73412CF}"/>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52" name="Text Box 2">
          <a:extLst>
            <a:ext uri="{FF2B5EF4-FFF2-40B4-BE49-F238E27FC236}">
              <a16:creationId xmlns:a16="http://schemas.microsoft.com/office/drawing/2014/main" id="{2AC055AA-87A2-4783-B525-71019DB4E3D9}"/>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53" name="Text Box 2">
          <a:extLst>
            <a:ext uri="{FF2B5EF4-FFF2-40B4-BE49-F238E27FC236}">
              <a16:creationId xmlns:a16="http://schemas.microsoft.com/office/drawing/2014/main" id="{5FB16EBB-6606-4120-9066-2B101EF48354}"/>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454" name="Text Box 2">
          <a:extLst>
            <a:ext uri="{FF2B5EF4-FFF2-40B4-BE49-F238E27FC236}">
              <a16:creationId xmlns:a16="http://schemas.microsoft.com/office/drawing/2014/main" id="{F2D390A5-AA8F-4B63-921D-1A7C7FFCE79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55" name="Text Box 2">
          <a:extLst>
            <a:ext uri="{FF2B5EF4-FFF2-40B4-BE49-F238E27FC236}">
              <a16:creationId xmlns:a16="http://schemas.microsoft.com/office/drawing/2014/main" id="{CC8540F6-1388-4C5D-8034-795178C1EFD4}"/>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56" name="Text Box 2">
          <a:extLst>
            <a:ext uri="{FF2B5EF4-FFF2-40B4-BE49-F238E27FC236}">
              <a16:creationId xmlns:a16="http://schemas.microsoft.com/office/drawing/2014/main" id="{9DFF5679-F579-44CF-AB74-C5588ACFD34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57" name="Text Box 2">
          <a:extLst>
            <a:ext uri="{FF2B5EF4-FFF2-40B4-BE49-F238E27FC236}">
              <a16:creationId xmlns:a16="http://schemas.microsoft.com/office/drawing/2014/main" id="{E01E77CB-761A-47A2-8BD8-B2E8EDEDA00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58" name="Text Box 2">
          <a:extLst>
            <a:ext uri="{FF2B5EF4-FFF2-40B4-BE49-F238E27FC236}">
              <a16:creationId xmlns:a16="http://schemas.microsoft.com/office/drawing/2014/main" id="{748E5498-F49F-4910-9C45-2939FAE5C82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59" name="Text Box 2">
          <a:extLst>
            <a:ext uri="{FF2B5EF4-FFF2-40B4-BE49-F238E27FC236}">
              <a16:creationId xmlns:a16="http://schemas.microsoft.com/office/drawing/2014/main" id="{0E553E23-690D-42CE-A588-26A7C2B76AB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60" name="Text Box 2">
          <a:extLst>
            <a:ext uri="{FF2B5EF4-FFF2-40B4-BE49-F238E27FC236}">
              <a16:creationId xmlns:a16="http://schemas.microsoft.com/office/drawing/2014/main" id="{C2E79C73-DF18-4049-AA7C-F274EE5245F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61" name="Text Box 2">
          <a:extLst>
            <a:ext uri="{FF2B5EF4-FFF2-40B4-BE49-F238E27FC236}">
              <a16:creationId xmlns:a16="http://schemas.microsoft.com/office/drawing/2014/main" id="{31CDF8D8-F7A6-4F97-A572-765217DAE48F}"/>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62" name="Text Box 2">
          <a:extLst>
            <a:ext uri="{FF2B5EF4-FFF2-40B4-BE49-F238E27FC236}">
              <a16:creationId xmlns:a16="http://schemas.microsoft.com/office/drawing/2014/main" id="{DE659C4D-1520-48C8-912B-A98A66D1843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63" name="Text Box 2">
          <a:extLst>
            <a:ext uri="{FF2B5EF4-FFF2-40B4-BE49-F238E27FC236}">
              <a16:creationId xmlns:a16="http://schemas.microsoft.com/office/drawing/2014/main" id="{0A9D9E1B-C888-4051-8385-4AE94CDBDC8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464" name="Text Box 2">
          <a:extLst>
            <a:ext uri="{FF2B5EF4-FFF2-40B4-BE49-F238E27FC236}">
              <a16:creationId xmlns:a16="http://schemas.microsoft.com/office/drawing/2014/main" id="{35D9AD1F-AF52-432E-B8EE-FD70C9987C2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65" name="Text Box 100">
          <a:extLst>
            <a:ext uri="{FF2B5EF4-FFF2-40B4-BE49-F238E27FC236}">
              <a16:creationId xmlns:a16="http://schemas.microsoft.com/office/drawing/2014/main" id="{36277C4A-A703-4A2A-9F2C-5EF530C091C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66" name="Text Box 101">
          <a:extLst>
            <a:ext uri="{FF2B5EF4-FFF2-40B4-BE49-F238E27FC236}">
              <a16:creationId xmlns:a16="http://schemas.microsoft.com/office/drawing/2014/main" id="{8FF18323-01F0-48DB-938F-FAE1ECED4FA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67" name="Text Box 102">
          <a:extLst>
            <a:ext uri="{FF2B5EF4-FFF2-40B4-BE49-F238E27FC236}">
              <a16:creationId xmlns:a16="http://schemas.microsoft.com/office/drawing/2014/main" id="{2EB406C1-9406-4628-B616-DFB62B5F054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68" name="Text Box 103">
          <a:extLst>
            <a:ext uri="{FF2B5EF4-FFF2-40B4-BE49-F238E27FC236}">
              <a16:creationId xmlns:a16="http://schemas.microsoft.com/office/drawing/2014/main" id="{680085F3-5F02-4CB5-87F8-C1827A08711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69" name="Text Box 104">
          <a:extLst>
            <a:ext uri="{FF2B5EF4-FFF2-40B4-BE49-F238E27FC236}">
              <a16:creationId xmlns:a16="http://schemas.microsoft.com/office/drawing/2014/main" id="{FAC9EF1A-56F0-4098-990B-21834FD2CC4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0" name="Text Box 105">
          <a:extLst>
            <a:ext uri="{FF2B5EF4-FFF2-40B4-BE49-F238E27FC236}">
              <a16:creationId xmlns:a16="http://schemas.microsoft.com/office/drawing/2014/main" id="{55A2C9EE-3F53-462A-AF69-151A9384D9E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1" name="Text Box 106">
          <a:extLst>
            <a:ext uri="{FF2B5EF4-FFF2-40B4-BE49-F238E27FC236}">
              <a16:creationId xmlns:a16="http://schemas.microsoft.com/office/drawing/2014/main" id="{64548D09-E1CC-45D6-84A0-E108CACAA7D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2" name="Text Box 107">
          <a:extLst>
            <a:ext uri="{FF2B5EF4-FFF2-40B4-BE49-F238E27FC236}">
              <a16:creationId xmlns:a16="http://schemas.microsoft.com/office/drawing/2014/main" id="{C50871D2-F77C-4321-89E9-F0ECF387591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3" name="Text Box 108">
          <a:extLst>
            <a:ext uri="{FF2B5EF4-FFF2-40B4-BE49-F238E27FC236}">
              <a16:creationId xmlns:a16="http://schemas.microsoft.com/office/drawing/2014/main" id="{6D886946-6A5C-4EB1-A060-EB0C5341EB7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4" name="Text Box 109">
          <a:extLst>
            <a:ext uri="{FF2B5EF4-FFF2-40B4-BE49-F238E27FC236}">
              <a16:creationId xmlns:a16="http://schemas.microsoft.com/office/drawing/2014/main" id="{960B60D2-08ED-4736-B199-F2D6A2B2BCC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5" name="Text Box 2">
          <a:extLst>
            <a:ext uri="{FF2B5EF4-FFF2-40B4-BE49-F238E27FC236}">
              <a16:creationId xmlns:a16="http://schemas.microsoft.com/office/drawing/2014/main" id="{867C37A8-38F2-4B13-8FE8-47C8A0DCB69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6" name="Text Box 2">
          <a:extLst>
            <a:ext uri="{FF2B5EF4-FFF2-40B4-BE49-F238E27FC236}">
              <a16:creationId xmlns:a16="http://schemas.microsoft.com/office/drawing/2014/main" id="{E1779D19-6687-49B9-A735-6FCA5E0B058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7" name="Text Box 2">
          <a:extLst>
            <a:ext uri="{FF2B5EF4-FFF2-40B4-BE49-F238E27FC236}">
              <a16:creationId xmlns:a16="http://schemas.microsoft.com/office/drawing/2014/main" id="{7A894D0C-564E-4133-BB14-7177C3061F1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8" name="Text Box 2">
          <a:extLst>
            <a:ext uri="{FF2B5EF4-FFF2-40B4-BE49-F238E27FC236}">
              <a16:creationId xmlns:a16="http://schemas.microsoft.com/office/drawing/2014/main" id="{4D434918-8141-4190-BB8B-BAA1A800F81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79" name="Text Box 2">
          <a:extLst>
            <a:ext uri="{FF2B5EF4-FFF2-40B4-BE49-F238E27FC236}">
              <a16:creationId xmlns:a16="http://schemas.microsoft.com/office/drawing/2014/main" id="{82D1D54A-F77D-45A2-B40C-56109C73020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80" name="Text Box 2">
          <a:extLst>
            <a:ext uri="{FF2B5EF4-FFF2-40B4-BE49-F238E27FC236}">
              <a16:creationId xmlns:a16="http://schemas.microsoft.com/office/drawing/2014/main" id="{54E20C9E-6DFD-4BE5-92BE-5F4F1837635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81" name="Text Box 2">
          <a:extLst>
            <a:ext uri="{FF2B5EF4-FFF2-40B4-BE49-F238E27FC236}">
              <a16:creationId xmlns:a16="http://schemas.microsoft.com/office/drawing/2014/main" id="{F1269013-E128-4B84-AC78-97700F28332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82" name="Text Box 2">
          <a:extLst>
            <a:ext uri="{FF2B5EF4-FFF2-40B4-BE49-F238E27FC236}">
              <a16:creationId xmlns:a16="http://schemas.microsoft.com/office/drawing/2014/main" id="{3643B4C1-6B45-4489-9B53-CDCC305B82C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83" name="Text Box 2">
          <a:extLst>
            <a:ext uri="{FF2B5EF4-FFF2-40B4-BE49-F238E27FC236}">
              <a16:creationId xmlns:a16="http://schemas.microsoft.com/office/drawing/2014/main" id="{1F1A3473-97CF-4804-8C9E-7919CBEA226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484" name="Text Box 2">
          <a:extLst>
            <a:ext uri="{FF2B5EF4-FFF2-40B4-BE49-F238E27FC236}">
              <a16:creationId xmlns:a16="http://schemas.microsoft.com/office/drawing/2014/main" id="{C89C6245-5ECE-4F14-8631-576A1C577C5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85" name="Text Box 2">
          <a:extLst>
            <a:ext uri="{FF2B5EF4-FFF2-40B4-BE49-F238E27FC236}">
              <a16:creationId xmlns:a16="http://schemas.microsoft.com/office/drawing/2014/main" id="{069FA0CD-4295-4371-AEE8-E27F2AF6D85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86" name="Text Box 2">
          <a:extLst>
            <a:ext uri="{FF2B5EF4-FFF2-40B4-BE49-F238E27FC236}">
              <a16:creationId xmlns:a16="http://schemas.microsoft.com/office/drawing/2014/main" id="{D372066C-71C5-46F7-B7CD-183E3816CC9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87" name="Text Box 2">
          <a:extLst>
            <a:ext uri="{FF2B5EF4-FFF2-40B4-BE49-F238E27FC236}">
              <a16:creationId xmlns:a16="http://schemas.microsoft.com/office/drawing/2014/main" id="{42873433-DF57-492C-B17C-774BC3C4F78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88" name="Text Box 2">
          <a:extLst>
            <a:ext uri="{FF2B5EF4-FFF2-40B4-BE49-F238E27FC236}">
              <a16:creationId xmlns:a16="http://schemas.microsoft.com/office/drawing/2014/main" id="{B88D6410-3FE9-4072-81E6-0BC03BCFA60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89" name="Text Box 2">
          <a:extLst>
            <a:ext uri="{FF2B5EF4-FFF2-40B4-BE49-F238E27FC236}">
              <a16:creationId xmlns:a16="http://schemas.microsoft.com/office/drawing/2014/main" id="{60CC5BEF-3619-4CA5-BF98-30CE7DA405ED}"/>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90" name="Text Box 2">
          <a:extLst>
            <a:ext uri="{FF2B5EF4-FFF2-40B4-BE49-F238E27FC236}">
              <a16:creationId xmlns:a16="http://schemas.microsoft.com/office/drawing/2014/main" id="{39591C5E-28E2-4B92-B131-815DC657A08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91" name="Text Box 2">
          <a:extLst>
            <a:ext uri="{FF2B5EF4-FFF2-40B4-BE49-F238E27FC236}">
              <a16:creationId xmlns:a16="http://schemas.microsoft.com/office/drawing/2014/main" id="{140FC9CE-049B-4635-84B4-47E7490D1C7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92" name="Text Box 2">
          <a:extLst>
            <a:ext uri="{FF2B5EF4-FFF2-40B4-BE49-F238E27FC236}">
              <a16:creationId xmlns:a16="http://schemas.microsoft.com/office/drawing/2014/main" id="{7B047A08-C1DD-4070-B2E8-021D5420E87D}"/>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93" name="Text Box 2">
          <a:extLst>
            <a:ext uri="{FF2B5EF4-FFF2-40B4-BE49-F238E27FC236}">
              <a16:creationId xmlns:a16="http://schemas.microsoft.com/office/drawing/2014/main" id="{37EDB069-D8E4-46EA-98D1-1EDF9BB37A98}"/>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494" name="Text Box 2">
          <a:extLst>
            <a:ext uri="{FF2B5EF4-FFF2-40B4-BE49-F238E27FC236}">
              <a16:creationId xmlns:a16="http://schemas.microsoft.com/office/drawing/2014/main" id="{DA8BA70D-2AFA-40C2-A3C1-6006BDFF0EFA}"/>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495" name="Text Box 2">
          <a:extLst>
            <a:ext uri="{FF2B5EF4-FFF2-40B4-BE49-F238E27FC236}">
              <a16:creationId xmlns:a16="http://schemas.microsoft.com/office/drawing/2014/main" id="{7DCD9941-1688-4E25-8F01-D9590E97475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496" name="Text Box 2">
          <a:extLst>
            <a:ext uri="{FF2B5EF4-FFF2-40B4-BE49-F238E27FC236}">
              <a16:creationId xmlns:a16="http://schemas.microsoft.com/office/drawing/2014/main" id="{D8E5EADD-8FE9-4701-B131-0C3239A8DB7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497" name="Text Box 2">
          <a:extLst>
            <a:ext uri="{FF2B5EF4-FFF2-40B4-BE49-F238E27FC236}">
              <a16:creationId xmlns:a16="http://schemas.microsoft.com/office/drawing/2014/main" id="{78AE9D9D-EAD8-489B-9C23-62BF47062A3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498" name="Text Box 2">
          <a:extLst>
            <a:ext uri="{FF2B5EF4-FFF2-40B4-BE49-F238E27FC236}">
              <a16:creationId xmlns:a16="http://schemas.microsoft.com/office/drawing/2014/main" id="{F938FBED-66C4-4EFC-A179-327B200F2AD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499" name="Text Box 2">
          <a:extLst>
            <a:ext uri="{FF2B5EF4-FFF2-40B4-BE49-F238E27FC236}">
              <a16:creationId xmlns:a16="http://schemas.microsoft.com/office/drawing/2014/main" id="{49F1A0FE-3A65-4BBE-A507-41AF27A54FE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00" name="Text Box 2">
          <a:extLst>
            <a:ext uri="{FF2B5EF4-FFF2-40B4-BE49-F238E27FC236}">
              <a16:creationId xmlns:a16="http://schemas.microsoft.com/office/drawing/2014/main" id="{817D3432-42C5-44F2-85FA-BC346CD12A0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01" name="Text Box 2">
          <a:extLst>
            <a:ext uri="{FF2B5EF4-FFF2-40B4-BE49-F238E27FC236}">
              <a16:creationId xmlns:a16="http://schemas.microsoft.com/office/drawing/2014/main" id="{9C546471-BF2B-4F44-B5E3-F5EA607284E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02" name="Text Box 2">
          <a:extLst>
            <a:ext uri="{FF2B5EF4-FFF2-40B4-BE49-F238E27FC236}">
              <a16:creationId xmlns:a16="http://schemas.microsoft.com/office/drawing/2014/main" id="{9EC897B9-16B5-4AA9-BA2B-5B704022E1A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03" name="Text Box 2">
          <a:extLst>
            <a:ext uri="{FF2B5EF4-FFF2-40B4-BE49-F238E27FC236}">
              <a16:creationId xmlns:a16="http://schemas.microsoft.com/office/drawing/2014/main" id="{86253626-DC6F-49FD-AA21-EC19A369BAD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04" name="Text Box 2">
          <a:extLst>
            <a:ext uri="{FF2B5EF4-FFF2-40B4-BE49-F238E27FC236}">
              <a16:creationId xmlns:a16="http://schemas.microsoft.com/office/drawing/2014/main" id="{745D6FD8-19DE-49D6-B0B4-F87ADE5633E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05" name="Text Box 2">
          <a:extLst>
            <a:ext uri="{FF2B5EF4-FFF2-40B4-BE49-F238E27FC236}">
              <a16:creationId xmlns:a16="http://schemas.microsoft.com/office/drawing/2014/main" id="{9ED84E4B-F6EF-4132-8808-644BF2B9D990}"/>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06" name="Text Box 2">
          <a:extLst>
            <a:ext uri="{FF2B5EF4-FFF2-40B4-BE49-F238E27FC236}">
              <a16:creationId xmlns:a16="http://schemas.microsoft.com/office/drawing/2014/main" id="{C5256E14-5422-4448-9F9E-16BACB96155E}"/>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07" name="Text Box 2">
          <a:extLst>
            <a:ext uri="{FF2B5EF4-FFF2-40B4-BE49-F238E27FC236}">
              <a16:creationId xmlns:a16="http://schemas.microsoft.com/office/drawing/2014/main" id="{4719FD75-6956-4F9E-953D-908368037C6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08" name="Text Box 2">
          <a:extLst>
            <a:ext uri="{FF2B5EF4-FFF2-40B4-BE49-F238E27FC236}">
              <a16:creationId xmlns:a16="http://schemas.microsoft.com/office/drawing/2014/main" id="{58A8A025-8B16-453D-B381-694FDE0A7F2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09" name="Text Box 2">
          <a:extLst>
            <a:ext uri="{FF2B5EF4-FFF2-40B4-BE49-F238E27FC236}">
              <a16:creationId xmlns:a16="http://schemas.microsoft.com/office/drawing/2014/main" id="{0BCE368F-8EEF-4691-980F-ACAD01749BC6}"/>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10" name="Text Box 2">
          <a:extLst>
            <a:ext uri="{FF2B5EF4-FFF2-40B4-BE49-F238E27FC236}">
              <a16:creationId xmlns:a16="http://schemas.microsoft.com/office/drawing/2014/main" id="{B44AA1DF-D9CC-42D1-9951-F3EBE063764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11" name="Text Box 2">
          <a:extLst>
            <a:ext uri="{FF2B5EF4-FFF2-40B4-BE49-F238E27FC236}">
              <a16:creationId xmlns:a16="http://schemas.microsoft.com/office/drawing/2014/main" id="{E4AAF8CF-BB11-435A-AF0D-2EE270A61A2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12" name="Text Box 2">
          <a:extLst>
            <a:ext uri="{FF2B5EF4-FFF2-40B4-BE49-F238E27FC236}">
              <a16:creationId xmlns:a16="http://schemas.microsoft.com/office/drawing/2014/main" id="{5D7A5DA2-63B1-4E94-8CFE-880E66F3292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13" name="Text Box 2">
          <a:extLst>
            <a:ext uri="{FF2B5EF4-FFF2-40B4-BE49-F238E27FC236}">
              <a16:creationId xmlns:a16="http://schemas.microsoft.com/office/drawing/2014/main" id="{89234E44-804C-4490-AB26-6EB873427C8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514" name="Text Box 2">
          <a:extLst>
            <a:ext uri="{FF2B5EF4-FFF2-40B4-BE49-F238E27FC236}">
              <a16:creationId xmlns:a16="http://schemas.microsoft.com/office/drawing/2014/main" id="{5934075A-518D-44EC-A30E-1B55945D049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15" name="Text Box 2">
          <a:extLst>
            <a:ext uri="{FF2B5EF4-FFF2-40B4-BE49-F238E27FC236}">
              <a16:creationId xmlns:a16="http://schemas.microsoft.com/office/drawing/2014/main" id="{0475056E-E488-4EF7-8714-A24AF1B39EF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16" name="Text Box 2">
          <a:extLst>
            <a:ext uri="{FF2B5EF4-FFF2-40B4-BE49-F238E27FC236}">
              <a16:creationId xmlns:a16="http://schemas.microsoft.com/office/drawing/2014/main" id="{6A7CF396-2CA0-4370-AC2B-2A25B5FF4C0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17" name="Text Box 2">
          <a:extLst>
            <a:ext uri="{FF2B5EF4-FFF2-40B4-BE49-F238E27FC236}">
              <a16:creationId xmlns:a16="http://schemas.microsoft.com/office/drawing/2014/main" id="{ED6514FA-B807-45AC-B92E-01394871D05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18" name="Text Box 2">
          <a:extLst>
            <a:ext uri="{FF2B5EF4-FFF2-40B4-BE49-F238E27FC236}">
              <a16:creationId xmlns:a16="http://schemas.microsoft.com/office/drawing/2014/main" id="{8BE97013-C2F3-464E-923A-C9167607059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19" name="Text Box 2">
          <a:extLst>
            <a:ext uri="{FF2B5EF4-FFF2-40B4-BE49-F238E27FC236}">
              <a16:creationId xmlns:a16="http://schemas.microsoft.com/office/drawing/2014/main" id="{9B6438F7-4236-4D6A-9EBF-DDA6BA6FBE1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0" name="Text Box 2">
          <a:extLst>
            <a:ext uri="{FF2B5EF4-FFF2-40B4-BE49-F238E27FC236}">
              <a16:creationId xmlns:a16="http://schemas.microsoft.com/office/drawing/2014/main" id="{A6D2E2C9-E150-46B3-974C-5E1300DB1DE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1" name="Text Box 2">
          <a:extLst>
            <a:ext uri="{FF2B5EF4-FFF2-40B4-BE49-F238E27FC236}">
              <a16:creationId xmlns:a16="http://schemas.microsoft.com/office/drawing/2014/main" id="{06396E54-CF4D-4027-B51E-FDE9CE566A7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2" name="Text Box 2">
          <a:extLst>
            <a:ext uri="{FF2B5EF4-FFF2-40B4-BE49-F238E27FC236}">
              <a16:creationId xmlns:a16="http://schemas.microsoft.com/office/drawing/2014/main" id="{441740C4-D4EB-4386-A7A2-7800D70351C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3" name="Text Box 2">
          <a:extLst>
            <a:ext uri="{FF2B5EF4-FFF2-40B4-BE49-F238E27FC236}">
              <a16:creationId xmlns:a16="http://schemas.microsoft.com/office/drawing/2014/main" id="{77E5B371-8DA4-4CE1-97EA-A0152D5CED9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4" name="Text Box 2">
          <a:extLst>
            <a:ext uri="{FF2B5EF4-FFF2-40B4-BE49-F238E27FC236}">
              <a16:creationId xmlns:a16="http://schemas.microsoft.com/office/drawing/2014/main" id="{C9D07E2C-6155-4DA6-AA83-5C4C1FD3051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5" name="Text Box 2">
          <a:extLst>
            <a:ext uri="{FF2B5EF4-FFF2-40B4-BE49-F238E27FC236}">
              <a16:creationId xmlns:a16="http://schemas.microsoft.com/office/drawing/2014/main" id="{4BCA20E0-9BD8-43F1-ABDA-EC90850873B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6" name="Text Box 2">
          <a:extLst>
            <a:ext uri="{FF2B5EF4-FFF2-40B4-BE49-F238E27FC236}">
              <a16:creationId xmlns:a16="http://schemas.microsoft.com/office/drawing/2014/main" id="{2CAB6EF3-5076-4E6F-BD7F-57655B65A38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7" name="Text Box 2">
          <a:extLst>
            <a:ext uri="{FF2B5EF4-FFF2-40B4-BE49-F238E27FC236}">
              <a16:creationId xmlns:a16="http://schemas.microsoft.com/office/drawing/2014/main" id="{0BE998F7-6107-4398-95B7-4FBD03F3EC6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8" name="Text Box 2">
          <a:extLst>
            <a:ext uri="{FF2B5EF4-FFF2-40B4-BE49-F238E27FC236}">
              <a16:creationId xmlns:a16="http://schemas.microsoft.com/office/drawing/2014/main" id="{32580363-2FED-4A3E-BAC0-66EEAF5080E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29" name="Text Box 2">
          <a:extLst>
            <a:ext uri="{FF2B5EF4-FFF2-40B4-BE49-F238E27FC236}">
              <a16:creationId xmlns:a16="http://schemas.microsoft.com/office/drawing/2014/main" id="{3414E39B-CAD0-49A5-877D-27FC9C6E4EB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530" name="Text Box 2">
          <a:extLst>
            <a:ext uri="{FF2B5EF4-FFF2-40B4-BE49-F238E27FC236}">
              <a16:creationId xmlns:a16="http://schemas.microsoft.com/office/drawing/2014/main" id="{F598072E-1B27-42B0-92C9-065958FFC94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1" name="Text Box 2">
          <a:extLst>
            <a:ext uri="{FF2B5EF4-FFF2-40B4-BE49-F238E27FC236}">
              <a16:creationId xmlns:a16="http://schemas.microsoft.com/office/drawing/2014/main" id="{E9E46A28-19A7-44EA-9F9E-A6A09E13DF8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2" name="Text Box 2">
          <a:extLst>
            <a:ext uri="{FF2B5EF4-FFF2-40B4-BE49-F238E27FC236}">
              <a16:creationId xmlns:a16="http://schemas.microsoft.com/office/drawing/2014/main" id="{EF6CB9E4-E911-4E95-8224-B4EBCB8AEAA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3" name="Text Box 2">
          <a:extLst>
            <a:ext uri="{FF2B5EF4-FFF2-40B4-BE49-F238E27FC236}">
              <a16:creationId xmlns:a16="http://schemas.microsoft.com/office/drawing/2014/main" id="{94370456-300D-4B84-B9D1-9DA81E42CAE9}"/>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4" name="Text Box 2">
          <a:extLst>
            <a:ext uri="{FF2B5EF4-FFF2-40B4-BE49-F238E27FC236}">
              <a16:creationId xmlns:a16="http://schemas.microsoft.com/office/drawing/2014/main" id="{CE36955B-04DC-4B89-B208-17BDE6B98BEF}"/>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5" name="Text Box 2">
          <a:extLst>
            <a:ext uri="{FF2B5EF4-FFF2-40B4-BE49-F238E27FC236}">
              <a16:creationId xmlns:a16="http://schemas.microsoft.com/office/drawing/2014/main" id="{FDC5FAB0-1524-47C0-9879-32052D5B9459}"/>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6" name="Text Box 2">
          <a:extLst>
            <a:ext uri="{FF2B5EF4-FFF2-40B4-BE49-F238E27FC236}">
              <a16:creationId xmlns:a16="http://schemas.microsoft.com/office/drawing/2014/main" id="{45A9923D-5E94-4068-89CD-BF1DAA66D141}"/>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7" name="Text Box 2">
          <a:extLst>
            <a:ext uri="{FF2B5EF4-FFF2-40B4-BE49-F238E27FC236}">
              <a16:creationId xmlns:a16="http://schemas.microsoft.com/office/drawing/2014/main" id="{625BB5B5-70A6-4F17-A059-96712418FF1A}"/>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8" name="Text Box 2">
          <a:extLst>
            <a:ext uri="{FF2B5EF4-FFF2-40B4-BE49-F238E27FC236}">
              <a16:creationId xmlns:a16="http://schemas.microsoft.com/office/drawing/2014/main" id="{69770690-EB3D-4436-92F9-CA55ADFB3C5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39" name="Text Box 2">
          <a:extLst>
            <a:ext uri="{FF2B5EF4-FFF2-40B4-BE49-F238E27FC236}">
              <a16:creationId xmlns:a16="http://schemas.microsoft.com/office/drawing/2014/main" id="{5C7D2A9D-FA62-434A-8253-721202DD8D00}"/>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40" name="Text Box 2">
          <a:extLst>
            <a:ext uri="{FF2B5EF4-FFF2-40B4-BE49-F238E27FC236}">
              <a16:creationId xmlns:a16="http://schemas.microsoft.com/office/drawing/2014/main" id="{0D5FC865-FED1-4152-8AA0-65F4C2A63B9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1" name="Text Box 2">
          <a:extLst>
            <a:ext uri="{FF2B5EF4-FFF2-40B4-BE49-F238E27FC236}">
              <a16:creationId xmlns:a16="http://schemas.microsoft.com/office/drawing/2014/main" id="{AFF0EBB4-159A-4D89-8642-54C69D756C79}"/>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2" name="Text Box 2">
          <a:extLst>
            <a:ext uri="{FF2B5EF4-FFF2-40B4-BE49-F238E27FC236}">
              <a16:creationId xmlns:a16="http://schemas.microsoft.com/office/drawing/2014/main" id="{1EB08816-7D1D-4F06-ADBC-F8BD65E44D38}"/>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3" name="Text Box 2">
          <a:extLst>
            <a:ext uri="{FF2B5EF4-FFF2-40B4-BE49-F238E27FC236}">
              <a16:creationId xmlns:a16="http://schemas.microsoft.com/office/drawing/2014/main" id="{AB8B4A7B-7C0E-48D4-A5D5-08DD850D0CB1}"/>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4" name="Text Box 2">
          <a:extLst>
            <a:ext uri="{FF2B5EF4-FFF2-40B4-BE49-F238E27FC236}">
              <a16:creationId xmlns:a16="http://schemas.microsoft.com/office/drawing/2014/main" id="{859DCECF-9685-4F20-9900-849B32E25E45}"/>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5" name="Text Box 2">
          <a:extLst>
            <a:ext uri="{FF2B5EF4-FFF2-40B4-BE49-F238E27FC236}">
              <a16:creationId xmlns:a16="http://schemas.microsoft.com/office/drawing/2014/main" id="{92999223-19FE-493C-8382-D9DE2BA275CB}"/>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6" name="Text Box 2">
          <a:extLst>
            <a:ext uri="{FF2B5EF4-FFF2-40B4-BE49-F238E27FC236}">
              <a16:creationId xmlns:a16="http://schemas.microsoft.com/office/drawing/2014/main" id="{E18FCF11-86F0-448D-991A-D0CA34A852E4}"/>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7" name="Text Box 2">
          <a:extLst>
            <a:ext uri="{FF2B5EF4-FFF2-40B4-BE49-F238E27FC236}">
              <a16:creationId xmlns:a16="http://schemas.microsoft.com/office/drawing/2014/main" id="{498CA91B-6B3F-4978-87A2-F76C449EC200}"/>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8" name="Text Box 2">
          <a:extLst>
            <a:ext uri="{FF2B5EF4-FFF2-40B4-BE49-F238E27FC236}">
              <a16:creationId xmlns:a16="http://schemas.microsoft.com/office/drawing/2014/main" id="{B28092C6-B632-4793-8113-60B2F68C4FAC}"/>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49" name="Text Box 2">
          <a:extLst>
            <a:ext uri="{FF2B5EF4-FFF2-40B4-BE49-F238E27FC236}">
              <a16:creationId xmlns:a16="http://schemas.microsoft.com/office/drawing/2014/main" id="{CCA1B232-1F97-4E7F-A4DA-E6D74FE2AB03}"/>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550" name="Text Box 2">
          <a:extLst>
            <a:ext uri="{FF2B5EF4-FFF2-40B4-BE49-F238E27FC236}">
              <a16:creationId xmlns:a16="http://schemas.microsoft.com/office/drawing/2014/main" id="{FC5D1196-39C7-47FD-B73E-C472263F243A}"/>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1" name="Text Box 2">
          <a:extLst>
            <a:ext uri="{FF2B5EF4-FFF2-40B4-BE49-F238E27FC236}">
              <a16:creationId xmlns:a16="http://schemas.microsoft.com/office/drawing/2014/main" id="{17209625-CF4F-4E1C-9FB1-C1FDD9A67DD2}"/>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2" name="Text Box 2">
          <a:extLst>
            <a:ext uri="{FF2B5EF4-FFF2-40B4-BE49-F238E27FC236}">
              <a16:creationId xmlns:a16="http://schemas.microsoft.com/office/drawing/2014/main" id="{1E753C36-B164-48F0-9A9F-E04D22E4FD52}"/>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3" name="Text Box 2">
          <a:extLst>
            <a:ext uri="{FF2B5EF4-FFF2-40B4-BE49-F238E27FC236}">
              <a16:creationId xmlns:a16="http://schemas.microsoft.com/office/drawing/2014/main" id="{45C59E61-FB0C-461D-881B-572BBBFF894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4" name="Text Box 2">
          <a:extLst>
            <a:ext uri="{FF2B5EF4-FFF2-40B4-BE49-F238E27FC236}">
              <a16:creationId xmlns:a16="http://schemas.microsoft.com/office/drawing/2014/main" id="{32742BB5-F594-4F5B-AB7D-D04ABE7888B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5" name="Text Box 2">
          <a:extLst>
            <a:ext uri="{FF2B5EF4-FFF2-40B4-BE49-F238E27FC236}">
              <a16:creationId xmlns:a16="http://schemas.microsoft.com/office/drawing/2014/main" id="{2B70F423-9358-4941-8F8C-1C89C1749D3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6" name="Text Box 2">
          <a:extLst>
            <a:ext uri="{FF2B5EF4-FFF2-40B4-BE49-F238E27FC236}">
              <a16:creationId xmlns:a16="http://schemas.microsoft.com/office/drawing/2014/main" id="{793C4E7C-820B-4F2C-9EE8-C8156799A431}"/>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7" name="Text Box 2">
          <a:extLst>
            <a:ext uri="{FF2B5EF4-FFF2-40B4-BE49-F238E27FC236}">
              <a16:creationId xmlns:a16="http://schemas.microsoft.com/office/drawing/2014/main" id="{8E10E0DF-84B8-4C6B-8B90-2275B8E5F9B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8" name="Text Box 2">
          <a:extLst>
            <a:ext uri="{FF2B5EF4-FFF2-40B4-BE49-F238E27FC236}">
              <a16:creationId xmlns:a16="http://schemas.microsoft.com/office/drawing/2014/main" id="{1576AE10-D227-4F16-83E2-012BE939AB5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59" name="Text Box 2">
          <a:extLst>
            <a:ext uri="{FF2B5EF4-FFF2-40B4-BE49-F238E27FC236}">
              <a16:creationId xmlns:a16="http://schemas.microsoft.com/office/drawing/2014/main" id="{BA73A73D-C6A2-46CF-AD03-CE2E23B58128}"/>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560" name="Text Box 2">
          <a:extLst>
            <a:ext uri="{FF2B5EF4-FFF2-40B4-BE49-F238E27FC236}">
              <a16:creationId xmlns:a16="http://schemas.microsoft.com/office/drawing/2014/main" id="{4F85F478-DA1E-48BC-962F-3DB60658C25E}"/>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1" name="Text Box 100">
          <a:extLst>
            <a:ext uri="{FF2B5EF4-FFF2-40B4-BE49-F238E27FC236}">
              <a16:creationId xmlns:a16="http://schemas.microsoft.com/office/drawing/2014/main" id="{14990A79-382D-4283-8C66-308D3D07370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2" name="Text Box 101">
          <a:extLst>
            <a:ext uri="{FF2B5EF4-FFF2-40B4-BE49-F238E27FC236}">
              <a16:creationId xmlns:a16="http://schemas.microsoft.com/office/drawing/2014/main" id="{A59AF7DF-0889-488F-8BD7-3FC5931FBE6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3" name="Text Box 102">
          <a:extLst>
            <a:ext uri="{FF2B5EF4-FFF2-40B4-BE49-F238E27FC236}">
              <a16:creationId xmlns:a16="http://schemas.microsoft.com/office/drawing/2014/main" id="{D189D4E8-4948-42EC-9C50-3DA91E4018C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4" name="Text Box 103">
          <a:extLst>
            <a:ext uri="{FF2B5EF4-FFF2-40B4-BE49-F238E27FC236}">
              <a16:creationId xmlns:a16="http://schemas.microsoft.com/office/drawing/2014/main" id="{D149E1FF-0170-458A-A476-7B4FC659057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5" name="Text Box 104">
          <a:extLst>
            <a:ext uri="{FF2B5EF4-FFF2-40B4-BE49-F238E27FC236}">
              <a16:creationId xmlns:a16="http://schemas.microsoft.com/office/drawing/2014/main" id="{FF38C19F-A567-4860-912F-796A0D30F11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6" name="Text Box 105">
          <a:extLst>
            <a:ext uri="{FF2B5EF4-FFF2-40B4-BE49-F238E27FC236}">
              <a16:creationId xmlns:a16="http://schemas.microsoft.com/office/drawing/2014/main" id="{8FD42692-5FE4-418C-86B4-75635EEDDE4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7" name="Text Box 106">
          <a:extLst>
            <a:ext uri="{FF2B5EF4-FFF2-40B4-BE49-F238E27FC236}">
              <a16:creationId xmlns:a16="http://schemas.microsoft.com/office/drawing/2014/main" id="{27FABAD4-AF4F-4CC6-8C10-D2E44487520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8" name="Text Box 107">
          <a:extLst>
            <a:ext uri="{FF2B5EF4-FFF2-40B4-BE49-F238E27FC236}">
              <a16:creationId xmlns:a16="http://schemas.microsoft.com/office/drawing/2014/main" id="{C9BCF043-3B71-4632-83F5-BD37108C621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69" name="Text Box 108">
          <a:extLst>
            <a:ext uri="{FF2B5EF4-FFF2-40B4-BE49-F238E27FC236}">
              <a16:creationId xmlns:a16="http://schemas.microsoft.com/office/drawing/2014/main" id="{E69FF9BB-8A4D-4449-91EB-0607A29B110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0" name="Text Box 109">
          <a:extLst>
            <a:ext uri="{FF2B5EF4-FFF2-40B4-BE49-F238E27FC236}">
              <a16:creationId xmlns:a16="http://schemas.microsoft.com/office/drawing/2014/main" id="{5B270C3F-9844-4C3D-BD7F-AE7DA0D577C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1" name="Text Box 2">
          <a:extLst>
            <a:ext uri="{FF2B5EF4-FFF2-40B4-BE49-F238E27FC236}">
              <a16:creationId xmlns:a16="http://schemas.microsoft.com/office/drawing/2014/main" id="{F8F384DA-A8A1-4426-9158-7C9986348A8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2" name="Text Box 2">
          <a:extLst>
            <a:ext uri="{FF2B5EF4-FFF2-40B4-BE49-F238E27FC236}">
              <a16:creationId xmlns:a16="http://schemas.microsoft.com/office/drawing/2014/main" id="{F9ECDD55-A179-44A1-B59B-7DAC49429A2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3" name="Text Box 2">
          <a:extLst>
            <a:ext uri="{FF2B5EF4-FFF2-40B4-BE49-F238E27FC236}">
              <a16:creationId xmlns:a16="http://schemas.microsoft.com/office/drawing/2014/main" id="{C9B00826-C79E-4C23-8D88-BDD15A03646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4" name="Text Box 2">
          <a:extLst>
            <a:ext uri="{FF2B5EF4-FFF2-40B4-BE49-F238E27FC236}">
              <a16:creationId xmlns:a16="http://schemas.microsoft.com/office/drawing/2014/main" id="{D6AA11BD-ADCB-49BA-8D33-42C2F3B4059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5" name="Text Box 2">
          <a:extLst>
            <a:ext uri="{FF2B5EF4-FFF2-40B4-BE49-F238E27FC236}">
              <a16:creationId xmlns:a16="http://schemas.microsoft.com/office/drawing/2014/main" id="{BFEFADF4-06E7-4B26-97BE-9981D61E328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6" name="Text Box 2">
          <a:extLst>
            <a:ext uri="{FF2B5EF4-FFF2-40B4-BE49-F238E27FC236}">
              <a16:creationId xmlns:a16="http://schemas.microsoft.com/office/drawing/2014/main" id="{D969597D-F4F2-4287-8FE5-D8751CFFE61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7" name="Text Box 2">
          <a:extLst>
            <a:ext uri="{FF2B5EF4-FFF2-40B4-BE49-F238E27FC236}">
              <a16:creationId xmlns:a16="http://schemas.microsoft.com/office/drawing/2014/main" id="{6089B5CF-84A0-4348-818E-C0D59D0FF9A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8" name="Text Box 2">
          <a:extLst>
            <a:ext uri="{FF2B5EF4-FFF2-40B4-BE49-F238E27FC236}">
              <a16:creationId xmlns:a16="http://schemas.microsoft.com/office/drawing/2014/main" id="{21C44D20-338A-4832-8CB7-74472BDBB4E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79" name="Text Box 2">
          <a:extLst>
            <a:ext uri="{FF2B5EF4-FFF2-40B4-BE49-F238E27FC236}">
              <a16:creationId xmlns:a16="http://schemas.microsoft.com/office/drawing/2014/main" id="{83C6883E-C970-43DC-93D4-89E5C99CAFE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580" name="Text Box 2">
          <a:extLst>
            <a:ext uri="{FF2B5EF4-FFF2-40B4-BE49-F238E27FC236}">
              <a16:creationId xmlns:a16="http://schemas.microsoft.com/office/drawing/2014/main" id="{EDD5A6CB-9290-4CC0-B7BE-6EC5D364443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1" name="Text Box 2">
          <a:extLst>
            <a:ext uri="{FF2B5EF4-FFF2-40B4-BE49-F238E27FC236}">
              <a16:creationId xmlns:a16="http://schemas.microsoft.com/office/drawing/2014/main" id="{AA979655-E253-4109-A06D-1A3DF0AD39A6}"/>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2" name="Text Box 2">
          <a:extLst>
            <a:ext uri="{FF2B5EF4-FFF2-40B4-BE49-F238E27FC236}">
              <a16:creationId xmlns:a16="http://schemas.microsoft.com/office/drawing/2014/main" id="{5FD45DB5-78B7-4845-9DBF-1B41031047E8}"/>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3" name="Text Box 2">
          <a:extLst>
            <a:ext uri="{FF2B5EF4-FFF2-40B4-BE49-F238E27FC236}">
              <a16:creationId xmlns:a16="http://schemas.microsoft.com/office/drawing/2014/main" id="{648AC6C4-8062-47E5-9D39-1AA456D7A716}"/>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4" name="Text Box 2">
          <a:extLst>
            <a:ext uri="{FF2B5EF4-FFF2-40B4-BE49-F238E27FC236}">
              <a16:creationId xmlns:a16="http://schemas.microsoft.com/office/drawing/2014/main" id="{21DE0C9B-E4FE-4021-B31A-35C89F9D05C5}"/>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5" name="Text Box 2">
          <a:extLst>
            <a:ext uri="{FF2B5EF4-FFF2-40B4-BE49-F238E27FC236}">
              <a16:creationId xmlns:a16="http://schemas.microsoft.com/office/drawing/2014/main" id="{891C41F6-0B04-4AC0-BDDD-093DA08876BC}"/>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6" name="Text Box 2">
          <a:extLst>
            <a:ext uri="{FF2B5EF4-FFF2-40B4-BE49-F238E27FC236}">
              <a16:creationId xmlns:a16="http://schemas.microsoft.com/office/drawing/2014/main" id="{F05F4162-D3AB-4807-A559-482A5F816B2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7" name="Text Box 2">
          <a:extLst>
            <a:ext uri="{FF2B5EF4-FFF2-40B4-BE49-F238E27FC236}">
              <a16:creationId xmlns:a16="http://schemas.microsoft.com/office/drawing/2014/main" id="{67DDB150-1FC0-4981-B244-2E7FA9AEE8EE}"/>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8" name="Text Box 2">
          <a:extLst>
            <a:ext uri="{FF2B5EF4-FFF2-40B4-BE49-F238E27FC236}">
              <a16:creationId xmlns:a16="http://schemas.microsoft.com/office/drawing/2014/main" id="{189FCBD4-22C2-4A68-B01B-054F6BADBAF1}"/>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89" name="Text Box 2">
          <a:extLst>
            <a:ext uri="{FF2B5EF4-FFF2-40B4-BE49-F238E27FC236}">
              <a16:creationId xmlns:a16="http://schemas.microsoft.com/office/drawing/2014/main" id="{9977E5EE-8560-4F15-AAFA-E2DA6E486DED}"/>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590" name="Text Box 2">
          <a:extLst>
            <a:ext uri="{FF2B5EF4-FFF2-40B4-BE49-F238E27FC236}">
              <a16:creationId xmlns:a16="http://schemas.microsoft.com/office/drawing/2014/main" id="{D8AA52A1-EA4B-4E6D-ABB0-E4EDEFA6E6CE}"/>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1" name="Text Box 2">
          <a:extLst>
            <a:ext uri="{FF2B5EF4-FFF2-40B4-BE49-F238E27FC236}">
              <a16:creationId xmlns:a16="http://schemas.microsoft.com/office/drawing/2014/main" id="{0F07EA83-3260-44B1-8CA6-7D9943E7670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2" name="Text Box 2">
          <a:extLst>
            <a:ext uri="{FF2B5EF4-FFF2-40B4-BE49-F238E27FC236}">
              <a16:creationId xmlns:a16="http://schemas.microsoft.com/office/drawing/2014/main" id="{00BE1F7D-739F-4845-8E0A-107D2CA662E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3" name="Text Box 2">
          <a:extLst>
            <a:ext uri="{FF2B5EF4-FFF2-40B4-BE49-F238E27FC236}">
              <a16:creationId xmlns:a16="http://schemas.microsoft.com/office/drawing/2014/main" id="{26905D1F-DE5A-437E-BBCE-C1B91DA54F5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4" name="Text Box 2">
          <a:extLst>
            <a:ext uri="{FF2B5EF4-FFF2-40B4-BE49-F238E27FC236}">
              <a16:creationId xmlns:a16="http://schemas.microsoft.com/office/drawing/2014/main" id="{2E98A9EF-6861-4C47-AA14-81C1FCED9B5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5" name="Text Box 2">
          <a:extLst>
            <a:ext uri="{FF2B5EF4-FFF2-40B4-BE49-F238E27FC236}">
              <a16:creationId xmlns:a16="http://schemas.microsoft.com/office/drawing/2014/main" id="{98E58E78-2344-4535-B89C-87953C00318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6" name="Text Box 2">
          <a:extLst>
            <a:ext uri="{FF2B5EF4-FFF2-40B4-BE49-F238E27FC236}">
              <a16:creationId xmlns:a16="http://schemas.microsoft.com/office/drawing/2014/main" id="{9052F219-1332-4BDC-9E48-F4D60BCFC7B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7" name="Text Box 2">
          <a:extLst>
            <a:ext uri="{FF2B5EF4-FFF2-40B4-BE49-F238E27FC236}">
              <a16:creationId xmlns:a16="http://schemas.microsoft.com/office/drawing/2014/main" id="{88BF882B-2A42-45E6-896D-A4749CD5599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8" name="Text Box 2">
          <a:extLst>
            <a:ext uri="{FF2B5EF4-FFF2-40B4-BE49-F238E27FC236}">
              <a16:creationId xmlns:a16="http://schemas.microsoft.com/office/drawing/2014/main" id="{497B5543-B478-47D6-BAE1-3DDF8F8CCFA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599" name="Text Box 2">
          <a:extLst>
            <a:ext uri="{FF2B5EF4-FFF2-40B4-BE49-F238E27FC236}">
              <a16:creationId xmlns:a16="http://schemas.microsoft.com/office/drawing/2014/main" id="{D181D6A1-D8A1-49B1-A987-70EF46497D1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00" name="Text Box 2">
          <a:extLst>
            <a:ext uri="{FF2B5EF4-FFF2-40B4-BE49-F238E27FC236}">
              <a16:creationId xmlns:a16="http://schemas.microsoft.com/office/drawing/2014/main" id="{BBA46080-2792-4789-B7B4-3FAE0262AC9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1" name="Text Box 2">
          <a:extLst>
            <a:ext uri="{FF2B5EF4-FFF2-40B4-BE49-F238E27FC236}">
              <a16:creationId xmlns:a16="http://schemas.microsoft.com/office/drawing/2014/main" id="{AF14D0F8-3C6E-4972-AB60-DCC7FE1ADEF7}"/>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2" name="Text Box 2">
          <a:extLst>
            <a:ext uri="{FF2B5EF4-FFF2-40B4-BE49-F238E27FC236}">
              <a16:creationId xmlns:a16="http://schemas.microsoft.com/office/drawing/2014/main" id="{CF806546-8F70-4670-8DC1-766CBD59E86C}"/>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3" name="Text Box 2">
          <a:extLst>
            <a:ext uri="{FF2B5EF4-FFF2-40B4-BE49-F238E27FC236}">
              <a16:creationId xmlns:a16="http://schemas.microsoft.com/office/drawing/2014/main" id="{91C4B20F-2952-4B5F-B769-37961EC1D0F9}"/>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4" name="Text Box 2">
          <a:extLst>
            <a:ext uri="{FF2B5EF4-FFF2-40B4-BE49-F238E27FC236}">
              <a16:creationId xmlns:a16="http://schemas.microsoft.com/office/drawing/2014/main" id="{6E078B29-FC45-44AC-996B-12EA79CADB89}"/>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5" name="Text Box 2">
          <a:extLst>
            <a:ext uri="{FF2B5EF4-FFF2-40B4-BE49-F238E27FC236}">
              <a16:creationId xmlns:a16="http://schemas.microsoft.com/office/drawing/2014/main" id="{32C64CCE-20FE-4E4F-9FF8-D5F26AF0F0CD}"/>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6" name="Text Box 2">
          <a:extLst>
            <a:ext uri="{FF2B5EF4-FFF2-40B4-BE49-F238E27FC236}">
              <a16:creationId xmlns:a16="http://schemas.microsoft.com/office/drawing/2014/main" id="{48B4B69E-1785-4893-A9A9-6E562495FFDD}"/>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7" name="Text Box 2">
          <a:extLst>
            <a:ext uri="{FF2B5EF4-FFF2-40B4-BE49-F238E27FC236}">
              <a16:creationId xmlns:a16="http://schemas.microsoft.com/office/drawing/2014/main" id="{D2CE5BD5-D5B4-474E-920F-96731A62F3AB}"/>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8" name="Text Box 2">
          <a:extLst>
            <a:ext uri="{FF2B5EF4-FFF2-40B4-BE49-F238E27FC236}">
              <a16:creationId xmlns:a16="http://schemas.microsoft.com/office/drawing/2014/main" id="{6C7C4098-FB2C-4DDF-8CF6-4B42246CD27C}"/>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09" name="Text Box 2">
          <a:extLst>
            <a:ext uri="{FF2B5EF4-FFF2-40B4-BE49-F238E27FC236}">
              <a16:creationId xmlns:a16="http://schemas.microsoft.com/office/drawing/2014/main" id="{BB035078-F3D3-4C14-9EB9-855BB346A6BB}"/>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610" name="Text Box 2">
          <a:extLst>
            <a:ext uri="{FF2B5EF4-FFF2-40B4-BE49-F238E27FC236}">
              <a16:creationId xmlns:a16="http://schemas.microsoft.com/office/drawing/2014/main" id="{1E400851-2A47-473C-B483-0996E0F46D68}"/>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1" name="Text Box 2">
          <a:extLst>
            <a:ext uri="{FF2B5EF4-FFF2-40B4-BE49-F238E27FC236}">
              <a16:creationId xmlns:a16="http://schemas.microsoft.com/office/drawing/2014/main" id="{B07CB816-5017-4935-9387-E629316440D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2" name="Text Box 2">
          <a:extLst>
            <a:ext uri="{FF2B5EF4-FFF2-40B4-BE49-F238E27FC236}">
              <a16:creationId xmlns:a16="http://schemas.microsoft.com/office/drawing/2014/main" id="{0584B618-E5CD-4492-B2F0-19A1C35E810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3" name="Text Box 2">
          <a:extLst>
            <a:ext uri="{FF2B5EF4-FFF2-40B4-BE49-F238E27FC236}">
              <a16:creationId xmlns:a16="http://schemas.microsoft.com/office/drawing/2014/main" id="{04860D02-0D83-4F42-A775-89FBEDB8443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4" name="Text Box 2">
          <a:extLst>
            <a:ext uri="{FF2B5EF4-FFF2-40B4-BE49-F238E27FC236}">
              <a16:creationId xmlns:a16="http://schemas.microsoft.com/office/drawing/2014/main" id="{E44EA7E4-DFFF-4F8B-BAA8-D40CCC49B0B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5" name="Text Box 2">
          <a:extLst>
            <a:ext uri="{FF2B5EF4-FFF2-40B4-BE49-F238E27FC236}">
              <a16:creationId xmlns:a16="http://schemas.microsoft.com/office/drawing/2014/main" id="{1CE54A7B-5439-4E46-A35E-6A70A1F5879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6" name="Text Box 2">
          <a:extLst>
            <a:ext uri="{FF2B5EF4-FFF2-40B4-BE49-F238E27FC236}">
              <a16:creationId xmlns:a16="http://schemas.microsoft.com/office/drawing/2014/main" id="{D228DCCD-D840-49E2-9978-7F95BDE44CE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7" name="Text Box 2">
          <a:extLst>
            <a:ext uri="{FF2B5EF4-FFF2-40B4-BE49-F238E27FC236}">
              <a16:creationId xmlns:a16="http://schemas.microsoft.com/office/drawing/2014/main" id="{C6F79623-FE4D-4238-9421-B9AFDCA256D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8" name="Text Box 2">
          <a:extLst>
            <a:ext uri="{FF2B5EF4-FFF2-40B4-BE49-F238E27FC236}">
              <a16:creationId xmlns:a16="http://schemas.microsoft.com/office/drawing/2014/main" id="{C2DB2B51-B570-46DF-8ACB-46E42C27471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19" name="Text Box 2">
          <a:extLst>
            <a:ext uri="{FF2B5EF4-FFF2-40B4-BE49-F238E27FC236}">
              <a16:creationId xmlns:a16="http://schemas.microsoft.com/office/drawing/2014/main" id="{FF0C8E1D-3E49-48DF-9492-36222F6A8BD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0" name="Text Box 2">
          <a:extLst>
            <a:ext uri="{FF2B5EF4-FFF2-40B4-BE49-F238E27FC236}">
              <a16:creationId xmlns:a16="http://schemas.microsoft.com/office/drawing/2014/main" id="{F576F804-4C86-429A-BCA5-35F5482836D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1" name="Text Box 2">
          <a:extLst>
            <a:ext uri="{FF2B5EF4-FFF2-40B4-BE49-F238E27FC236}">
              <a16:creationId xmlns:a16="http://schemas.microsoft.com/office/drawing/2014/main" id="{51E8B6D9-1BD1-469E-92FC-3BE3F935F64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2" name="Text Box 2">
          <a:extLst>
            <a:ext uri="{FF2B5EF4-FFF2-40B4-BE49-F238E27FC236}">
              <a16:creationId xmlns:a16="http://schemas.microsoft.com/office/drawing/2014/main" id="{53E46318-FF1F-4976-9165-BBA2AF2445E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3" name="Text Box 2">
          <a:extLst>
            <a:ext uri="{FF2B5EF4-FFF2-40B4-BE49-F238E27FC236}">
              <a16:creationId xmlns:a16="http://schemas.microsoft.com/office/drawing/2014/main" id="{05E9185C-D1F1-439C-B6F9-EE5164D709C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4" name="Text Box 2">
          <a:extLst>
            <a:ext uri="{FF2B5EF4-FFF2-40B4-BE49-F238E27FC236}">
              <a16:creationId xmlns:a16="http://schemas.microsoft.com/office/drawing/2014/main" id="{1C0ABDF2-9685-45B6-B8D8-2CECB5CFEDB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5" name="Text Box 2">
          <a:extLst>
            <a:ext uri="{FF2B5EF4-FFF2-40B4-BE49-F238E27FC236}">
              <a16:creationId xmlns:a16="http://schemas.microsoft.com/office/drawing/2014/main" id="{5B609778-8918-4EB6-87AD-89C61182A5D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6" name="Text Box 2">
          <a:extLst>
            <a:ext uri="{FF2B5EF4-FFF2-40B4-BE49-F238E27FC236}">
              <a16:creationId xmlns:a16="http://schemas.microsoft.com/office/drawing/2014/main" id="{7D12E5DC-FF10-42FF-8256-F6AABE97E10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7" name="Text Box 2">
          <a:extLst>
            <a:ext uri="{FF2B5EF4-FFF2-40B4-BE49-F238E27FC236}">
              <a16:creationId xmlns:a16="http://schemas.microsoft.com/office/drawing/2014/main" id="{1F7A0C87-9A8F-4B55-9B6A-32629842D9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8" name="Text Box 2">
          <a:extLst>
            <a:ext uri="{FF2B5EF4-FFF2-40B4-BE49-F238E27FC236}">
              <a16:creationId xmlns:a16="http://schemas.microsoft.com/office/drawing/2014/main" id="{D4F0CEB4-6988-485C-872D-D1A6375099A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629" name="Text Box 2">
          <a:extLst>
            <a:ext uri="{FF2B5EF4-FFF2-40B4-BE49-F238E27FC236}">
              <a16:creationId xmlns:a16="http://schemas.microsoft.com/office/drawing/2014/main" id="{60C38990-A8E1-4DB1-B419-7FC5940C32F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0" name="Text Box 2">
          <a:extLst>
            <a:ext uri="{FF2B5EF4-FFF2-40B4-BE49-F238E27FC236}">
              <a16:creationId xmlns:a16="http://schemas.microsoft.com/office/drawing/2014/main" id="{DA6C699B-05BA-414F-8FB4-C77706BA493E}"/>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1" name="Text Box 2">
          <a:extLst>
            <a:ext uri="{FF2B5EF4-FFF2-40B4-BE49-F238E27FC236}">
              <a16:creationId xmlns:a16="http://schemas.microsoft.com/office/drawing/2014/main" id="{EFC04D4A-6128-4410-911A-C94A4419647B}"/>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2" name="Text Box 2">
          <a:extLst>
            <a:ext uri="{FF2B5EF4-FFF2-40B4-BE49-F238E27FC236}">
              <a16:creationId xmlns:a16="http://schemas.microsoft.com/office/drawing/2014/main" id="{9B98E752-FEDA-486F-9CB3-31497B95E709}"/>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3" name="Text Box 2">
          <a:extLst>
            <a:ext uri="{FF2B5EF4-FFF2-40B4-BE49-F238E27FC236}">
              <a16:creationId xmlns:a16="http://schemas.microsoft.com/office/drawing/2014/main" id="{BD03EC34-28AC-4669-9E91-84FB576BBA6F}"/>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4" name="Text Box 2">
          <a:extLst>
            <a:ext uri="{FF2B5EF4-FFF2-40B4-BE49-F238E27FC236}">
              <a16:creationId xmlns:a16="http://schemas.microsoft.com/office/drawing/2014/main" id="{C6ED0FA4-2F92-4C6F-B2A1-41DF0F54E670}"/>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5" name="Text Box 2">
          <a:extLst>
            <a:ext uri="{FF2B5EF4-FFF2-40B4-BE49-F238E27FC236}">
              <a16:creationId xmlns:a16="http://schemas.microsoft.com/office/drawing/2014/main" id="{B3D65D48-4A2A-4EB6-A846-661FC9839E75}"/>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6" name="Text Box 2">
          <a:extLst>
            <a:ext uri="{FF2B5EF4-FFF2-40B4-BE49-F238E27FC236}">
              <a16:creationId xmlns:a16="http://schemas.microsoft.com/office/drawing/2014/main" id="{D3CC7D17-B236-4DA5-9C0C-3BF9CD3EE05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7" name="Text Box 2">
          <a:extLst>
            <a:ext uri="{FF2B5EF4-FFF2-40B4-BE49-F238E27FC236}">
              <a16:creationId xmlns:a16="http://schemas.microsoft.com/office/drawing/2014/main" id="{31F9B186-03D8-44E3-8DFB-814B5CA46A1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638" name="Text Box 2">
          <a:extLst>
            <a:ext uri="{FF2B5EF4-FFF2-40B4-BE49-F238E27FC236}">
              <a16:creationId xmlns:a16="http://schemas.microsoft.com/office/drawing/2014/main" id="{2D70B277-64A0-43AE-88F2-55B7D5C1922B}"/>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39" name="Text Box 2">
          <a:extLst>
            <a:ext uri="{FF2B5EF4-FFF2-40B4-BE49-F238E27FC236}">
              <a16:creationId xmlns:a16="http://schemas.microsoft.com/office/drawing/2014/main" id="{5D487187-BF9F-49B8-8BB7-32E652C26B6E}"/>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0" name="Text Box 2">
          <a:extLst>
            <a:ext uri="{FF2B5EF4-FFF2-40B4-BE49-F238E27FC236}">
              <a16:creationId xmlns:a16="http://schemas.microsoft.com/office/drawing/2014/main" id="{073CF378-FCED-4DCC-BB69-E5B71C0903CA}"/>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1" name="Text Box 2">
          <a:extLst>
            <a:ext uri="{FF2B5EF4-FFF2-40B4-BE49-F238E27FC236}">
              <a16:creationId xmlns:a16="http://schemas.microsoft.com/office/drawing/2014/main" id="{923E2008-C217-4EFE-AD17-7D868610DB69}"/>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2" name="Text Box 2">
          <a:extLst>
            <a:ext uri="{FF2B5EF4-FFF2-40B4-BE49-F238E27FC236}">
              <a16:creationId xmlns:a16="http://schemas.microsoft.com/office/drawing/2014/main" id="{8BE4A344-5EDB-4DFD-B11E-B5E5E2E97586}"/>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3" name="Text Box 2">
          <a:extLst>
            <a:ext uri="{FF2B5EF4-FFF2-40B4-BE49-F238E27FC236}">
              <a16:creationId xmlns:a16="http://schemas.microsoft.com/office/drawing/2014/main" id="{9C9FA8DB-8BBF-4CD9-B540-684E64B615FC}"/>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4" name="Text Box 2">
          <a:extLst>
            <a:ext uri="{FF2B5EF4-FFF2-40B4-BE49-F238E27FC236}">
              <a16:creationId xmlns:a16="http://schemas.microsoft.com/office/drawing/2014/main" id="{7459B546-98DD-41A3-B43E-E17FBAD7AF03}"/>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5" name="Text Box 2">
          <a:extLst>
            <a:ext uri="{FF2B5EF4-FFF2-40B4-BE49-F238E27FC236}">
              <a16:creationId xmlns:a16="http://schemas.microsoft.com/office/drawing/2014/main" id="{E5B30CA1-ED7B-43A5-AD59-9955AD6CF20E}"/>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6" name="Text Box 2">
          <a:extLst>
            <a:ext uri="{FF2B5EF4-FFF2-40B4-BE49-F238E27FC236}">
              <a16:creationId xmlns:a16="http://schemas.microsoft.com/office/drawing/2014/main" id="{3F7B8B5D-6837-4838-B844-86B93B34F1CA}"/>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7" name="Text Box 2">
          <a:extLst>
            <a:ext uri="{FF2B5EF4-FFF2-40B4-BE49-F238E27FC236}">
              <a16:creationId xmlns:a16="http://schemas.microsoft.com/office/drawing/2014/main" id="{E8E04D8A-CC32-41CA-8D9E-E0D65EBCEB0A}"/>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68993"/>
    <xdr:sp macro="" textlink="">
      <xdr:nvSpPr>
        <xdr:cNvPr id="648" name="Text Box 2">
          <a:extLst>
            <a:ext uri="{FF2B5EF4-FFF2-40B4-BE49-F238E27FC236}">
              <a16:creationId xmlns:a16="http://schemas.microsoft.com/office/drawing/2014/main" id="{53774724-FAEA-4AAB-972A-3CBC494491E1}"/>
            </a:ext>
          </a:extLst>
        </xdr:cNvPr>
        <xdr:cNvSpPr txBox="1">
          <a:spLocks noChangeArrowheads="1"/>
        </xdr:cNvSpPr>
      </xdr:nvSpPr>
      <xdr:spPr bwMode="auto">
        <a:xfrm>
          <a:off x="10277475" y="247078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49" name="Text Box 2">
          <a:extLst>
            <a:ext uri="{FF2B5EF4-FFF2-40B4-BE49-F238E27FC236}">
              <a16:creationId xmlns:a16="http://schemas.microsoft.com/office/drawing/2014/main" id="{F20BE89B-7B40-48DE-A694-2064BCDF8A46}"/>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0" name="Text Box 2">
          <a:extLst>
            <a:ext uri="{FF2B5EF4-FFF2-40B4-BE49-F238E27FC236}">
              <a16:creationId xmlns:a16="http://schemas.microsoft.com/office/drawing/2014/main" id="{3EAC0A0D-9B4C-47BA-A6C5-27E63FC1F2B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1" name="Text Box 2">
          <a:extLst>
            <a:ext uri="{FF2B5EF4-FFF2-40B4-BE49-F238E27FC236}">
              <a16:creationId xmlns:a16="http://schemas.microsoft.com/office/drawing/2014/main" id="{BD1E5C2D-BB44-4692-89F3-B2567F280E8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2" name="Text Box 2">
          <a:extLst>
            <a:ext uri="{FF2B5EF4-FFF2-40B4-BE49-F238E27FC236}">
              <a16:creationId xmlns:a16="http://schemas.microsoft.com/office/drawing/2014/main" id="{0E4595C2-639D-4256-A64E-DF8214FAC8D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3" name="Text Box 2">
          <a:extLst>
            <a:ext uri="{FF2B5EF4-FFF2-40B4-BE49-F238E27FC236}">
              <a16:creationId xmlns:a16="http://schemas.microsoft.com/office/drawing/2014/main" id="{6ED8843A-CACB-4D36-900F-837B72EA9836}"/>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4" name="Text Box 2">
          <a:extLst>
            <a:ext uri="{FF2B5EF4-FFF2-40B4-BE49-F238E27FC236}">
              <a16:creationId xmlns:a16="http://schemas.microsoft.com/office/drawing/2014/main" id="{913850D2-AEA5-4543-9459-B436237F716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5" name="Text Box 2">
          <a:extLst>
            <a:ext uri="{FF2B5EF4-FFF2-40B4-BE49-F238E27FC236}">
              <a16:creationId xmlns:a16="http://schemas.microsoft.com/office/drawing/2014/main" id="{ECE8739C-A3EE-43A7-916A-B4AD1FB357DA}"/>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6" name="Text Box 2">
          <a:extLst>
            <a:ext uri="{FF2B5EF4-FFF2-40B4-BE49-F238E27FC236}">
              <a16:creationId xmlns:a16="http://schemas.microsoft.com/office/drawing/2014/main" id="{3E673985-5FF3-4B27-99E0-045565242C54}"/>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7" name="Text Box 2">
          <a:extLst>
            <a:ext uri="{FF2B5EF4-FFF2-40B4-BE49-F238E27FC236}">
              <a16:creationId xmlns:a16="http://schemas.microsoft.com/office/drawing/2014/main" id="{A45CB2B0-DA3B-45A6-AF6F-0F809C165954}"/>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58" name="Text Box 2">
          <a:extLst>
            <a:ext uri="{FF2B5EF4-FFF2-40B4-BE49-F238E27FC236}">
              <a16:creationId xmlns:a16="http://schemas.microsoft.com/office/drawing/2014/main" id="{040F6FAF-B8FE-4CAB-BE55-FA8573E3056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59" name="Text Box 2">
          <a:extLst>
            <a:ext uri="{FF2B5EF4-FFF2-40B4-BE49-F238E27FC236}">
              <a16:creationId xmlns:a16="http://schemas.microsoft.com/office/drawing/2014/main" id="{2F81C767-86D4-42E3-A9B3-5EEFA56B46A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0" name="Text Box 2">
          <a:extLst>
            <a:ext uri="{FF2B5EF4-FFF2-40B4-BE49-F238E27FC236}">
              <a16:creationId xmlns:a16="http://schemas.microsoft.com/office/drawing/2014/main" id="{50CEA1F7-B4C1-4D93-9E80-F2910C7D2C33}"/>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1" name="Text Box 2">
          <a:extLst>
            <a:ext uri="{FF2B5EF4-FFF2-40B4-BE49-F238E27FC236}">
              <a16:creationId xmlns:a16="http://schemas.microsoft.com/office/drawing/2014/main" id="{22D50D09-E36E-4FD5-9BAC-26869A6C4C8C}"/>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2" name="Text Box 2">
          <a:extLst>
            <a:ext uri="{FF2B5EF4-FFF2-40B4-BE49-F238E27FC236}">
              <a16:creationId xmlns:a16="http://schemas.microsoft.com/office/drawing/2014/main" id="{04810DB4-7A12-4F45-9A86-8C504D88A70D}"/>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3" name="Text Box 2">
          <a:extLst>
            <a:ext uri="{FF2B5EF4-FFF2-40B4-BE49-F238E27FC236}">
              <a16:creationId xmlns:a16="http://schemas.microsoft.com/office/drawing/2014/main" id="{A1EF28BE-05BD-4B81-88AE-227C390B4CB2}"/>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4" name="Text Box 2">
          <a:extLst>
            <a:ext uri="{FF2B5EF4-FFF2-40B4-BE49-F238E27FC236}">
              <a16:creationId xmlns:a16="http://schemas.microsoft.com/office/drawing/2014/main" id="{64D9274E-3BA7-416F-8C62-AC6F66A7EF38}"/>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5" name="Text Box 2">
          <a:extLst>
            <a:ext uri="{FF2B5EF4-FFF2-40B4-BE49-F238E27FC236}">
              <a16:creationId xmlns:a16="http://schemas.microsoft.com/office/drawing/2014/main" id="{CCD01876-EACB-4B49-BD13-8B65440728DA}"/>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6" name="Text Box 2">
          <a:extLst>
            <a:ext uri="{FF2B5EF4-FFF2-40B4-BE49-F238E27FC236}">
              <a16:creationId xmlns:a16="http://schemas.microsoft.com/office/drawing/2014/main" id="{E49E6AA7-7819-434A-B0BD-039AC19CFA2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7" name="Text Box 2">
          <a:extLst>
            <a:ext uri="{FF2B5EF4-FFF2-40B4-BE49-F238E27FC236}">
              <a16:creationId xmlns:a16="http://schemas.microsoft.com/office/drawing/2014/main" id="{362CD8F8-FD6C-4983-9022-4B1F6332AE98}"/>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668" name="Text Box 2">
          <a:extLst>
            <a:ext uri="{FF2B5EF4-FFF2-40B4-BE49-F238E27FC236}">
              <a16:creationId xmlns:a16="http://schemas.microsoft.com/office/drawing/2014/main" id="{F6692E83-9B29-4B63-A198-4943CACFF39F}"/>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69" name="Text Box 2">
          <a:extLst>
            <a:ext uri="{FF2B5EF4-FFF2-40B4-BE49-F238E27FC236}">
              <a16:creationId xmlns:a16="http://schemas.microsoft.com/office/drawing/2014/main" id="{3648626C-5C3A-4CAD-BB95-A6D6309B7D5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0" name="Text Box 2">
          <a:extLst>
            <a:ext uri="{FF2B5EF4-FFF2-40B4-BE49-F238E27FC236}">
              <a16:creationId xmlns:a16="http://schemas.microsoft.com/office/drawing/2014/main" id="{F957BB42-4B4B-4DA0-B7BD-A9A6205B163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1" name="Text Box 2">
          <a:extLst>
            <a:ext uri="{FF2B5EF4-FFF2-40B4-BE49-F238E27FC236}">
              <a16:creationId xmlns:a16="http://schemas.microsoft.com/office/drawing/2014/main" id="{07CA4809-37A7-445F-8862-FBC848FE701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2" name="Text Box 2">
          <a:extLst>
            <a:ext uri="{FF2B5EF4-FFF2-40B4-BE49-F238E27FC236}">
              <a16:creationId xmlns:a16="http://schemas.microsoft.com/office/drawing/2014/main" id="{9CB7C87D-0A10-461B-8B5A-BC5318DADFCA}"/>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3" name="Text Box 2">
          <a:extLst>
            <a:ext uri="{FF2B5EF4-FFF2-40B4-BE49-F238E27FC236}">
              <a16:creationId xmlns:a16="http://schemas.microsoft.com/office/drawing/2014/main" id="{CBAD8DFF-445A-4C6B-8A05-8599A16DC61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4" name="Text Box 2">
          <a:extLst>
            <a:ext uri="{FF2B5EF4-FFF2-40B4-BE49-F238E27FC236}">
              <a16:creationId xmlns:a16="http://schemas.microsoft.com/office/drawing/2014/main" id="{F5A0B9D3-BBF2-4B72-8491-B91BEBFB9F7C}"/>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5" name="Text Box 2">
          <a:extLst>
            <a:ext uri="{FF2B5EF4-FFF2-40B4-BE49-F238E27FC236}">
              <a16:creationId xmlns:a16="http://schemas.microsoft.com/office/drawing/2014/main" id="{7D0C06AB-BF1A-4026-A791-60CA9B7707CB}"/>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6" name="Text Box 2">
          <a:extLst>
            <a:ext uri="{FF2B5EF4-FFF2-40B4-BE49-F238E27FC236}">
              <a16:creationId xmlns:a16="http://schemas.microsoft.com/office/drawing/2014/main" id="{7A6B8FE6-3074-4B97-9EDC-D3E37D2D77DA}"/>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7" name="Text Box 2">
          <a:extLst>
            <a:ext uri="{FF2B5EF4-FFF2-40B4-BE49-F238E27FC236}">
              <a16:creationId xmlns:a16="http://schemas.microsoft.com/office/drawing/2014/main" id="{A6A278C2-6278-443A-BC17-18F7BED6F97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678" name="Text Box 2">
          <a:extLst>
            <a:ext uri="{FF2B5EF4-FFF2-40B4-BE49-F238E27FC236}">
              <a16:creationId xmlns:a16="http://schemas.microsoft.com/office/drawing/2014/main" id="{8D889F2F-0D43-49C3-8128-A2635C459A7A}"/>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79" name="Text Box 100">
          <a:extLst>
            <a:ext uri="{FF2B5EF4-FFF2-40B4-BE49-F238E27FC236}">
              <a16:creationId xmlns:a16="http://schemas.microsoft.com/office/drawing/2014/main" id="{486E129D-DD90-4644-B948-F681D0AEDC1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0" name="Text Box 101">
          <a:extLst>
            <a:ext uri="{FF2B5EF4-FFF2-40B4-BE49-F238E27FC236}">
              <a16:creationId xmlns:a16="http://schemas.microsoft.com/office/drawing/2014/main" id="{B626C80C-EB63-4BB5-AB9E-157FDB679E3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1" name="Text Box 102">
          <a:extLst>
            <a:ext uri="{FF2B5EF4-FFF2-40B4-BE49-F238E27FC236}">
              <a16:creationId xmlns:a16="http://schemas.microsoft.com/office/drawing/2014/main" id="{A7A1B4BB-0991-4746-AA26-06E3AD8A8B0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2" name="Text Box 103">
          <a:extLst>
            <a:ext uri="{FF2B5EF4-FFF2-40B4-BE49-F238E27FC236}">
              <a16:creationId xmlns:a16="http://schemas.microsoft.com/office/drawing/2014/main" id="{69564AB1-7CE8-4FFA-8F6D-BE34BF87CEC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3" name="Text Box 104">
          <a:extLst>
            <a:ext uri="{FF2B5EF4-FFF2-40B4-BE49-F238E27FC236}">
              <a16:creationId xmlns:a16="http://schemas.microsoft.com/office/drawing/2014/main" id="{7BBEC2DE-8F88-416D-B687-DE1DCD0F701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4" name="Text Box 105">
          <a:extLst>
            <a:ext uri="{FF2B5EF4-FFF2-40B4-BE49-F238E27FC236}">
              <a16:creationId xmlns:a16="http://schemas.microsoft.com/office/drawing/2014/main" id="{72C84534-7B08-41A6-B0C2-B52DE397B45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5" name="Text Box 106">
          <a:extLst>
            <a:ext uri="{FF2B5EF4-FFF2-40B4-BE49-F238E27FC236}">
              <a16:creationId xmlns:a16="http://schemas.microsoft.com/office/drawing/2014/main" id="{85CCDED3-3318-46DC-B477-10161725126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6" name="Text Box 107">
          <a:extLst>
            <a:ext uri="{FF2B5EF4-FFF2-40B4-BE49-F238E27FC236}">
              <a16:creationId xmlns:a16="http://schemas.microsoft.com/office/drawing/2014/main" id="{510DDC04-E43C-4AA4-8E6D-C1CD34617E0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7" name="Text Box 108">
          <a:extLst>
            <a:ext uri="{FF2B5EF4-FFF2-40B4-BE49-F238E27FC236}">
              <a16:creationId xmlns:a16="http://schemas.microsoft.com/office/drawing/2014/main" id="{DB453D85-7237-4DA4-AEE2-402B8839E31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8" name="Text Box 109">
          <a:extLst>
            <a:ext uri="{FF2B5EF4-FFF2-40B4-BE49-F238E27FC236}">
              <a16:creationId xmlns:a16="http://schemas.microsoft.com/office/drawing/2014/main" id="{87686123-23B3-4BF9-8385-4402317520F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89" name="Text Box 2">
          <a:extLst>
            <a:ext uri="{FF2B5EF4-FFF2-40B4-BE49-F238E27FC236}">
              <a16:creationId xmlns:a16="http://schemas.microsoft.com/office/drawing/2014/main" id="{95823BF0-31BD-4953-94BD-774510C30B2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0" name="Text Box 2">
          <a:extLst>
            <a:ext uri="{FF2B5EF4-FFF2-40B4-BE49-F238E27FC236}">
              <a16:creationId xmlns:a16="http://schemas.microsoft.com/office/drawing/2014/main" id="{2C704674-F1C9-4A99-9443-3DB567D1D84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1" name="Text Box 2">
          <a:extLst>
            <a:ext uri="{FF2B5EF4-FFF2-40B4-BE49-F238E27FC236}">
              <a16:creationId xmlns:a16="http://schemas.microsoft.com/office/drawing/2014/main" id="{7BDE207A-A18C-4EAC-B672-C957DF99CB6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2" name="Text Box 2">
          <a:extLst>
            <a:ext uri="{FF2B5EF4-FFF2-40B4-BE49-F238E27FC236}">
              <a16:creationId xmlns:a16="http://schemas.microsoft.com/office/drawing/2014/main" id="{F4C25935-5E5E-459D-9019-19CBDD21007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3" name="Text Box 2">
          <a:extLst>
            <a:ext uri="{FF2B5EF4-FFF2-40B4-BE49-F238E27FC236}">
              <a16:creationId xmlns:a16="http://schemas.microsoft.com/office/drawing/2014/main" id="{679F9BDF-5CE5-4F65-BC1A-C249D53E843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4" name="Text Box 2">
          <a:extLst>
            <a:ext uri="{FF2B5EF4-FFF2-40B4-BE49-F238E27FC236}">
              <a16:creationId xmlns:a16="http://schemas.microsoft.com/office/drawing/2014/main" id="{82A9312E-5307-44CB-A741-CD98DB5C38E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5" name="Text Box 2">
          <a:extLst>
            <a:ext uri="{FF2B5EF4-FFF2-40B4-BE49-F238E27FC236}">
              <a16:creationId xmlns:a16="http://schemas.microsoft.com/office/drawing/2014/main" id="{86C91880-9EF8-44E4-A02B-62D8F91027D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6" name="Text Box 2">
          <a:extLst>
            <a:ext uri="{FF2B5EF4-FFF2-40B4-BE49-F238E27FC236}">
              <a16:creationId xmlns:a16="http://schemas.microsoft.com/office/drawing/2014/main" id="{481B6B6B-ADDE-4775-BF2D-BB148D408FA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7" name="Text Box 2">
          <a:extLst>
            <a:ext uri="{FF2B5EF4-FFF2-40B4-BE49-F238E27FC236}">
              <a16:creationId xmlns:a16="http://schemas.microsoft.com/office/drawing/2014/main" id="{F417E699-47B1-4C0F-9207-924BBB80322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698" name="Text Box 2">
          <a:extLst>
            <a:ext uri="{FF2B5EF4-FFF2-40B4-BE49-F238E27FC236}">
              <a16:creationId xmlns:a16="http://schemas.microsoft.com/office/drawing/2014/main" id="{991B6EE9-F0C6-464A-8236-03228EAF0D1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699" name="Text Box 2">
          <a:extLst>
            <a:ext uri="{FF2B5EF4-FFF2-40B4-BE49-F238E27FC236}">
              <a16:creationId xmlns:a16="http://schemas.microsoft.com/office/drawing/2014/main" id="{ED01E04E-97AD-426B-AD24-9CDD037967D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0" name="Text Box 2">
          <a:extLst>
            <a:ext uri="{FF2B5EF4-FFF2-40B4-BE49-F238E27FC236}">
              <a16:creationId xmlns:a16="http://schemas.microsoft.com/office/drawing/2014/main" id="{DDDA54D5-7960-4E67-AADC-5CD10DB2A7F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1" name="Text Box 2">
          <a:extLst>
            <a:ext uri="{FF2B5EF4-FFF2-40B4-BE49-F238E27FC236}">
              <a16:creationId xmlns:a16="http://schemas.microsoft.com/office/drawing/2014/main" id="{0E2FD8AC-1E17-4FDC-A20A-599E7B90D04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2" name="Text Box 2">
          <a:extLst>
            <a:ext uri="{FF2B5EF4-FFF2-40B4-BE49-F238E27FC236}">
              <a16:creationId xmlns:a16="http://schemas.microsoft.com/office/drawing/2014/main" id="{5399AC2E-D1EC-449E-9096-0DFCB5F914C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3" name="Text Box 2">
          <a:extLst>
            <a:ext uri="{FF2B5EF4-FFF2-40B4-BE49-F238E27FC236}">
              <a16:creationId xmlns:a16="http://schemas.microsoft.com/office/drawing/2014/main" id="{A1E978B5-9411-4FAB-982D-B9C3E1E474F6}"/>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4" name="Text Box 2">
          <a:extLst>
            <a:ext uri="{FF2B5EF4-FFF2-40B4-BE49-F238E27FC236}">
              <a16:creationId xmlns:a16="http://schemas.microsoft.com/office/drawing/2014/main" id="{0D2B9CD4-1593-4987-AB28-7DC94C48B88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5" name="Text Box 2">
          <a:extLst>
            <a:ext uri="{FF2B5EF4-FFF2-40B4-BE49-F238E27FC236}">
              <a16:creationId xmlns:a16="http://schemas.microsoft.com/office/drawing/2014/main" id="{4ACF55DE-C852-4106-9901-D96E024BE0E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6" name="Text Box 2">
          <a:extLst>
            <a:ext uri="{FF2B5EF4-FFF2-40B4-BE49-F238E27FC236}">
              <a16:creationId xmlns:a16="http://schemas.microsoft.com/office/drawing/2014/main" id="{69F6B9F3-9A1C-445E-BCEC-616F15A62C1D}"/>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7" name="Text Box 2">
          <a:extLst>
            <a:ext uri="{FF2B5EF4-FFF2-40B4-BE49-F238E27FC236}">
              <a16:creationId xmlns:a16="http://schemas.microsoft.com/office/drawing/2014/main" id="{0C124EBE-6901-4F98-86ED-333DC4BD97E9}"/>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08" name="Text Box 2">
          <a:extLst>
            <a:ext uri="{FF2B5EF4-FFF2-40B4-BE49-F238E27FC236}">
              <a16:creationId xmlns:a16="http://schemas.microsoft.com/office/drawing/2014/main" id="{9B416ABA-15DF-4052-BF74-82118F6350C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09" name="Text Box 2">
          <a:extLst>
            <a:ext uri="{FF2B5EF4-FFF2-40B4-BE49-F238E27FC236}">
              <a16:creationId xmlns:a16="http://schemas.microsoft.com/office/drawing/2014/main" id="{532F0046-3B88-4D0C-B269-B09CF137949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0" name="Text Box 2">
          <a:extLst>
            <a:ext uri="{FF2B5EF4-FFF2-40B4-BE49-F238E27FC236}">
              <a16:creationId xmlns:a16="http://schemas.microsoft.com/office/drawing/2014/main" id="{C48BF2C0-0942-4C5A-AEF5-3AF69CECA12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1" name="Text Box 2">
          <a:extLst>
            <a:ext uri="{FF2B5EF4-FFF2-40B4-BE49-F238E27FC236}">
              <a16:creationId xmlns:a16="http://schemas.microsoft.com/office/drawing/2014/main" id="{97EA311C-D342-442F-AE02-05FF106576D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2" name="Text Box 2">
          <a:extLst>
            <a:ext uri="{FF2B5EF4-FFF2-40B4-BE49-F238E27FC236}">
              <a16:creationId xmlns:a16="http://schemas.microsoft.com/office/drawing/2014/main" id="{2C5415E9-BF4A-45C7-B6D0-15D4B6E2207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3" name="Text Box 2">
          <a:extLst>
            <a:ext uri="{FF2B5EF4-FFF2-40B4-BE49-F238E27FC236}">
              <a16:creationId xmlns:a16="http://schemas.microsoft.com/office/drawing/2014/main" id="{0F42AE76-D05C-4E23-AE10-619F21831BD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4" name="Text Box 2">
          <a:extLst>
            <a:ext uri="{FF2B5EF4-FFF2-40B4-BE49-F238E27FC236}">
              <a16:creationId xmlns:a16="http://schemas.microsoft.com/office/drawing/2014/main" id="{D61153D5-2A5D-49C7-A629-77E476B294E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5" name="Text Box 2">
          <a:extLst>
            <a:ext uri="{FF2B5EF4-FFF2-40B4-BE49-F238E27FC236}">
              <a16:creationId xmlns:a16="http://schemas.microsoft.com/office/drawing/2014/main" id="{1027CD77-DA5E-4D2E-B685-9DC868E3EAD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6" name="Text Box 2">
          <a:extLst>
            <a:ext uri="{FF2B5EF4-FFF2-40B4-BE49-F238E27FC236}">
              <a16:creationId xmlns:a16="http://schemas.microsoft.com/office/drawing/2014/main" id="{D5A686D9-A37D-4FF1-9343-E7755B61857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7" name="Text Box 2">
          <a:extLst>
            <a:ext uri="{FF2B5EF4-FFF2-40B4-BE49-F238E27FC236}">
              <a16:creationId xmlns:a16="http://schemas.microsoft.com/office/drawing/2014/main" id="{E7675477-8469-4BB4-B823-ACC5FC1A1D3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18" name="Text Box 2">
          <a:extLst>
            <a:ext uri="{FF2B5EF4-FFF2-40B4-BE49-F238E27FC236}">
              <a16:creationId xmlns:a16="http://schemas.microsoft.com/office/drawing/2014/main" id="{222E0B26-1839-48DA-9AD3-827E51D53CE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19" name="Text Box 2">
          <a:extLst>
            <a:ext uri="{FF2B5EF4-FFF2-40B4-BE49-F238E27FC236}">
              <a16:creationId xmlns:a16="http://schemas.microsoft.com/office/drawing/2014/main" id="{5582B9C5-2546-41BE-86E2-F7ACE14CA58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0" name="Text Box 2">
          <a:extLst>
            <a:ext uri="{FF2B5EF4-FFF2-40B4-BE49-F238E27FC236}">
              <a16:creationId xmlns:a16="http://schemas.microsoft.com/office/drawing/2014/main" id="{E06A464E-B327-481F-A3AE-F95C48582AB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1" name="Text Box 2">
          <a:extLst>
            <a:ext uri="{FF2B5EF4-FFF2-40B4-BE49-F238E27FC236}">
              <a16:creationId xmlns:a16="http://schemas.microsoft.com/office/drawing/2014/main" id="{8A4A0D7A-E86E-42DE-BAA0-FF99185E6069}"/>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2" name="Text Box 2">
          <a:extLst>
            <a:ext uri="{FF2B5EF4-FFF2-40B4-BE49-F238E27FC236}">
              <a16:creationId xmlns:a16="http://schemas.microsoft.com/office/drawing/2014/main" id="{A7E619F7-2241-425F-BD75-52D9DB3F270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3" name="Text Box 2">
          <a:extLst>
            <a:ext uri="{FF2B5EF4-FFF2-40B4-BE49-F238E27FC236}">
              <a16:creationId xmlns:a16="http://schemas.microsoft.com/office/drawing/2014/main" id="{423F1F12-88DC-423A-A046-B294F97CE860}"/>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4" name="Text Box 2">
          <a:extLst>
            <a:ext uri="{FF2B5EF4-FFF2-40B4-BE49-F238E27FC236}">
              <a16:creationId xmlns:a16="http://schemas.microsoft.com/office/drawing/2014/main" id="{506EA946-E771-4365-83FF-3253467C56BE}"/>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5" name="Text Box 2">
          <a:extLst>
            <a:ext uri="{FF2B5EF4-FFF2-40B4-BE49-F238E27FC236}">
              <a16:creationId xmlns:a16="http://schemas.microsoft.com/office/drawing/2014/main" id="{F84E01B4-9BC3-455B-87A1-98025D0EB94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6" name="Text Box 2">
          <a:extLst>
            <a:ext uri="{FF2B5EF4-FFF2-40B4-BE49-F238E27FC236}">
              <a16:creationId xmlns:a16="http://schemas.microsoft.com/office/drawing/2014/main" id="{71470F2D-581F-4B01-8E85-2315901B605D}"/>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7" name="Text Box 2">
          <a:extLst>
            <a:ext uri="{FF2B5EF4-FFF2-40B4-BE49-F238E27FC236}">
              <a16:creationId xmlns:a16="http://schemas.microsoft.com/office/drawing/2014/main" id="{A5CA4740-3177-476D-B4C8-83922917FB8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728" name="Text Box 2">
          <a:extLst>
            <a:ext uri="{FF2B5EF4-FFF2-40B4-BE49-F238E27FC236}">
              <a16:creationId xmlns:a16="http://schemas.microsoft.com/office/drawing/2014/main" id="{55A15956-8BE8-412E-B51E-9CFF7B2FB430}"/>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29" name="Text Box 2">
          <a:extLst>
            <a:ext uri="{FF2B5EF4-FFF2-40B4-BE49-F238E27FC236}">
              <a16:creationId xmlns:a16="http://schemas.microsoft.com/office/drawing/2014/main" id="{ADFF7C0C-B936-4588-9DEE-1B741CF03D4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0" name="Text Box 2">
          <a:extLst>
            <a:ext uri="{FF2B5EF4-FFF2-40B4-BE49-F238E27FC236}">
              <a16:creationId xmlns:a16="http://schemas.microsoft.com/office/drawing/2014/main" id="{C3B85669-DDE2-4789-B729-437D1119BD2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1" name="Text Box 2">
          <a:extLst>
            <a:ext uri="{FF2B5EF4-FFF2-40B4-BE49-F238E27FC236}">
              <a16:creationId xmlns:a16="http://schemas.microsoft.com/office/drawing/2014/main" id="{6D05F5B9-6C4A-4C51-8062-C6966740F56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2" name="Text Box 2">
          <a:extLst>
            <a:ext uri="{FF2B5EF4-FFF2-40B4-BE49-F238E27FC236}">
              <a16:creationId xmlns:a16="http://schemas.microsoft.com/office/drawing/2014/main" id="{576FA66C-2DDC-4E14-B617-F38B4498399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3" name="Text Box 2">
          <a:extLst>
            <a:ext uri="{FF2B5EF4-FFF2-40B4-BE49-F238E27FC236}">
              <a16:creationId xmlns:a16="http://schemas.microsoft.com/office/drawing/2014/main" id="{A0026F44-E2F5-4770-AAE6-390B60FE761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4" name="Text Box 2">
          <a:extLst>
            <a:ext uri="{FF2B5EF4-FFF2-40B4-BE49-F238E27FC236}">
              <a16:creationId xmlns:a16="http://schemas.microsoft.com/office/drawing/2014/main" id="{090CCF20-451A-4171-8D72-4A8D50C0136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5" name="Text Box 2">
          <a:extLst>
            <a:ext uri="{FF2B5EF4-FFF2-40B4-BE49-F238E27FC236}">
              <a16:creationId xmlns:a16="http://schemas.microsoft.com/office/drawing/2014/main" id="{B71C7DEE-7F46-45AE-9EA9-EA6BCC1579F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6" name="Text Box 2">
          <a:extLst>
            <a:ext uri="{FF2B5EF4-FFF2-40B4-BE49-F238E27FC236}">
              <a16:creationId xmlns:a16="http://schemas.microsoft.com/office/drawing/2014/main" id="{0DE85836-BB93-411C-9967-D459D0865BC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7" name="Text Box 2">
          <a:extLst>
            <a:ext uri="{FF2B5EF4-FFF2-40B4-BE49-F238E27FC236}">
              <a16:creationId xmlns:a16="http://schemas.microsoft.com/office/drawing/2014/main" id="{5E2EFF59-59BB-4C32-85C9-BEAA3EE087C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8" name="Text Box 2">
          <a:extLst>
            <a:ext uri="{FF2B5EF4-FFF2-40B4-BE49-F238E27FC236}">
              <a16:creationId xmlns:a16="http://schemas.microsoft.com/office/drawing/2014/main" id="{A9DC7532-50D2-4792-937F-27697230C69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39" name="Text Box 2">
          <a:extLst>
            <a:ext uri="{FF2B5EF4-FFF2-40B4-BE49-F238E27FC236}">
              <a16:creationId xmlns:a16="http://schemas.microsoft.com/office/drawing/2014/main" id="{8593FD88-0371-4AD9-80EF-186836112E1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40" name="Text Box 2">
          <a:extLst>
            <a:ext uri="{FF2B5EF4-FFF2-40B4-BE49-F238E27FC236}">
              <a16:creationId xmlns:a16="http://schemas.microsoft.com/office/drawing/2014/main" id="{4B54C5FB-5B07-4C3D-8B43-30943471839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41" name="Text Box 2">
          <a:extLst>
            <a:ext uri="{FF2B5EF4-FFF2-40B4-BE49-F238E27FC236}">
              <a16:creationId xmlns:a16="http://schemas.microsoft.com/office/drawing/2014/main" id="{57A42813-5047-44B4-85D8-80E7BC15A44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42" name="Text Box 2">
          <a:extLst>
            <a:ext uri="{FF2B5EF4-FFF2-40B4-BE49-F238E27FC236}">
              <a16:creationId xmlns:a16="http://schemas.microsoft.com/office/drawing/2014/main" id="{93868BCB-73EE-4354-9321-879496E3E47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43" name="Text Box 2">
          <a:extLst>
            <a:ext uri="{FF2B5EF4-FFF2-40B4-BE49-F238E27FC236}">
              <a16:creationId xmlns:a16="http://schemas.microsoft.com/office/drawing/2014/main" id="{4AAE6912-A9B7-4C76-A94A-A1241F04AA0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744" name="Text Box 2">
          <a:extLst>
            <a:ext uri="{FF2B5EF4-FFF2-40B4-BE49-F238E27FC236}">
              <a16:creationId xmlns:a16="http://schemas.microsoft.com/office/drawing/2014/main" id="{9D2EAB4B-3704-4034-88D8-2F9FE6195A3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45" name="Text Box 2">
          <a:extLst>
            <a:ext uri="{FF2B5EF4-FFF2-40B4-BE49-F238E27FC236}">
              <a16:creationId xmlns:a16="http://schemas.microsoft.com/office/drawing/2014/main" id="{81F1B3D7-1E78-411F-8606-49D49CEB167B}"/>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46" name="Text Box 2">
          <a:extLst>
            <a:ext uri="{FF2B5EF4-FFF2-40B4-BE49-F238E27FC236}">
              <a16:creationId xmlns:a16="http://schemas.microsoft.com/office/drawing/2014/main" id="{293D2447-85C0-4303-ABC5-910DC1ABAD4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47" name="Text Box 2">
          <a:extLst>
            <a:ext uri="{FF2B5EF4-FFF2-40B4-BE49-F238E27FC236}">
              <a16:creationId xmlns:a16="http://schemas.microsoft.com/office/drawing/2014/main" id="{C7EAA82B-716E-4689-AF23-EF0EB2C5719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48" name="Text Box 2">
          <a:extLst>
            <a:ext uri="{FF2B5EF4-FFF2-40B4-BE49-F238E27FC236}">
              <a16:creationId xmlns:a16="http://schemas.microsoft.com/office/drawing/2014/main" id="{BE7B0EBD-2B4C-4CFE-A205-B200EB8ED3AD}"/>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49" name="Text Box 2">
          <a:extLst>
            <a:ext uri="{FF2B5EF4-FFF2-40B4-BE49-F238E27FC236}">
              <a16:creationId xmlns:a16="http://schemas.microsoft.com/office/drawing/2014/main" id="{940CCF42-E0D7-467B-A811-C6F95E1BEE7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50" name="Text Box 2">
          <a:extLst>
            <a:ext uri="{FF2B5EF4-FFF2-40B4-BE49-F238E27FC236}">
              <a16:creationId xmlns:a16="http://schemas.microsoft.com/office/drawing/2014/main" id="{3B6243A8-480A-45C5-8EC4-5189F458B8D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51" name="Text Box 2">
          <a:extLst>
            <a:ext uri="{FF2B5EF4-FFF2-40B4-BE49-F238E27FC236}">
              <a16:creationId xmlns:a16="http://schemas.microsoft.com/office/drawing/2014/main" id="{2B266B11-7C68-42AE-8BFB-2D6789038DF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52" name="Text Box 2">
          <a:extLst>
            <a:ext uri="{FF2B5EF4-FFF2-40B4-BE49-F238E27FC236}">
              <a16:creationId xmlns:a16="http://schemas.microsoft.com/office/drawing/2014/main" id="{03D31B8B-9E90-475E-9BAC-1A512FA54F8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53" name="Text Box 2">
          <a:extLst>
            <a:ext uri="{FF2B5EF4-FFF2-40B4-BE49-F238E27FC236}">
              <a16:creationId xmlns:a16="http://schemas.microsoft.com/office/drawing/2014/main" id="{A8BF2BF5-A705-4147-BDA5-5CB1EEC6B6F8}"/>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54" name="Text Box 2">
          <a:extLst>
            <a:ext uri="{FF2B5EF4-FFF2-40B4-BE49-F238E27FC236}">
              <a16:creationId xmlns:a16="http://schemas.microsoft.com/office/drawing/2014/main" id="{4547CFC4-760F-42FE-A327-DDF068C0B16A}"/>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55" name="Text Box 2">
          <a:extLst>
            <a:ext uri="{FF2B5EF4-FFF2-40B4-BE49-F238E27FC236}">
              <a16:creationId xmlns:a16="http://schemas.microsoft.com/office/drawing/2014/main" id="{D4B0D0CA-C9E2-4980-A212-478EF8EFDA20}"/>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56" name="Text Box 2">
          <a:extLst>
            <a:ext uri="{FF2B5EF4-FFF2-40B4-BE49-F238E27FC236}">
              <a16:creationId xmlns:a16="http://schemas.microsoft.com/office/drawing/2014/main" id="{DAF6B3DC-5477-4758-B67E-A0B4CE83595A}"/>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57" name="Text Box 2">
          <a:extLst>
            <a:ext uri="{FF2B5EF4-FFF2-40B4-BE49-F238E27FC236}">
              <a16:creationId xmlns:a16="http://schemas.microsoft.com/office/drawing/2014/main" id="{22790F93-8CFA-4F98-B939-DBED799A96F9}"/>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58" name="Text Box 2">
          <a:extLst>
            <a:ext uri="{FF2B5EF4-FFF2-40B4-BE49-F238E27FC236}">
              <a16:creationId xmlns:a16="http://schemas.microsoft.com/office/drawing/2014/main" id="{18EF0118-ACB5-49BB-B8E4-BB7B30A603C7}"/>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59" name="Text Box 2">
          <a:extLst>
            <a:ext uri="{FF2B5EF4-FFF2-40B4-BE49-F238E27FC236}">
              <a16:creationId xmlns:a16="http://schemas.microsoft.com/office/drawing/2014/main" id="{E169F546-B51D-4FE9-A1A7-412F531D6806}"/>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60" name="Text Box 2">
          <a:extLst>
            <a:ext uri="{FF2B5EF4-FFF2-40B4-BE49-F238E27FC236}">
              <a16:creationId xmlns:a16="http://schemas.microsoft.com/office/drawing/2014/main" id="{56EE624A-68E1-4101-9C0B-6B911AE954E6}"/>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61" name="Text Box 2">
          <a:extLst>
            <a:ext uri="{FF2B5EF4-FFF2-40B4-BE49-F238E27FC236}">
              <a16:creationId xmlns:a16="http://schemas.microsoft.com/office/drawing/2014/main" id="{E4FD1146-D550-466B-A23D-4C57FDF43D6D}"/>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62" name="Text Box 2">
          <a:extLst>
            <a:ext uri="{FF2B5EF4-FFF2-40B4-BE49-F238E27FC236}">
              <a16:creationId xmlns:a16="http://schemas.microsoft.com/office/drawing/2014/main" id="{7A6829D8-F670-4602-BCFF-CA22412FAC2E}"/>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63" name="Text Box 2">
          <a:extLst>
            <a:ext uri="{FF2B5EF4-FFF2-40B4-BE49-F238E27FC236}">
              <a16:creationId xmlns:a16="http://schemas.microsoft.com/office/drawing/2014/main" id="{637E0C68-B498-4F11-ABB9-F52C114B0359}"/>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608998"/>
    <xdr:sp macro="" textlink="">
      <xdr:nvSpPr>
        <xdr:cNvPr id="764" name="Text Box 2">
          <a:extLst>
            <a:ext uri="{FF2B5EF4-FFF2-40B4-BE49-F238E27FC236}">
              <a16:creationId xmlns:a16="http://schemas.microsoft.com/office/drawing/2014/main" id="{B8AB109C-D6B8-488A-BF5B-285E0A20364A}"/>
            </a:ext>
          </a:extLst>
        </xdr:cNvPr>
        <xdr:cNvSpPr txBox="1">
          <a:spLocks noChangeArrowheads="1"/>
        </xdr:cNvSpPr>
      </xdr:nvSpPr>
      <xdr:spPr bwMode="auto">
        <a:xfrm>
          <a:off x="10277475" y="247078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65" name="Text Box 2">
          <a:extLst>
            <a:ext uri="{FF2B5EF4-FFF2-40B4-BE49-F238E27FC236}">
              <a16:creationId xmlns:a16="http://schemas.microsoft.com/office/drawing/2014/main" id="{2F2F24B0-1FBC-48EF-9C87-F24335ACBAD7}"/>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66" name="Text Box 2">
          <a:extLst>
            <a:ext uri="{FF2B5EF4-FFF2-40B4-BE49-F238E27FC236}">
              <a16:creationId xmlns:a16="http://schemas.microsoft.com/office/drawing/2014/main" id="{655E68DD-3CB5-4F04-9962-CFE5EB2EF2D6}"/>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67" name="Text Box 2">
          <a:extLst>
            <a:ext uri="{FF2B5EF4-FFF2-40B4-BE49-F238E27FC236}">
              <a16:creationId xmlns:a16="http://schemas.microsoft.com/office/drawing/2014/main" id="{98395378-85CB-463B-B874-D0B1DE3C60E7}"/>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68" name="Text Box 2">
          <a:extLst>
            <a:ext uri="{FF2B5EF4-FFF2-40B4-BE49-F238E27FC236}">
              <a16:creationId xmlns:a16="http://schemas.microsoft.com/office/drawing/2014/main" id="{EF8DBBAF-1CF6-422B-B290-7C9B75BF624B}"/>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69" name="Text Box 2">
          <a:extLst>
            <a:ext uri="{FF2B5EF4-FFF2-40B4-BE49-F238E27FC236}">
              <a16:creationId xmlns:a16="http://schemas.microsoft.com/office/drawing/2014/main" id="{CA6A6267-8BD0-4491-A8EA-3C9C7B50A00E}"/>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70" name="Text Box 2">
          <a:extLst>
            <a:ext uri="{FF2B5EF4-FFF2-40B4-BE49-F238E27FC236}">
              <a16:creationId xmlns:a16="http://schemas.microsoft.com/office/drawing/2014/main" id="{3BACD296-A603-440D-A608-89D8531021DF}"/>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71" name="Text Box 2">
          <a:extLst>
            <a:ext uri="{FF2B5EF4-FFF2-40B4-BE49-F238E27FC236}">
              <a16:creationId xmlns:a16="http://schemas.microsoft.com/office/drawing/2014/main" id="{44FB72B1-D658-4599-A542-07FF87D5AC1A}"/>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72" name="Text Box 2">
          <a:extLst>
            <a:ext uri="{FF2B5EF4-FFF2-40B4-BE49-F238E27FC236}">
              <a16:creationId xmlns:a16="http://schemas.microsoft.com/office/drawing/2014/main" id="{90082570-C38B-4C5A-A769-954DBF883735}"/>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73" name="Text Box 2">
          <a:extLst>
            <a:ext uri="{FF2B5EF4-FFF2-40B4-BE49-F238E27FC236}">
              <a16:creationId xmlns:a16="http://schemas.microsoft.com/office/drawing/2014/main" id="{67B7A9C4-669F-464B-A97E-9EE44EE0C47C}"/>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570898"/>
    <xdr:sp macro="" textlink="">
      <xdr:nvSpPr>
        <xdr:cNvPr id="774" name="Text Box 2">
          <a:extLst>
            <a:ext uri="{FF2B5EF4-FFF2-40B4-BE49-F238E27FC236}">
              <a16:creationId xmlns:a16="http://schemas.microsoft.com/office/drawing/2014/main" id="{A2DD555F-6DEE-40BA-AF9A-0AB34054EE79}"/>
            </a:ext>
          </a:extLst>
        </xdr:cNvPr>
        <xdr:cNvSpPr txBox="1">
          <a:spLocks noChangeArrowheads="1"/>
        </xdr:cNvSpPr>
      </xdr:nvSpPr>
      <xdr:spPr bwMode="auto">
        <a:xfrm>
          <a:off x="10277475" y="247078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75" name="Text Box 100">
          <a:extLst>
            <a:ext uri="{FF2B5EF4-FFF2-40B4-BE49-F238E27FC236}">
              <a16:creationId xmlns:a16="http://schemas.microsoft.com/office/drawing/2014/main" id="{504D8D54-499B-499E-ADE3-22223002E7F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76" name="Text Box 101">
          <a:extLst>
            <a:ext uri="{FF2B5EF4-FFF2-40B4-BE49-F238E27FC236}">
              <a16:creationId xmlns:a16="http://schemas.microsoft.com/office/drawing/2014/main" id="{6F0D6A4D-CB16-40F5-B9C5-7A3431016DB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77" name="Text Box 102">
          <a:extLst>
            <a:ext uri="{FF2B5EF4-FFF2-40B4-BE49-F238E27FC236}">
              <a16:creationId xmlns:a16="http://schemas.microsoft.com/office/drawing/2014/main" id="{1CB35ACF-7EF3-45C3-A546-ACC5D5D9EBA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78" name="Text Box 103">
          <a:extLst>
            <a:ext uri="{FF2B5EF4-FFF2-40B4-BE49-F238E27FC236}">
              <a16:creationId xmlns:a16="http://schemas.microsoft.com/office/drawing/2014/main" id="{23761B65-992A-4D3A-97BC-387F630AA01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79" name="Text Box 104">
          <a:extLst>
            <a:ext uri="{FF2B5EF4-FFF2-40B4-BE49-F238E27FC236}">
              <a16:creationId xmlns:a16="http://schemas.microsoft.com/office/drawing/2014/main" id="{4B852FE2-944F-4976-8C16-E3E2CAC3C43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0" name="Text Box 105">
          <a:extLst>
            <a:ext uri="{FF2B5EF4-FFF2-40B4-BE49-F238E27FC236}">
              <a16:creationId xmlns:a16="http://schemas.microsoft.com/office/drawing/2014/main" id="{E75522E6-85D4-4F86-A9B7-E627E0F29CD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1" name="Text Box 106">
          <a:extLst>
            <a:ext uri="{FF2B5EF4-FFF2-40B4-BE49-F238E27FC236}">
              <a16:creationId xmlns:a16="http://schemas.microsoft.com/office/drawing/2014/main" id="{BEED37E5-9B75-4D01-A168-7EDDF3F7BDB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2" name="Text Box 107">
          <a:extLst>
            <a:ext uri="{FF2B5EF4-FFF2-40B4-BE49-F238E27FC236}">
              <a16:creationId xmlns:a16="http://schemas.microsoft.com/office/drawing/2014/main" id="{43FB34B3-665A-4B8E-BD14-C89C8A9E50C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3" name="Text Box 108">
          <a:extLst>
            <a:ext uri="{FF2B5EF4-FFF2-40B4-BE49-F238E27FC236}">
              <a16:creationId xmlns:a16="http://schemas.microsoft.com/office/drawing/2014/main" id="{28E40598-D341-46A2-A219-21EF958EB22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4" name="Text Box 109">
          <a:extLst>
            <a:ext uri="{FF2B5EF4-FFF2-40B4-BE49-F238E27FC236}">
              <a16:creationId xmlns:a16="http://schemas.microsoft.com/office/drawing/2014/main" id="{72B9CA60-8265-45F1-82D9-0582D7341D9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5" name="Text Box 2">
          <a:extLst>
            <a:ext uri="{FF2B5EF4-FFF2-40B4-BE49-F238E27FC236}">
              <a16:creationId xmlns:a16="http://schemas.microsoft.com/office/drawing/2014/main" id="{CDC7A279-7099-453F-B0CB-36211E0C518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6" name="Text Box 2">
          <a:extLst>
            <a:ext uri="{FF2B5EF4-FFF2-40B4-BE49-F238E27FC236}">
              <a16:creationId xmlns:a16="http://schemas.microsoft.com/office/drawing/2014/main" id="{81CE8AA5-03B3-434F-89DA-B3D62B4B59F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7" name="Text Box 2">
          <a:extLst>
            <a:ext uri="{FF2B5EF4-FFF2-40B4-BE49-F238E27FC236}">
              <a16:creationId xmlns:a16="http://schemas.microsoft.com/office/drawing/2014/main" id="{317966F9-E1A5-42E7-916C-05D666004C9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8" name="Text Box 2">
          <a:extLst>
            <a:ext uri="{FF2B5EF4-FFF2-40B4-BE49-F238E27FC236}">
              <a16:creationId xmlns:a16="http://schemas.microsoft.com/office/drawing/2014/main" id="{6552E0FF-F912-448E-9911-7E3035CB9EA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89" name="Text Box 2">
          <a:extLst>
            <a:ext uri="{FF2B5EF4-FFF2-40B4-BE49-F238E27FC236}">
              <a16:creationId xmlns:a16="http://schemas.microsoft.com/office/drawing/2014/main" id="{C7739176-8C06-49F2-9C5E-4B7212E35C7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90" name="Text Box 2">
          <a:extLst>
            <a:ext uri="{FF2B5EF4-FFF2-40B4-BE49-F238E27FC236}">
              <a16:creationId xmlns:a16="http://schemas.microsoft.com/office/drawing/2014/main" id="{62EB98BB-56B5-4C9B-B767-E86DCC1BC9B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91" name="Text Box 2">
          <a:extLst>
            <a:ext uri="{FF2B5EF4-FFF2-40B4-BE49-F238E27FC236}">
              <a16:creationId xmlns:a16="http://schemas.microsoft.com/office/drawing/2014/main" id="{2706B6F4-B5AC-44CD-9688-602264BA590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92" name="Text Box 2">
          <a:extLst>
            <a:ext uri="{FF2B5EF4-FFF2-40B4-BE49-F238E27FC236}">
              <a16:creationId xmlns:a16="http://schemas.microsoft.com/office/drawing/2014/main" id="{B4BC3571-6EE7-4F43-ACDF-F8897FDE45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93" name="Text Box 2">
          <a:extLst>
            <a:ext uri="{FF2B5EF4-FFF2-40B4-BE49-F238E27FC236}">
              <a16:creationId xmlns:a16="http://schemas.microsoft.com/office/drawing/2014/main" id="{EC3455C2-18FD-4DBB-B973-71060F31343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794" name="Text Box 2">
          <a:extLst>
            <a:ext uri="{FF2B5EF4-FFF2-40B4-BE49-F238E27FC236}">
              <a16:creationId xmlns:a16="http://schemas.microsoft.com/office/drawing/2014/main" id="{E533ABF6-6B1F-451E-BA03-F99B1B5B3BF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795" name="Text Box 2">
          <a:extLst>
            <a:ext uri="{FF2B5EF4-FFF2-40B4-BE49-F238E27FC236}">
              <a16:creationId xmlns:a16="http://schemas.microsoft.com/office/drawing/2014/main" id="{E36F5FCD-3577-418A-9208-51C39863E378}"/>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796" name="Text Box 2">
          <a:extLst>
            <a:ext uri="{FF2B5EF4-FFF2-40B4-BE49-F238E27FC236}">
              <a16:creationId xmlns:a16="http://schemas.microsoft.com/office/drawing/2014/main" id="{9E8D8BAB-5807-4020-9692-D2C4E6F97D73}"/>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797" name="Text Box 2">
          <a:extLst>
            <a:ext uri="{FF2B5EF4-FFF2-40B4-BE49-F238E27FC236}">
              <a16:creationId xmlns:a16="http://schemas.microsoft.com/office/drawing/2014/main" id="{2FBA86C1-2B6E-43EB-AB9E-43EE82CA886B}"/>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798" name="Text Box 2">
          <a:extLst>
            <a:ext uri="{FF2B5EF4-FFF2-40B4-BE49-F238E27FC236}">
              <a16:creationId xmlns:a16="http://schemas.microsoft.com/office/drawing/2014/main" id="{B3577FF5-89DE-4A3F-9329-5CCC813EB055}"/>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799" name="Text Box 2">
          <a:extLst>
            <a:ext uri="{FF2B5EF4-FFF2-40B4-BE49-F238E27FC236}">
              <a16:creationId xmlns:a16="http://schemas.microsoft.com/office/drawing/2014/main" id="{6DA3AE5E-7D97-4552-AFF4-38035E15067B}"/>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00" name="Text Box 2">
          <a:extLst>
            <a:ext uri="{FF2B5EF4-FFF2-40B4-BE49-F238E27FC236}">
              <a16:creationId xmlns:a16="http://schemas.microsoft.com/office/drawing/2014/main" id="{F37CAD44-1564-49B1-9F11-10A38DB768B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01" name="Text Box 2">
          <a:extLst>
            <a:ext uri="{FF2B5EF4-FFF2-40B4-BE49-F238E27FC236}">
              <a16:creationId xmlns:a16="http://schemas.microsoft.com/office/drawing/2014/main" id="{A0211E10-4828-4E9B-8033-7E7C5379F9CF}"/>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02" name="Text Box 2">
          <a:extLst>
            <a:ext uri="{FF2B5EF4-FFF2-40B4-BE49-F238E27FC236}">
              <a16:creationId xmlns:a16="http://schemas.microsoft.com/office/drawing/2014/main" id="{FD482CEB-EB54-4AE5-8DDA-DFE3C30949A3}"/>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03" name="Text Box 2">
          <a:extLst>
            <a:ext uri="{FF2B5EF4-FFF2-40B4-BE49-F238E27FC236}">
              <a16:creationId xmlns:a16="http://schemas.microsoft.com/office/drawing/2014/main" id="{6621430D-5E9D-4BEF-B530-90919556803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04" name="Text Box 2">
          <a:extLst>
            <a:ext uri="{FF2B5EF4-FFF2-40B4-BE49-F238E27FC236}">
              <a16:creationId xmlns:a16="http://schemas.microsoft.com/office/drawing/2014/main" id="{A0C63515-B1E6-47EA-99B1-9547F6827789}"/>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05" name="Text Box 2">
          <a:extLst>
            <a:ext uri="{FF2B5EF4-FFF2-40B4-BE49-F238E27FC236}">
              <a16:creationId xmlns:a16="http://schemas.microsoft.com/office/drawing/2014/main" id="{A61DEDFA-CD6A-4A5E-A175-48549BFFE21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06" name="Text Box 2">
          <a:extLst>
            <a:ext uri="{FF2B5EF4-FFF2-40B4-BE49-F238E27FC236}">
              <a16:creationId xmlns:a16="http://schemas.microsoft.com/office/drawing/2014/main" id="{65DD9434-65CD-4B15-AC0E-016AA4FA80C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07" name="Text Box 2">
          <a:extLst>
            <a:ext uri="{FF2B5EF4-FFF2-40B4-BE49-F238E27FC236}">
              <a16:creationId xmlns:a16="http://schemas.microsoft.com/office/drawing/2014/main" id="{99634CF5-B35A-4F8E-851C-E2658D5A3EF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08" name="Text Box 2">
          <a:extLst>
            <a:ext uri="{FF2B5EF4-FFF2-40B4-BE49-F238E27FC236}">
              <a16:creationId xmlns:a16="http://schemas.microsoft.com/office/drawing/2014/main" id="{231667FC-9E4B-42C6-BE3D-E1708DDE317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09" name="Text Box 2">
          <a:extLst>
            <a:ext uri="{FF2B5EF4-FFF2-40B4-BE49-F238E27FC236}">
              <a16:creationId xmlns:a16="http://schemas.microsoft.com/office/drawing/2014/main" id="{4A63A386-4043-4898-9077-14711CA73C4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10" name="Text Box 2">
          <a:extLst>
            <a:ext uri="{FF2B5EF4-FFF2-40B4-BE49-F238E27FC236}">
              <a16:creationId xmlns:a16="http://schemas.microsoft.com/office/drawing/2014/main" id="{5F3BC230-99A6-4367-AEB0-C4DC012828B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11" name="Text Box 2">
          <a:extLst>
            <a:ext uri="{FF2B5EF4-FFF2-40B4-BE49-F238E27FC236}">
              <a16:creationId xmlns:a16="http://schemas.microsoft.com/office/drawing/2014/main" id="{DEBAD964-D697-4A4F-8975-541C69D688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12" name="Text Box 2">
          <a:extLst>
            <a:ext uri="{FF2B5EF4-FFF2-40B4-BE49-F238E27FC236}">
              <a16:creationId xmlns:a16="http://schemas.microsoft.com/office/drawing/2014/main" id="{06956FD5-1F06-45C8-B667-972F1358645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13" name="Text Box 2">
          <a:extLst>
            <a:ext uri="{FF2B5EF4-FFF2-40B4-BE49-F238E27FC236}">
              <a16:creationId xmlns:a16="http://schemas.microsoft.com/office/drawing/2014/main" id="{F700C36F-FBB5-43CA-A6DE-6C237F4CD60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14" name="Text Box 2">
          <a:extLst>
            <a:ext uri="{FF2B5EF4-FFF2-40B4-BE49-F238E27FC236}">
              <a16:creationId xmlns:a16="http://schemas.microsoft.com/office/drawing/2014/main" id="{0B254D6F-F172-4AC0-AB2B-EC207CC3CE4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15" name="Text Box 2">
          <a:extLst>
            <a:ext uri="{FF2B5EF4-FFF2-40B4-BE49-F238E27FC236}">
              <a16:creationId xmlns:a16="http://schemas.microsoft.com/office/drawing/2014/main" id="{564A5EBA-92F7-4BC7-AE76-B9F9E2B27D1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16" name="Text Box 2">
          <a:extLst>
            <a:ext uri="{FF2B5EF4-FFF2-40B4-BE49-F238E27FC236}">
              <a16:creationId xmlns:a16="http://schemas.microsoft.com/office/drawing/2014/main" id="{2FF1C50A-4C64-418D-A48E-CF11B56AE58F}"/>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17" name="Text Box 2">
          <a:extLst>
            <a:ext uri="{FF2B5EF4-FFF2-40B4-BE49-F238E27FC236}">
              <a16:creationId xmlns:a16="http://schemas.microsoft.com/office/drawing/2014/main" id="{58D25452-3AAD-46E2-8957-A64B5808D198}"/>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18" name="Text Box 2">
          <a:extLst>
            <a:ext uri="{FF2B5EF4-FFF2-40B4-BE49-F238E27FC236}">
              <a16:creationId xmlns:a16="http://schemas.microsoft.com/office/drawing/2014/main" id="{A18EB9DA-E539-4D61-BAAE-B001E0869DE8}"/>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19" name="Text Box 2">
          <a:extLst>
            <a:ext uri="{FF2B5EF4-FFF2-40B4-BE49-F238E27FC236}">
              <a16:creationId xmlns:a16="http://schemas.microsoft.com/office/drawing/2014/main" id="{12CD1053-E304-455E-B34B-58F2F0CEEFE2}"/>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20" name="Text Box 2">
          <a:extLst>
            <a:ext uri="{FF2B5EF4-FFF2-40B4-BE49-F238E27FC236}">
              <a16:creationId xmlns:a16="http://schemas.microsoft.com/office/drawing/2014/main" id="{BF24AEC1-EADC-412B-833A-33D3156E4C8C}"/>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21" name="Text Box 2">
          <a:extLst>
            <a:ext uri="{FF2B5EF4-FFF2-40B4-BE49-F238E27FC236}">
              <a16:creationId xmlns:a16="http://schemas.microsoft.com/office/drawing/2014/main" id="{9CC3B9DF-6DEB-4FB4-9FAB-AA6A670E1641}"/>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22" name="Text Box 2">
          <a:extLst>
            <a:ext uri="{FF2B5EF4-FFF2-40B4-BE49-F238E27FC236}">
              <a16:creationId xmlns:a16="http://schemas.microsoft.com/office/drawing/2014/main" id="{1FF6F7B5-5618-4AD8-BAD5-D9AA4D82A467}"/>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23" name="Text Box 2">
          <a:extLst>
            <a:ext uri="{FF2B5EF4-FFF2-40B4-BE49-F238E27FC236}">
              <a16:creationId xmlns:a16="http://schemas.microsoft.com/office/drawing/2014/main" id="{AA8F8B5F-20A8-4129-9F7D-EC43EEF26590}"/>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2166" cy="1426243"/>
    <xdr:sp macro="" textlink="">
      <xdr:nvSpPr>
        <xdr:cNvPr id="824" name="Text Box 2">
          <a:extLst>
            <a:ext uri="{FF2B5EF4-FFF2-40B4-BE49-F238E27FC236}">
              <a16:creationId xmlns:a16="http://schemas.microsoft.com/office/drawing/2014/main" id="{B1FFC122-B212-4D7E-BD49-CB09269F0486}"/>
            </a:ext>
          </a:extLst>
        </xdr:cNvPr>
        <xdr:cNvSpPr txBox="1">
          <a:spLocks noChangeArrowheads="1"/>
        </xdr:cNvSpPr>
      </xdr:nvSpPr>
      <xdr:spPr bwMode="auto">
        <a:xfrm>
          <a:off x="10277475" y="247078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25" name="Text Box 2">
          <a:extLst>
            <a:ext uri="{FF2B5EF4-FFF2-40B4-BE49-F238E27FC236}">
              <a16:creationId xmlns:a16="http://schemas.microsoft.com/office/drawing/2014/main" id="{4F28E07D-91C7-4BAE-BD2D-F42BF38C9C4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26" name="Text Box 2">
          <a:extLst>
            <a:ext uri="{FF2B5EF4-FFF2-40B4-BE49-F238E27FC236}">
              <a16:creationId xmlns:a16="http://schemas.microsoft.com/office/drawing/2014/main" id="{E8FCF8BE-14FF-4E02-9B1E-C8E96207432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27" name="Text Box 2">
          <a:extLst>
            <a:ext uri="{FF2B5EF4-FFF2-40B4-BE49-F238E27FC236}">
              <a16:creationId xmlns:a16="http://schemas.microsoft.com/office/drawing/2014/main" id="{754DCA05-0736-46DC-BDD1-38DACB446F3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28" name="Text Box 2">
          <a:extLst>
            <a:ext uri="{FF2B5EF4-FFF2-40B4-BE49-F238E27FC236}">
              <a16:creationId xmlns:a16="http://schemas.microsoft.com/office/drawing/2014/main" id="{C7E3047E-F59D-4BEE-9E24-D3FB662C4E7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29" name="Text Box 2">
          <a:extLst>
            <a:ext uri="{FF2B5EF4-FFF2-40B4-BE49-F238E27FC236}">
              <a16:creationId xmlns:a16="http://schemas.microsoft.com/office/drawing/2014/main" id="{F1BA3CF2-A25D-4DD4-AF69-5D2D2727708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0" name="Text Box 2">
          <a:extLst>
            <a:ext uri="{FF2B5EF4-FFF2-40B4-BE49-F238E27FC236}">
              <a16:creationId xmlns:a16="http://schemas.microsoft.com/office/drawing/2014/main" id="{DC59030C-0771-4C26-8677-CAACB120E53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1" name="Text Box 2">
          <a:extLst>
            <a:ext uri="{FF2B5EF4-FFF2-40B4-BE49-F238E27FC236}">
              <a16:creationId xmlns:a16="http://schemas.microsoft.com/office/drawing/2014/main" id="{5814E13F-4704-497F-8B02-E0B569A551A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2" name="Text Box 2">
          <a:extLst>
            <a:ext uri="{FF2B5EF4-FFF2-40B4-BE49-F238E27FC236}">
              <a16:creationId xmlns:a16="http://schemas.microsoft.com/office/drawing/2014/main" id="{37DA4F83-DF04-4C54-8150-C9CD886CD66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3" name="Text Box 2">
          <a:extLst>
            <a:ext uri="{FF2B5EF4-FFF2-40B4-BE49-F238E27FC236}">
              <a16:creationId xmlns:a16="http://schemas.microsoft.com/office/drawing/2014/main" id="{C7E86A55-8730-43B3-8EA5-1E9DBB85394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4" name="Text Box 2">
          <a:extLst>
            <a:ext uri="{FF2B5EF4-FFF2-40B4-BE49-F238E27FC236}">
              <a16:creationId xmlns:a16="http://schemas.microsoft.com/office/drawing/2014/main" id="{243D6198-5AEE-4BF9-AA04-A5CBB90380F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5" name="Text Box 2">
          <a:extLst>
            <a:ext uri="{FF2B5EF4-FFF2-40B4-BE49-F238E27FC236}">
              <a16:creationId xmlns:a16="http://schemas.microsoft.com/office/drawing/2014/main" id="{BB981D22-E1B0-48C7-B4E5-BDCAF0ACD8E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6" name="Text Box 2">
          <a:extLst>
            <a:ext uri="{FF2B5EF4-FFF2-40B4-BE49-F238E27FC236}">
              <a16:creationId xmlns:a16="http://schemas.microsoft.com/office/drawing/2014/main" id="{E0B26C19-EB05-4DA8-BF60-C013DB62B46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7" name="Text Box 2">
          <a:extLst>
            <a:ext uri="{FF2B5EF4-FFF2-40B4-BE49-F238E27FC236}">
              <a16:creationId xmlns:a16="http://schemas.microsoft.com/office/drawing/2014/main" id="{B60A5C19-BEDF-4C91-B51B-F7779514BEC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8" name="Text Box 2">
          <a:extLst>
            <a:ext uri="{FF2B5EF4-FFF2-40B4-BE49-F238E27FC236}">
              <a16:creationId xmlns:a16="http://schemas.microsoft.com/office/drawing/2014/main" id="{CA9AC660-534D-4717-9B8A-3B31337A109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39" name="Text Box 2">
          <a:extLst>
            <a:ext uri="{FF2B5EF4-FFF2-40B4-BE49-F238E27FC236}">
              <a16:creationId xmlns:a16="http://schemas.microsoft.com/office/drawing/2014/main" id="{D33BA4D4-EF39-4B89-9F34-521B3C0A600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40" name="Text Box 2">
          <a:extLst>
            <a:ext uri="{FF2B5EF4-FFF2-40B4-BE49-F238E27FC236}">
              <a16:creationId xmlns:a16="http://schemas.microsoft.com/office/drawing/2014/main" id="{5E9173B4-EE0D-4DBD-9107-AF5278937CD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41" name="Text Box 2">
          <a:extLst>
            <a:ext uri="{FF2B5EF4-FFF2-40B4-BE49-F238E27FC236}">
              <a16:creationId xmlns:a16="http://schemas.microsoft.com/office/drawing/2014/main" id="{625C02B9-3477-4BAA-A126-58A9F7E8374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42" name="Text Box 2">
          <a:extLst>
            <a:ext uri="{FF2B5EF4-FFF2-40B4-BE49-F238E27FC236}">
              <a16:creationId xmlns:a16="http://schemas.microsoft.com/office/drawing/2014/main" id="{27C961B5-C25B-41F1-A624-759D03121A7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843" name="Text Box 2">
          <a:extLst>
            <a:ext uri="{FF2B5EF4-FFF2-40B4-BE49-F238E27FC236}">
              <a16:creationId xmlns:a16="http://schemas.microsoft.com/office/drawing/2014/main" id="{BF00CAEA-1A57-4171-8849-AC207E5CE35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4" name="Text Box 2">
          <a:extLst>
            <a:ext uri="{FF2B5EF4-FFF2-40B4-BE49-F238E27FC236}">
              <a16:creationId xmlns:a16="http://schemas.microsoft.com/office/drawing/2014/main" id="{ABB0E6AC-1AFC-4215-AA4D-734857ADC736}"/>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5" name="Text Box 2">
          <a:extLst>
            <a:ext uri="{FF2B5EF4-FFF2-40B4-BE49-F238E27FC236}">
              <a16:creationId xmlns:a16="http://schemas.microsoft.com/office/drawing/2014/main" id="{2750D847-B968-4AFC-BAE7-ADEEAA929DF5}"/>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6" name="Text Box 2">
          <a:extLst>
            <a:ext uri="{FF2B5EF4-FFF2-40B4-BE49-F238E27FC236}">
              <a16:creationId xmlns:a16="http://schemas.microsoft.com/office/drawing/2014/main" id="{C7B4D053-556C-4E7F-B671-89B33AB19555}"/>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7" name="Text Box 2">
          <a:extLst>
            <a:ext uri="{FF2B5EF4-FFF2-40B4-BE49-F238E27FC236}">
              <a16:creationId xmlns:a16="http://schemas.microsoft.com/office/drawing/2014/main" id="{D704A408-B50A-4180-B29D-F33009451682}"/>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8" name="Text Box 2">
          <a:extLst>
            <a:ext uri="{FF2B5EF4-FFF2-40B4-BE49-F238E27FC236}">
              <a16:creationId xmlns:a16="http://schemas.microsoft.com/office/drawing/2014/main" id="{DE3B072E-EEBA-4A2F-824A-9A97258B9AF9}"/>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49" name="Text Box 2">
          <a:extLst>
            <a:ext uri="{FF2B5EF4-FFF2-40B4-BE49-F238E27FC236}">
              <a16:creationId xmlns:a16="http://schemas.microsoft.com/office/drawing/2014/main" id="{2F7B96F3-A8F5-4C36-99F3-D8263F1BC7B2}"/>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50" name="Text Box 2">
          <a:extLst>
            <a:ext uri="{FF2B5EF4-FFF2-40B4-BE49-F238E27FC236}">
              <a16:creationId xmlns:a16="http://schemas.microsoft.com/office/drawing/2014/main" id="{D29EC4F2-23B4-4077-9723-86BE76EEB164}"/>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51" name="Text Box 2">
          <a:extLst>
            <a:ext uri="{FF2B5EF4-FFF2-40B4-BE49-F238E27FC236}">
              <a16:creationId xmlns:a16="http://schemas.microsoft.com/office/drawing/2014/main" id="{EB1EFF4E-1380-4BD9-A913-5802C42040F2}"/>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6342"/>
    <xdr:sp macro="" textlink="">
      <xdr:nvSpPr>
        <xdr:cNvPr id="852" name="Text Box 2">
          <a:extLst>
            <a:ext uri="{FF2B5EF4-FFF2-40B4-BE49-F238E27FC236}">
              <a16:creationId xmlns:a16="http://schemas.microsoft.com/office/drawing/2014/main" id="{96680CC8-74FC-42C1-8794-585E6DC972E3}"/>
            </a:ext>
          </a:extLst>
        </xdr:cNvPr>
        <xdr:cNvSpPr txBox="1">
          <a:spLocks noChangeArrowheads="1"/>
        </xdr:cNvSpPr>
      </xdr:nvSpPr>
      <xdr:spPr bwMode="auto">
        <a:xfrm>
          <a:off x="10277475" y="248602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3" name="Text Box 2">
          <a:extLst>
            <a:ext uri="{FF2B5EF4-FFF2-40B4-BE49-F238E27FC236}">
              <a16:creationId xmlns:a16="http://schemas.microsoft.com/office/drawing/2014/main" id="{3FEEF090-56ED-426F-A10F-74E51A5ED71E}"/>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4" name="Text Box 2">
          <a:extLst>
            <a:ext uri="{FF2B5EF4-FFF2-40B4-BE49-F238E27FC236}">
              <a16:creationId xmlns:a16="http://schemas.microsoft.com/office/drawing/2014/main" id="{D8803C5C-2ED3-43E1-84F7-D18A6BD7F7A9}"/>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5" name="Text Box 2">
          <a:extLst>
            <a:ext uri="{FF2B5EF4-FFF2-40B4-BE49-F238E27FC236}">
              <a16:creationId xmlns:a16="http://schemas.microsoft.com/office/drawing/2014/main" id="{1E854C5F-2EC3-4844-A3E3-E9FC57F5CFA7}"/>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6" name="Text Box 2">
          <a:extLst>
            <a:ext uri="{FF2B5EF4-FFF2-40B4-BE49-F238E27FC236}">
              <a16:creationId xmlns:a16="http://schemas.microsoft.com/office/drawing/2014/main" id="{26ECD66A-2510-4B36-A364-EE26CFE412BB}"/>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7" name="Text Box 2">
          <a:extLst>
            <a:ext uri="{FF2B5EF4-FFF2-40B4-BE49-F238E27FC236}">
              <a16:creationId xmlns:a16="http://schemas.microsoft.com/office/drawing/2014/main" id="{C5A5F820-8AB3-478A-9097-96068B6AB283}"/>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8" name="Text Box 2">
          <a:extLst>
            <a:ext uri="{FF2B5EF4-FFF2-40B4-BE49-F238E27FC236}">
              <a16:creationId xmlns:a16="http://schemas.microsoft.com/office/drawing/2014/main" id="{8F8ED93F-D694-4D14-8B4F-BB93931C7E7A}"/>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59" name="Text Box 2">
          <a:extLst>
            <a:ext uri="{FF2B5EF4-FFF2-40B4-BE49-F238E27FC236}">
              <a16:creationId xmlns:a16="http://schemas.microsoft.com/office/drawing/2014/main" id="{57E6FDFB-6CFB-41F6-9B7C-D1D952132EEB}"/>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60" name="Text Box 2">
          <a:extLst>
            <a:ext uri="{FF2B5EF4-FFF2-40B4-BE49-F238E27FC236}">
              <a16:creationId xmlns:a16="http://schemas.microsoft.com/office/drawing/2014/main" id="{ADBD856D-9536-466F-A1CB-A417E6EB6FD3}"/>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61" name="Text Box 2">
          <a:extLst>
            <a:ext uri="{FF2B5EF4-FFF2-40B4-BE49-F238E27FC236}">
              <a16:creationId xmlns:a16="http://schemas.microsoft.com/office/drawing/2014/main" id="{482C3A11-A413-4ED5-8DED-11D38ED01259}"/>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62" name="Text Box 2">
          <a:extLst>
            <a:ext uri="{FF2B5EF4-FFF2-40B4-BE49-F238E27FC236}">
              <a16:creationId xmlns:a16="http://schemas.microsoft.com/office/drawing/2014/main" id="{715E9A1D-EC00-4816-B1AB-26E7640512EE}"/>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3" name="Text Box 2">
          <a:extLst>
            <a:ext uri="{FF2B5EF4-FFF2-40B4-BE49-F238E27FC236}">
              <a16:creationId xmlns:a16="http://schemas.microsoft.com/office/drawing/2014/main" id="{09062723-A75D-4BA1-99CB-D86E2E99907A}"/>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4" name="Text Box 2">
          <a:extLst>
            <a:ext uri="{FF2B5EF4-FFF2-40B4-BE49-F238E27FC236}">
              <a16:creationId xmlns:a16="http://schemas.microsoft.com/office/drawing/2014/main" id="{88AA44CD-E188-4638-ACDF-03281C0EAC3B}"/>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5" name="Text Box 2">
          <a:extLst>
            <a:ext uri="{FF2B5EF4-FFF2-40B4-BE49-F238E27FC236}">
              <a16:creationId xmlns:a16="http://schemas.microsoft.com/office/drawing/2014/main" id="{866F4693-9147-4769-AC2A-2F698105176C}"/>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6" name="Text Box 2">
          <a:extLst>
            <a:ext uri="{FF2B5EF4-FFF2-40B4-BE49-F238E27FC236}">
              <a16:creationId xmlns:a16="http://schemas.microsoft.com/office/drawing/2014/main" id="{665C56F9-C99E-4A9A-AEA4-1D472572247D}"/>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7" name="Text Box 2">
          <a:extLst>
            <a:ext uri="{FF2B5EF4-FFF2-40B4-BE49-F238E27FC236}">
              <a16:creationId xmlns:a16="http://schemas.microsoft.com/office/drawing/2014/main" id="{6BF3F955-F41E-4737-9C73-0C0E2D5758B0}"/>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8" name="Text Box 2">
          <a:extLst>
            <a:ext uri="{FF2B5EF4-FFF2-40B4-BE49-F238E27FC236}">
              <a16:creationId xmlns:a16="http://schemas.microsoft.com/office/drawing/2014/main" id="{E4A79A67-7EE4-4149-992C-0D21704FEC82}"/>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69" name="Text Box 2">
          <a:extLst>
            <a:ext uri="{FF2B5EF4-FFF2-40B4-BE49-F238E27FC236}">
              <a16:creationId xmlns:a16="http://schemas.microsoft.com/office/drawing/2014/main" id="{DEF40D65-AAA5-4357-82BE-CFE7BCCF204D}"/>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70" name="Text Box 2">
          <a:extLst>
            <a:ext uri="{FF2B5EF4-FFF2-40B4-BE49-F238E27FC236}">
              <a16:creationId xmlns:a16="http://schemas.microsoft.com/office/drawing/2014/main" id="{E417C4D7-8606-4D0B-855A-01A3C666F447}"/>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71" name="Text Box 2">
          <a:extLst>
            <a:ext uri="{FF2B5EF4-FFF2-40B4-BE49-F238E27FC236}">
              <a16:creationId xmlns:a16="http://schemas.microsoft.com/office/drawing/2014/main" id="{DD5FC7B8-8622-4C17-8C5E-AEB1A9387EDF}"/>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45701"/>
    <xdr:sp macro="" textlink="">
      <xdr:nvSpPr>
        <xdr:cNvPr id="872" name="Text Box 2">
          <a:extLst>
            <a:ext uri="{FF2B5EF4-FFF2-40B4-BE49-F238E27FC236}">
              <a16:creationId xmlns:a16="http://schemas.microsoft.com/office/drawing/2014/main" id="{E8CC145E-3D52-49F8-8B9A-74CB3D758C0F}"/>
            </a:ext>
          </a:extLst>
        </xdr:cNvPr>
        <xdr:cNvSpPr txBox="1">
          <a:spLocks noChangeArrowheads="1"/>
        </xdr:cNvSpPr>
      </xdr:nvSpPr>
      <xdr:spPr bwMode="auto">
        <a:xfrm>
          <a:off x="10277475" y="248602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3" name="Text Box 2">
          <a:extLst>
            <a:ext uri="{FF2B5EF4-FFF2-40B4-BE49-F238E27FC236}">
              <a16:creationId xmlns:a16="http://schemas.microsoft.com/office/drawing/2014/main" id="{5EE49EA3-458C-45B8-9070-7A6D4EBA3C17}"/>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4" name="Text Box 2">
          <a:extLst>
            <a:ext uri="{FF2B5EF4-FFF2-40B4-BE49-F238E27FC236}">
              <a16:creationId xmlns:a16="http://schemas.microsoft.com/office/drawing/2014/main" id="{0EC73CB4-F98B-4AD3-9536-D78861855F8A}"/>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5" name="Text Box 2">
          <a:extLst>
            <a:ext uri="{FF2B5EF4-FFF2-40B4-BE49-F238E27FC236}">
              <a16:creationId xmlns:a16="http://schemas.microsoft.com/office/drawing/2014/main" id="{3F54B626-3891-4F0D-A43B-F695EB90F3F2}"/>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6" name="Text Box 2">
          <a:extLst>
            <a:ext uri="{FF2B5EF4-FFF2-40B4-BE49-F238E27FC236}">
              <a16:creationId xmlns:a16="http://schemas.microsoft.com/office/drawing/2014/main" id="{721240C4-80D1-43F7-80E6-BD3A1417F95F}"/>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7" name="Text Box 2">
          <a:extLst>
            <a:ext uri="{FF2B5EF4-FFF2-40B4-BE49-F238E27FC236}">
              <a16:creationId xmlns:a16="http://schemas.microsoft.com/office/drawing/2014/main" id="{9EB06CFA-15E0-4215-906D-E7AFAEE09642}"/>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8" name="Text Box 2">
          <a:extLst>
            <a:ext uri="{FF2B5EF4-FFF2-40B4-BE49-F238E27FC236}">
              <a16:creationId xmlns:a16="http://schemas.microsoft.com/office/drawing/2014/main" id="{901F8F36-77AD-4777-B9F5-8337EB9A3ED3}"/>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79" name="Text Box 2">
          <a:extLst>
            <a:ext uri="{FF2B5EF4-FFF2-40B4-BE49-F238E27FC236}">
              <a16:creationId xmlns:a16="http://schemas.microsoft.com/office/drawing/2014/main" id="{84B93868-2589-4864-AF87-D0141D48B614}"/>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80" name="Text Box 2">
          <a:extLst>
            <a:ext uri="{FF2B5EF4-FFF2-40B4-BE49-F238E27FC236}">
              <a16:creationId xmlns:a16="http://schemas.microsoft.com/office/drawing/2014/main" id="{7E292947-091F-4A1E-A00D-66770D90C828}"/>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81" name="Text Box 2">
          <a:extLst>
            <a:ext uri="{FF2B5EF4-FFF2-40B4-BE49-F238E27FC236}">
              <a16:creationId xmlns:a16="http://schemas.microsoft.com/office/drawing/2014/main" id="{9DBBAA60-9B54-436F-BCCB-D496A9884BD6}"/>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263562"/>
    <xdr:sp macro="" textlink="">
      <xdr:nvSpPr>
        <xdr:cNvPr id="882" name="Text Box 2">
          <a:extLst>
            <a:ext uri="{FF2B5EF4-FFF2-40B4-BE49-F238E27FC236}">
              <a16:creationId xmlns:a16="http://schemas.microsoft.com/office/drawing/2014/main" id="{BF2C510C-E0E7-4FFF-8F14-6201359DEDDA}"/>
            </a:ext>
          </a:extLst>
        </xdr:cNvPr>
        <xdr:cNvSpPr txBox="1">
          <a:spLocks noChangeArrowheads="1"/>
        </xdr:cNvSpPr>
      </xdr:nvSpPr>
      <xdr:spPr bwMode="auto">
        <a:xfrm>
          <a:off x="10277475" y="248602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3" name="Text Box 100">
          <a:extLst>
            <a:ext uri="{FF2B5EF4-FFF2-40B4-BE49-F238E27FC236}">
              <a16:creationId xmlns:a16="http://schemas.microsoft.com/office/drawing/2014/main" id="{A1A20F6E-A672-4ADD-8B00-F37E60ACCD58}"/>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4" name="Text Box 101">
          <a:extLst>
            <a:ext uri="{FF2B5EF4-FFF2-40B4-BE49-F238E27FC236}">
              <a16:creationId xmlns:a16="http://schemas.microsoft.com/office/drawing/2014/main" id="{6AE799FF-9877-4C0A-ADDE-C2698D65D7BE}"/>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5" name="Text Box 102">
          <a:extLst>
            <a:ext uri="{FF2B5EF4-FFF2-40B4-BE49-F238E27FC236}">
              <a16:creationId xmlns:a16="http://schemas.microsoft.com/office/drawing/2014/main" id="{06088A91-4E51-4034-A91A-9C820FCF9F4B}"/>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6" name="Text Box 103">
          <a:extLst>
            <a:ext uri="{FF2B5EF4-FFF2-40B4-BE49-F238E27FC236}">
              <a16:creationId xmlns:a16="http://schemas.microsoft.com/office/drawing/2014/main" id="{30F4ECEE-DC91-4132-88A9-66B6103FD9D2}"/>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7" name="Text Box 104">
          <a:extLst>
            <a:ext uri="{FF2B5EF4-FFF2-40B4-BE49-F238E27FC236}">
              <a16:creationId xmlns:a16="http://schemas.microsoft.com/office/drawing/2014/main" id="{2DE82EC4-FD1C-441B-9C6C-320108CB6379}"/>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8" name="Text Box 105">
          <a:extLst>
            <a:ext uri="{FF2B5EF4-FFF2-40B4-BE49-F238E27FC236}">
              <a16:creationId xmlns:a16="http://schemas.microsoft.com/office/drawing/2014/main" id="{42025687-DEF2-449C-9B5C-EDCCB354827F}"/>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89" name="Text Box 106">
          <a:extLst>
            <a:ext uri="{FF2B5EF4-FFF2-40B4-BE49-F238E27FC236}">
              <a16:creationId xmlns:a16="http://schemas.microsoft.com/office/drawing/2014/main" id="{E99E4D8D-089D-4ED5-AFED-B84963036BBC}"/>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0" name="Text Box 107">
          <a:extLst>
            <a:ext uri="{FF2B5EF4-FFF2-40B4-BE49-F238E27FC236}">
              <a16:creationId xmlns:a16="http://schemas.microsoft.com/office/drawing/2014/main" id="{20177296-2D58-4FD2-BFBF-EDF65398F80A}"/>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1" name="Text Box 108">
          <a:extLst>
            <a:ext uri="{FF2B5EF4-FFF2-40B4-BE49-F238E27FC236}">
              <a16:creationId xmlns:a16="http://schemas.microsoft.com/office/drawing/2014/main" id="{D011CEB4-0A3E-49F8-8BB8-6D46B903A440}"/>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2" name="Text Box 109">
          <a:extLst>
            <a:ext uri="{FF2B5EF4-FFF2-40B4-BE49-F238E27FC236}">
              <a16:creationId xmlns:a16="http://schemas.microsoft.com/office/drawing/2014/main" id="{D5F1C321-8129-4311-A434-761943DD7C31}"/>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3" name="Text Box 2">
          <a:extLst>
            <a:ext uri="{FF2B5EF4-FFF2-40B4-BE49-F238E27FC236}">
              <a16:creationId xmlns:a16="http://schemas.microsoft.com/office/drawing/2014/main" id="{DC1940F0-4F32-49F8-9492-93473D25408C}"/>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4" name="Text Box 2">
          <a:extLst>
            <a:ext uri="{FF2B5EF4-FFF2-40B4-BE49-F238E27FC236}">
              <a16:creationId xmlns:a16="http://schemas.microsoft.com/office/drawing/2014/main" id="{10C480F4-936C-45E8-BFED-7019EE9CFEE2}"/>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5" name="Text Box 2">
          <a:extLst>
            <a:ext uri="{FF2B5EF4-FFF2-40B4-BE49-F238E27FC236}">
              <a16:creationId xmlns:a16="http://schemas.microsoft.com/office/drawing/2014/main" id="{222708F7-0DA3-4FA4-8DAC-734B0805B8D2}"/>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6" name="Text Box 2">
          <a:extLst>
            <a:ext uri="{FF2B5EF4-FFF2-40B4-BE49-F238E27FC236}">
              <a16:creationId xmlns:a16="http://schemas.microsoft.com/office/drawing/2014/main" id="{4EF7D8FE-BF5A-42A3-8ECA-AA6C6C16C663}"/>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7" name="Text Box 2">
          <a:extLst>
            <a:ext uri="{FF2B5EF4-FFF2-40B4-BE49-F238E27FC236}">
              <a16:creationId xmlns:a16="http://schemas.microsoft.com/office/drawing/2014/main" id="{9CA89CE3-5093-4B20-A096-D18184BA5855}"/>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8" name="Text Box 2">
          <a:extLst>
            <a:ext uri="{FF2B5EF4-FFF2-40B4-BE49-F238E27FC236}">
              <a16:creationId xmlns:a16="http://schemas.microsoft.com/office/drawing/2014/main" id="{B4CEA955-5607-4557-BCAB-E7BE5543150D}"/>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899" name="Text Box 2">
          <a:extLst>
            <a:ext uri="{FF2B5EF4-FFF2-40B4-BE49-F238E27FC236}">
              <a16:creationId xmlns:a16="http://schemas.microsoft.com/office/drawing/2014/main" id="{0276F3EE-6397-410D-A137-86DD2FD22DFB}"/>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900" name="Text Box 2">
          <a:extLst>
            <a:ext uri="{FF2B5EF4-FFF2-40B4-BE49-F238E27FC236}">
              <a16:creationId xmlns:a16="http://schemas.microsoft.com/office/drawing/2014/main" id="{4E1276D1-CAAC-4891-BE68-5AF698A091E9}"/>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901" name="Text Box 2">
          <a:extLst>
            <a:ext uri="{FF2B5EF4-FFF2-40B4-BE49-F238E27FC236}">
              <a16:creationId xmlns:a16="http://schemas.microsoft.com/office/drawing/2014/main" id="{CE722982-6810-43A2-84F8-A8955857D576}"/>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9050" cy="166407"/>
    <xdr:sp macro="" textlink="">
      <xdr:nvSpPr>
        <xdr:cNvPr id="902" name="Text Box 2">
          <a:extLst>
            <a:ext uri="{FF2B5EF4-FFF2-40B4-BE49-F238E27FC236}">
              <a16:creationId xmlns:a16="http://schemas.microsoft.com/office/drawing/2014/main" id="{D9DD6859-EDEB-491B-9FC9-D27044632933}"/>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3" name="Text Box 2">
          <a:extLst>
            <a:ext uri="{FF2B5EF4-FFF2-40B4-BE49-F238E27FC236}">
              <a16:creationId xmlns:a16="http://schemas.microsoft.com/office/drawing/2014/main" id="{E55C385F-F531-42C1-9756-C8E79727EED0}"/>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4" name="Text Box 2">
          <a:extLst>
            <a:ext uri="{FF2B5EF4-FFF2-40B4-BE49-F238E27FC236}">
              <a16:creationId xmlns:a16="http://schemas.microsoft.com/office/drawing/2014/main" id="{2C209117-B947-4D6D-AA7A-35D098A0760A}"/>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5" name="Text Box 2">
          <a:extLst>
            <a:ext uri="{FF2B5EF4-FFF2-40B4-BE49-F238E27FC236}">
              <a16:creationId xmlns:a16="http://schemas.microsoft.com/office/drawing/2014/main" id="{044BA993-7C74-4B08-960A-1A6BBF0F144E}"/>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6" name="Text Box 2">
          <a:extLst>
            <a:ext uri="{FF2B5EF4-FFF2-40B4-BE49-F238E27FC236}">
              <a16:creationId xmlns:a16="http://schemas.microsoft.com/office/drawing/2014/main" id="{40E373B1-229F-4DEE-9DC9-6CD8D841DA22}"/>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7" name="Text Box 2">
          <a:extLst>
            <a:ext uri="{FF2B5EF4-FFF2-40B4-BE49-F238E27FC236}">
              <a16:creationId xmlns:a16="http://schemas.microsoft.com/office/drawing/2014/main" id="{F520CB5C-8526-4C70-BECE-24E35067BF66}"/>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8" name="Text Box 2">
          <a:extLst>
            <a:ext uri="{FF2B5EF4-FFF2-40B4-BE49-F238E27FC236}">
              <a16:creationId xmlns:a16="http://schemas.microsoft.com/office/drawing/2014/main" id="{57B50B83-A597-4B16-8696-7B58E50F1159}"/>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09" name="Text Box 2">
          <a:extLst>
            <a:ext uri="{FF2B5EF4-FFF2-40B4-BE49-F238E27FC236}">
              <a16:creationId xmlns:a16="http://schemas.microsoft.com/office/drawing/2014/main" id="{F816B7AC-1EF7-4178-BA05-E359BD9B95A5}"/>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10" name="Text Box 2">
          <a:extLst>
            <a:ext uri="{FF2B5EF4-FFF2-40B4-BE49-F238E27FC236}">
              <a16:creationId xmlns:a16="http://schemas.microsoft.com/office/drawing/2014/main" id="{9F4F5D0C-CCDA-4386-B453-73D4BB0795CC}"/>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11" name="Text Box 2">
          <a:extLst>
            <a:ext uri="{FF2B5EF4-FFF2-40B4-BE49-F238E27FC236}">
              <a16:creationId xmlns:a16="http://schemas.microsoft.com/office/drawing/2014/main" id="{C16D1AA9-976F-481E-938B-7BF1AA10F2BD}"/>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12" name="Text Box 2">
          <a:extLst>
            <a:ext uri="{FF2B5EF4-FFF2-40B4-BE49-F238E27FC236}">
              <a16:creationId xmlns:a16="http://schemas.microsoft.com/office/drawing/2014/main" id="{F13A7317-86A3-489D-90A9-70BA4581F531}"/>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3" name="Text Box 2">
          <a:extLst>
            <a:ext uri="{FF2B5EF4-FFF2-40B4-BE49-F238E27FC236}">
              <a16:creationId xmlns:a16="http://schemas.microsoft.com/office/drawing/2014/main" id="{812A9834-007B-4E2E-A454-54628B5CECD5}"/>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4" name="Text Box 2">
          <a:extLst>
            <a:ext uri="{FF2B5EF4-FFF2-40B4-BE49-F238E27FC236}">
              <a16:creationId xmlns:a16="http://schemas.microsoft.com/office/drawing/2014/main" id="{FC7BCAD3-459F-4BF9-B9A9-F0CF62570C85}"/>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5" name="Text Box 2">
          <a:extLst>
            <a:ext uri="{FF2B5EF4-FFF2-40B4-BE49-F238E27FC236}">
              <a16:creationId xmlns:a16="http://schemas.microsoft.com/office/drawing/2014/main" id="{ADBADF34-8AD9-4B7C-A526-8E0530569130}"/>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6" name="Text Box 2">
          <a:extLst>
            <a:ext uri="{FF2B5EF4-FFF2-40B4-BE49-F238E27FC236}">
              <a16:creationId xmlns:a16="http://schemas.microsoft.com/office/drawing/2014/main" id="{EEE4499B-63B3-41A8-9B12-2DC16763C111}"/>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7" name="Text Box 2">
          <a:extLst>
            <a:ext uri="{FF2B5EF4-FFF2-40B4-BE49-F238E27FC236}">
              <a16:creationId xmlns:a16="http://schemas.microsoft.com/office/drawing/2014/main" id="{BD4980D1-1678-4D92-85CC-5797D867D646}"/>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8" name="Text Box 2">
          <a:extLst>
            <a:ext uri="{FF2B5EF4-FFF2-40B4-BE49-F238E27FC236}">
              <a16:creationId xmlns:a16="http://schemas.microsoft.com/office/drawing/2014/main" id="{DE387809-EA43-49E6-A777-A4DD3BA7E22B}"/>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19" name="Text Box 2">
          <a:extLst>
            <a:ext uri="{FF2B5EF4-FFF2-40B4-BE49-F238E27FC236}">
              <a16:creationId xmlns:a16="http://schemas.microsoft.com/office/drawing/2014/main" id="{D2192B00-5788-4D52-9474-E711A742C4FD}"/>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20" name="Text Box 2">
          <a:extLst>
            <a:ext uri="{FF2B5EF4-FFF2-40B4-BE49-F238E27FC236}">
              <a16:creationId xmlns:a16="http://schemas.microsoft.com/office/drawing/2014/main" id="{FC571E5D-D5F6-4E42-8187-18EA42AFD9A5}"/>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21" name="Text Box 2">
          <a:extLst>
            <a:ext uri="{FF2B5EF4-FFF2-40B4-BE49-F238E27FC236}">
              <a16:creationId xmlns:a16="http://schemas.microsoft.com/office/drawing/2014/main" id="{8455A720-4A06-486D-8DC5-6F61310C67D6}"/>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22" name="Text Box 2">
          <a:extLst>
            <a:ext uri="{FF2B5EF4-FFF2-40B4-BE49-F238E27FC236}">
              <a16:creationId xmlns:a16="http://schemas.microsoft.com/office/drawing/2014/main" id="{5D461519-E85D-4406-A625-99C4F02D9E40}"/>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3" name="Text Box 2">
          <a:extLst>
            <a:ext uri="{FF2B5EF4-FFF2-40B4-BE49-F238E27FC236}">
              <a16:creationId xmlns:a16="http://schemas.microsoft.com/office/drawing/2014/main" id="{2F0CB918-E2E2-4972-B247-8A9FE6919E9C}"/>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4" name="Text Box 2">
          <a:extLst>
            <a:ext uri="{FF2B5EF4-FFF2-40B4-BE49-F238E27FC236}">
              <a16:creationId xmlns:a16="http://schemas.microsoft.com/office/drawing/2014/main" id="{240FBF13-05A4-4164-A843-A1E46F715789}"/>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5" name="Text Box 2">
          <a:extLst>
            <a:ext uri="{FF2B5EF4-FFF2-40B4-BE49-F238E27FC236}">
              <a16:creationId xmlns:a16="http://schemas.microsoft.com/office/drawing/2014/main" id="{86E8B729-5EF2-448C-A683-47EFEEB1005A}"/>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6" name="Text Box 2">
          <a:extLst>
            <a:ext uri="{FF2B5EF4-FFF2-40B4-BE49-F238E27FC236}">
              <a16:creationId xmlns:a16="http://schemas.microsoft.com/office/drawing/2014/main" id="{CB0C08B3-4DCD-4FAA-8027-4BF3B4EB9D29}"/>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7" name="Text Box 2">
          <a:extLst>
            <a:ext uri="{FF2B5EF4-FFF2-40B4-BE49-F238E27FC236}">
              <a16:creationId xmlns:a16="http://schemas.microsoft.com/office/drawing/2014/main" id="{D18B413E-5B9D-407D-9C93-6AD34B2F669A}"/>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8" name="Text Box 2">
          <a:extLst>
            <a:ext uri="{FF2B5EF4-FFF2-40B4-BE49-F238E27FC236}">
              <a16:creationId xmlns:a16="http://schemas.microsoft.com/office/drawing/2014/main" id="{3C6417B6-BC6B-4659-886B-8D83A9F3FD79}"/>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29" name="Text Box 2">
          <a:extLst>
            <a:ext uri="{FF2B5EF4-FFF2-40B4-BE49-F238E27FC236}">
              <a16:creationId xmlns:a16="http://schemas.microsoft.com/office/drawing/2014/main" id="{74D90630-02CB-4525-8115-97E45CE93EAA}"/>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30" name="Text Box 2">
          <a:extLst>
            <a:ext uri="{FF2B5EF4-FFF2-40B4-BE49-F238E27FC236}">
              <a16:creationId xmlns:a16="http://schemas.microsoft.com/office/drawing/2014/main" id="{7ACCDAE8-F62C-4BEF-8CF9-1878DD10682B}"/>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31" name="Text Box 2">
          <a:extLst>
            <a:ext uri="{FF2B5EF4-FFF2-40B4-BE49-F238E27FC236}">
              <a16:creationId xmlns:a16="http://schemas.microsoft.com/office/drawing/2014/main" id="{2EE440B6-F0C6-4171-8F68-B903B1951E35}"/>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1045" cy="384437"/>
    <xdr:sp macro="" textlink="">
      <xdr:nvSpPr>
        <xdr:cNvPr id="932" name="Text Box 2">
          <a:extLst>
            <a:ext uri="{FF2B5EF4-FFF2-40B4-BE49-F238E27FC236}">
              <a16:creationId xmlns:a16="http://schemas.microsoft.com/office/drawing/2014/main" id="{943D73C2-B732-40E7-BF1B-E85057C2C094}"/>
            </a:ext>
          </a:extLst>
        </xdr:cNvPr>
        <xdr:cNvSpPr txBox="1">
          <a:spLocks noChangeArrowheads="1"/>
        </xdr:cNvSpPr>
      </xdr:nvSpPr>
      <xdr:spPr bwMode="auto">
        <a:xfrm>
          <a:off x="10277475" y="248602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3" name="Text Box 2">
          <a:extLst>
            <a:ext uri="{FF2B5EF4-FFF2-40B4-BE49-F238E27FC236}">
              <a16:creationId xmlns:a16="http://schemas.microsoft.com/office/drawing/2014/main" id="{6AA5E248-320D-47B5-AB06-5E8E7F988CA1}"/>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4" name="Text Box 2">
          <a:extLst>
            <a:ext uri="{FF2B5EF4-FFF2-40B4-BE49-F238E27FC236}">
              <a16:creationId xmlns:a16="http://schemas.microsoft.com/office/drawing/2014/main" id="{CFBC5C95-866A-4468-BCA0-9C2E77828ABB}"/>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5" name="Text Box 2">
          <a:extLst>
            <a:ext uri="{FF2B5EF4-FFF2-40B4-BE49-F238E27FC236}">
              <a16:creationId xmlns:a16="http://schemas.microsoft.com/office/drawing/2014/main" id="{A7E706D2-68A0-4F47-94E1-FB494F792AE6}"/>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6" name="Text Box 2">
          <a:extLst>
            <a:ext uri="{FF2B5EF4-FFF2-40B4-BE49-F238E27FC236}">
              <a16:creationId xmlns:a16="http://schemas.microsoft.com/office/drawing/2014/main" id="{8B0663F8-6E24-48EE-9D21-B960565EE13E}"/>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7" name="Text Box 2">
          <a:extLst>
            <a:ext uri="{FF2B5EF4-FFF2-40B4-BE49-F238E27FC236}">
              <a16:creationId xmlns:a16="http://schemas.microsoft.com/office/drawing/2014/main" id="{E53E65AA-2323-4D13-A781-1443D3F88F04}"/>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8" name="Text Box 2">
          <a:extLst>
            <a:ext uri="{FF2B5EF4-FFF2-40B4-BE49-F238E27FC236}">
              <a16:creationId xmlns:a16="http://schemas.microsoft.com/office/drawing/2014/main" id="{C8C46B58-CD45-4861-9004-8B9F75A16E1B}"/>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39" name="Text Box 2">
          <a:extLst>
            <a:ext uri="{FF2B5EF4-FFF2-40B4-BE49-F238E27FC236}">
              <a16:creationId xmlns:a16="http://schemas.microsoft.com/office/drawing/2014/main" id="{E1846CFE-DC19-4065-8745-A345F5139D52}"/>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0" name="Text Box 2">
          <a:extLst>
            <a:ext uri="{FF2B5EF4-FFF2-40B4-BE49-F238E27FC236}">
              <a16:creationId xmlns:a16="http://schemas.microsoft.com/office/drawing/2014/main" id="{C39693E1-AD4F-431B-9244-7CD0D9BF4525}"/>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1" name="Text Box 2">
          <a:extLst>
            <a:ext uri="{FF2B5EF4-FFF2-40B4-BE49-F238E27FC236}">
              <a16:creationId xmlns:a16="http://schemas.microsoft.com/office/drawing/2014/main" id="{0A9CD80C-E443-4B75-B271-4385CAC86863}"/>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2" name="Text Box 2">
          <a:extLst>
            <a:ext uri="{FF2B5EF4-FFF2-40B4-BE49-F238E27FC236}">
              <a16:creationId xmlns:a16="http://schemas.microsoft.com/office/drawing/2014/main" id="{A9DA7599-CAF8-4283-BC7E-857652CFDBCF}"/>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3" name="Text Box 2">
          <a:extLst>
            <a:ext uri="{FF2B5EF4-FFF2-40B4-BE49-F238E27FC236}">
              <a16:creationId xmlns:a16="http://schemas.microsoft.com/office/drawing/2014/main" id="{D2C77DCE-A88C-481F-8920-F7B53D2BE8AC}"/>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4" name="Text Box 2">
          <a:extLst>
            <a:ext uri="{FF2B5EF4-FFF2-40B4-BE49-F238E27FC236}">
              <a16:creationId xmlns:a16="http://schemas.microsoft.com/office/drawing/2014/main" id="{E7261368-C9C6-4684-8046-16591F484629}"/>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5" name="Text Box 2">
          <a:extLst>
            <a:ext uri="{FF2B5EF4-FFF2-40B4-BE49-F238E27FC236}">
              <a16:creationId xmlns:a16="http://schemas.microsoft.com/office/drawing/2014/main" id="{DF9650F8-5587-4E22-96CB-970C353E8F0C}"/>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6" name="Text Box 2">
          <a:extLst>
            <a:ext uri="{FF2B5EF4-FFF2-40B4-BE49-F238E27FC236}">
              <a16:creationId xmlns:a16="http://schemas.microsoft.com/office/drawing/2014/main" id="{7C441BD2-1908-4CA0-B61E-C127CE0F3338}"/>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7" name="Text Box 2">
          <a:extLst>
            <a:ext uri="{FF2B5EF4-FFF2-40B4-BE49-F238E27FC236}">
              <a16:creationId xmlns:a16="http://schemas.microsoft.com/office/drawing/2014/main" id="{F0653D20-8379-4B9F-AFE0-91EDA979EB1C}"/>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9050" cy="166407"/>
    <xdr:sp macro="" textlink="">
      <xdr:nvSpPr>
        <xdr:cNvPr id="948" name="Text Box 2">
          <a:extLst>
            <a:ext uri="{FF2B5EF4-FFF2-40B4-BE49-F238E27FC236}">
              <a16:creationId xmlns:a16="http://schemas.microsoft.com/office/drawing/2014/main" id="{13F88C93-9A38-4122-A828-B13D154F4DF4}"/>
            </a:ext>
          </a:extLst>
        </xdr:cNvPr>
        <xdr:cNvSpPr txBox="1">
          <a:spLocks noChangeArrowheads="1"/>
        </xdr:cNvSpPr>
      </xdr:nvSpPr>
      <xdr:spPr bwMode="auto">
        <a:xfrm>
          <a:off x="447675" y="248602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49" name="Text Box 100">
          <a:extLst>
            <a:ext uri="{FF2B5EF4-FFF2-40B4-BE49-F238E27FC236}">
              <a16:creationId xmlns:a16="http://schemas.microsoft.com/office/drawing/2014/main" id="{A9B2B39E-9BC9-4358-A60D-8D3F08C1B676}"/>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0" name="Text Box 101">
          <a:extLst>
            <a:ext uri="{FF2B5EF4-FFF2-40B4-BE49-F238E27FC236}">
              <a16:creationId xmlns:a16="http://schemas.microsoft.com/office/drawing/2014/main" id="{455882D8-2505-4E0D-9E17-41FF55E22F4F}"/>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1" name="Text Box 102">
          <a:extLst>
            <a:ext uri="{FF2B5EF4-FFF2-40B4-BE49-F238E27FC236}">
              <a16:creationId xmlns:a16="http://schemas.microsoft.com/office/drawing/2014/main" id="{EE5C5729-6327-4D8D-AA8B-F40D85D38A84}"/>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2" name="Text Box 103">
          <a:extLst>
            <a:ext uri="{FF2B5EF4-FFF2-40B4-BE49-F238E27FC236}">
              <a16:creationId xmlns:a16="http://schemas.microsoft.com/office/drawing/2014/main" id="{F9FA63E6-A304-4688-B49B-41B6CE917BF1}"/>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3" name="Text Box 104">
          <a:extLst>
            <a:ext uri="{FF2B5EF4-FFF2-40B4-BE49-F238E27FC236}">
              <a16:creationId xmlns:a16="http://schemas.microsoft.com/office/drawing/2014/main" id="{306B47AD-BE50-4EAD-B702-4C37A00AD84F}"/>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4" name="Text Box 105">
          <a:extLst>
            <a:ext uri="{FF2B5EF4-FFF2-40B4-BE49-F238E27FC236}">
              <a16:creationId xmlns:a16="http://schemas.microsoft.com/office/drawing/2014/main" id="{E39CA614-62E0-4352-95E7-57165192618F}"/>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5" name="Text Box 106">
          <a:extLst>
            <a:ext uri="{FF2B5EF4-FFF2-40B4-BE49-F238E27FC236}">
              <a16:creationId xmlns:a16="http://schemas.microsoft.com/office/drawing/2014/main" id="{4AB1718E-694D-4A77-9C20-550A16476AB6}"/>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6" name="Text Box 107">
          <a:extLst>
            <a:ext uri="{FF2B5EF4-FFF2-40B4-BE49-F238E27FC236}">
              <a16:creationId xmlns:a16="http://schemas.microsoft.com/office/drawing/2014/main" id="{1EC03B3A-92D9-40D1-A102-8BE18AA9F6C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7" name="Text Box 108">
          <a:extLst>
            <a:ext uri="{FF2B5EF4-FFF2-40B4-BE49-F238E27FC236}">
              <a16:creationId xmlns:a16="http://schemas.microsoft.com/office/drawing/2014/main" id="{7894E07B-E3F0-4C4E-ADAA-BA547A79FD6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8" name="Text Box 109">
          <a:extLst>
            <a:ext uri="{FF2B5EF4-FFF2-40B4-BE49-F238E27FC236}">
              <a16:creationId xmlns:a16="http://schemas.microsoft.com/office/drawing/2014/main" id="{3C48DDD9-6132-48AA-BF0A-C61AC407270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59" name="Text Box 2">
          <a:extLst>
            <a:ext uri="{FF2B5EF4-FFF2-40B4-BE49-F238E27FC236}">
              <a16:creationId xmlns:a16="http://schemas.microsoft.com/office/drawing/2014/main" id="{6EBC4E2E-B85C-4C1E-B1DF-8257897F7CC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0" name="Text Box 2">
          <a:extLst>
            <a:ext uri="{FF2B5EF4-FFF2-40B4-BE49-F238E27FC236}">
              <a16:creationId xmlns:a16="http://schemas.microsoft.com/office/drawing/2014/main" id="{6232FF0C-97D7-4B9C-8393-7DB246CF92A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1" name="Text Box 2">
          <a:extLst>
            <a:ext uri="{FF2B5EF4-FFF2-40B4-BE49-F238E27FC236}">
              <a16:creationId xmlns:a16="http://schemas.microsoft.com/office/drawing/2014/main" id="{18BBA538-5680-4B4E-B53F-332E526F8A70}"/>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2" name="Text Box 2">
          <a:extLst>
            <a:ext uri="{FF2B5EF4-FFF2-40B4-BE49-F238E27FC236}">
              <a16:creationId xmlns:a16="http://schemas.microsoft.com/office/drawing/2014/main" id="{781C9E70-3AA2-4E7E-B2F0-ADF37639C594}"/>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3" name="Text Box 2">
          <a:extLst>
            <a:ext uri="{FF2B5EF4-FFF2-40B4-BE49-F238E27FC236}">
              <a16:creationId xmlns:a16="http://schemas.microsoft.com/office/drawing/2014/main" id="{6E2B015E-9133-4534-8FA4-5F2B74EFB112}"/>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4" name="Text Box 2">
          <a:extLst>
            <a:ext uri="{FF2B5EF4-FFF2-40B4-BE49-F238E27FC236}">
              <a16:creationId xmlns:a16="http://schemas.microsoft.com/office/drawing/2014/main" id="{3984D4F7-CE4F-465D-B9BC-78BC3B2D5B2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5" name="Text Box 2">
          <a:extLst>
            <a:ext uri="{FF2B5EF4-FFF2-40B4-BE49-F238E27FC236}">
              <a16:creationId xmlns:a16="http://schemas.microsoft.com/office/drawing/2014/main" id="{A5DAE212-DDB2-4AEF-8A5B-7B2479801137}"/>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6" name="Text Box 2">
          <a:extLst>
            <a:ext uri="{FF2B5EF4-FFF2-40B4-BE49-F238E27FC236}">
              <a16:creationId xmlns:a16="http://schemas.microsoft.com/office/drawing/2014/main" id="{776AF51A-F1A4-45F4-842B-C2D44FF36A5C}"/>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7" name="Text Box 2">
          <a:extLst>
            <a:ext uri="{FF2B5EF4-FFF2-40B4-BE49-F238E27FC236}">
              <a16:creationId xmlns:a16="http://schemas.microsoft.com/office/drawing/2014/main" id="{5A6A24C7-D6D8-4001-8ABB-5E9AA41A25D2}"/>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193</xdr:row>
      <xdr:rowOff>0</xdr:rowOff>
    </xdr:from>
    <xdr:ext cx="21045" cy="460002"/>
    <xdr:sp macro="" textlink="">
      <xdr:nvSpPr>
        <xdr:cNvPr id="968" name="Text Box 2">
          <a:extLst>
            <a:ext uri="{FF2B5EF4-FFF2-40B4-BE49-F238E27FC236}">
              <a16:creationId xmlns:a16="http://schemas.microsoft.com/office/drawing/2014/main" id="{87E15399-3F00-4EA8-B08E-FC0B2A55C4D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69" name="Text Box 2">
          <a:extLst>
            <a:ext uri="{FF2B5EF4-FFF2-40B4-BE49-F238E27FC236}">
              <a16:creationId xmlns:a16="http://schemas.microsoft.com/office/drawing/2014/main" id="{20F89D8D-5AA6-42CF-B2C6-825AF763483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0" name="Text Box 2">
          <a:extLst>
            <a:ext uri="{FF2B5EF4-FFF2-40B4-BE49-F238E27FC236}">
              <a16:creationId xmlns:a16="http://schemas.microsoft.com/office/drawing/2014/main" id="{3AB4C7D5-31D5-4B13-82A3-C12D6B39A5A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1" name="Text Box 2">
          <a:extLst>
            <a:ext uri="{FF2B5EF4-FFF2-40B4-BE49-F238E27FC236}">
              <a16:creationId xmlns:a16="http://schemas.microsoft.com/office/drawing/2014/main" id="{669C1AD8-5179-474F-82C8-6B1AC3F3074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2" name="Text Box 2">
          <a:extLst>
            <a:ext uri="{FF2B5EF4-FFF2-40B4-BE49-F238E27FC236}">
              <a16:creationId xmlns:a16="http://schemas.microsoft.com/office/drawing/2014/main" id="{5CD07022-2827-42DF-BD56-BA01FDE013D4}"/>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3" name="Text Box 2">
          <a:extLst>
            <a:ext uri="{FF2B5EF4-FFF2-40B4-BE49-F238E27FC236}">
              <a16:creationId xmlns:a16="http://schemas.microsoft.com/office/drawing/2014/main" id="{F14C027C-5952-4E32-AD37-B71C9AC8B4DD}"/>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4" name="Text Box 2">
          <a:extLst>
            <a:ext uri="{FF2B5EF4-FFF2-40B4-BE49-F238E27FC236}">
              <a16:creationId xmlns:a16="http://schemas.microsoft.com/office/drawing/2014/main" id="{262345C4-D59A-403E-B883-69F5FF7F47A0}"/>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5" name="Text Box 2">
          <a:extLst>
            <a:ext uri="{FF2B5EF4-FFF2-40B4-BE49-F238E27FC236}">
              <a16:creationId xmlns:a16="http://schemas.microsoft.com/office/drawing/2014/main" id="{A7674567-6D6F-4654-A498-80A36655294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6" name="Text Box 2">
          <a:extLst>
            <a:ext uri="{FF2B5EF4-FFF2-40B4-BE49-F238E27FC236}">
              <a16:creationId xmlns:a16="http://schemas.microsoft.com/office/drawing/2014/main" id="{ABDEA15D-012E-4ADE-9615-E056A7695779}"/>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7" name="Text Box 2">
          <a:extLst>
            <a:ext uri="{FF2B5EF4-FFF2-40B4-BE49-F238E27FC236}">
              <a16:creationId xmlns:a16="http://schemas.microsoft.com/office/drawing/2014/main" id="{11EFDEE7-B79C-4FEC-8580-8855654F2DE6}"/>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8" name="Text Box 2">
          <a:extLst>
            <a:ext uri="{FF2B5EF4-FFF2-40B4-BE49-F238E27FC236}">
              <a16:creationId xmlns:a16="http://schemas.microsoft.com/office/drawing/2014/main" id="{445139CF-6188-4BE6-A5D7-3BBEF623BB9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79" name="Text Box 2">
          <a:extLst>
            <a:ext uri="{FF2B5EF4-FFF2-40B4-BE49-F238E27FC236}">
              <a16:creationId xmlns:a16="http://schemas.microsoft.com/office/drawing/2014/main" id="{7CF500B9-E80E-4A97-8A61-95889C05974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0" name="Text Box 2">
          <a:extLst>
            <a:ext uri="{FF2B5EF4-FFF2-40B4-BE49-F238E27FC236}">
              <a16:creationId xmlns:a16="http://schemas.microsoft.com/office/drawing/2014/main" id="{A49D1582-197A-4958-9B76-A4E85B356690}"/>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1" name="Text Box 2">
          <a:extLst>
            <a:ext uri="{FF2B5EF4-FFF2-40B4-BE49-F238E27FC236}">
              <a16:creationId xmlns:a16="http://schemas.microsoft.com/office/drawing/2014/main" id="{26B9E610-8294-4F41-80E9-FDF7D160C910}"/>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2" name="Text Box 2">
          <a:extLst>
            <a:ext uri="{FF2B5EF4-FFF2-40B4-BE49-F238E27FC236}">
              <a16:creationId xmlns:a16="http://schemas.microsoft.com/office/drawing/2014/main" id="{90A6899A-0472-4870-8BAC-E2BC1999ED78}"/>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3" name="Text Box 2">
          <a:extLst>
            <a:ext uri="{FF2B5EF4-FFF2-40B4-BE49-F238E27FC236}">
              <a16:creationId xmlns:a16="http://schemas.microsoft.com/office/drawing/2014/main" id="{345EAF99-B9C4-46AF-BAFB-A13DF5B8C1E8}"/>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4" name="Text Box 2">
          <a:extLst>
            <a:ext uri="{FF2B5EF4-FFF2-40B4-BE49-F238E27FC236}">
              <a16:creationId xmlns:a16="http://schemas.microsoft.com/office/drawing/2014/main" id="{714749FE-14D4-4D81-8381-8755113F5C49}"/>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5" name="Text Box 2">
          <a:extLst>
            <a:ext uri="{FF2B5EF4-FFF2-40B4-BE49-F238E27FC236}">
              <a16:creationId xmlns:a16="http://schemas.microsoft.com/office/drawing/2014/main" id="{611F4F7E-17B4-478A-825C-6CBDBF08079D}"/>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6" name="Text Box 2">
          <a:extLst>
            <a:ext uri="{FF2B5EF4-FFF2-40B4-BE49-F238E27FC236}">
              <a16:creationId xmlns:a16="http://schemas.microsoft.com/office/drawing/2014/main" id="{BE223851-1B4E-4780-A2B5-CFDEB37F84C8}"/>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7" name="Text Box 2">
          <a:extLst>
            <a:ext uri="{FF2B5EF4-FFF2-40B4-BE49-F238E27FC236}">
              <a16:creationId xmlns:a16="http://schemas.microsoft.com/office/drawing/2014/main" id="{9BE830B1-4B35-4315-BF5C-3999F521C65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8" name="Text Box 2">
          <a:extLst>
            <a:ext uri="{FF2B5EF4-FFF2-40B4-BE49-F238E27FC236}">
              <a16:creationId xmlns:a16="http://schemas.microsoft.com/office/drawing/2014/main" id="{EEB679DE-09F5-46D4-A709-712E4FC034ED}"/>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89" name="Text Box 2">
          <a:extLst>
            <a:ext uri="{FF2B5EF4-FFF2-40B4-BE49-F238E27FC236}">
              <a16:creationId xmlns:a16="http://schemas.microsoft.com/office/drawing/2014/main" id="{4AAF659C-5F6D-471A-A84F-9CFFEAD73F8A}"/>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0" name="Text Box 2">
          <a:extLst>
            <a:ext uri="{FF2B5EF4-FFF2-40B4-BE49-F238E27FC236}">
              <a16:creationId xmlns:a16="http://schemas.microsoft.com/office/drawing/2014/main" id="{79305687-07DB-4081-A84A-F62A1D3CD255}"/>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1" name="Text Box 2">
          <a:extLst>
            <a:ext uri="{FF2B5EF4-FFF2-40B4-BE49-F238E27FC236}">
              <a16:creationId xmlns:a16="http://schemas.microsoft.com/office/drawing/2014/main" id="{CD64B4EE-BFB5-4E31-9374-52718A27F00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2" name="Text Box 2">
          <a:extLst>
            <a:ext uri="{FF2B5EF4-FFF2-40B4-BE49-F238E27FC236}">
              <a16:creationId xmlns:a16="http://schemas.microsoft.com/office/drawing/2014/main" id="{E39956C1-3DEC-41C2-9438-22D918FCB01F}"/>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3" name="Text Box 2">
          <a:extLst>
            <a:ext uri="{FF2B5EF4-FFF2-40B4-BE49-F238E27FC236}">
              <a16:creationId xmlns:a16="http://schemas.microsoft.com/office/drawing/2014/main" id="{4B45773F-A79C-44DE-87A9-D58151EE0491}"/>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4" name="Text Box 2">
          <a:extLst>
            <a:ext uri="{FF2B5EF4-FFF2-40B4-BE49-F238E27FC236}">
              <a16:creationId xmlns:a16="http://schemas.microsoft.com/office/drawing/2014/main" id="{CC6ADA46-2938-41E9-9DF7-034A03FC6D34}"/>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5" name="Text Box 2">
          <a:extLst>
            <a:ext uri="{FF2B5EF4-FFF2-40B4-BE49-F238E27FC236}">
              <a16:creationId xmlns:a16="http://schemas.microsoft.com/office/drawing/2014/main" id="{835D7C55-578F-40B6-9638-F1B8EEFE371E}"/>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6" name="Text Box 2">
          <a:extLst>
            <a:ext uri="{FF2B5EF4-FFF2-40B4-BE49-F238E27FC236}">
              <a16:creationId xmlns:a16="http://schemas.microsoft.com/office/drawing/2014/main" id="{25810043-8C50-4C32-AE25-F0D55E7D4E97}"/>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193</xdr:row>
      <xdr:rowOff>0</xdr:rowOff>
    </xdr:from>
    <xdr:ext cx="21045" cy="460002"/>
    <xdr:sp macro="" textlink="">
      <xdr:nvSpPr>
        <xdr:cNvPr id="997" name="Text Box 2">
          <a:extLst>
            <a:ext uri="{FF2B5EF4-FFF2-40B4-BE49-F238E27FC236}">
              <a16:creationId xmlns:a16="http://schemas.microsoft.com/office/drawing/2014/main" id="{5335A246-643A-48DF-9A08-BE05D9CE060B}"/>
            </a:ext>
          </a:extLst>
        </xdr:cNvPr>
        <xdr:cNvSpPr txBox="1">
          <a:spLocks noChangeArrowheads="1"/>
        </xdr:cNvSpPr>
      </xdr:nvSpPr>
      <xdr:spPr bwMode="auto">
        <a:xfrm>
          <a:off x="10277475" y="247078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194</xdr:row>
      <xdr:rowOff>0</xdr:rowOff>
    </xdr:from>
    <xdr:to>
      <xdr:col>1</xdr:col>
      <xdr:colOff>18490</xdr:colOff>
      <xdr:row>195</xdr:row>
      <xdr:rowOff>13251</xdr:rowOff>
    </xdr:to>
    <xdr:sp macro="" textlink="">
      <xdr:nvSpPr>
        <xdr:cNvPr id="998" name="Text Box 2">
          <a:extLst>
            <a:ext uri="{FF2B5EF4-FFF2-40B4-BE49-F238E27FC236}">
              <a16:creationId xmlns:a16="http://schemas.microsoft.com/office/drawing/2014/main" id="{7C72ADCD-3C8A-4FAA-92D0-BAFA67B8C99E}"/>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999" name="Text Box 2">
          <a:extLst>
            <a:ext uri="{FF2B5EF4-FFF2-40B4-BE49-F238E27FC236}">
              <a16:creationId xmlns:a16="http://schemas.microsoft.com/office/drawing/2014/main" id="{87A3365A-B7AC-47BE-A276-5FB1E3015E53}"/>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00" name="Text Box 2">
          <a:extLst>
            <a:ext uri="{FF2B5EF4-FFF2-40B4-BE49-F238E27FC236}">
              <a16:creationId xmlns:a16="http://schemas.microsoft.com/office/drawing/2014/main" id="{131CF9EE-8A05-4282-87D0-3340FB06D4F3}"/>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01" name="Text Box 2">
          <a:extLst>
            <a:ext uri="{FF2B5EF4-FFF2-40B4-BE49-F238E27FC236}">
              <a16:creationId xmlns:a16="http://schemas.microsoft.com/office/drawing/2014/main" id="{7F21FF8C-8006-4C2C-88FC-0CDA80840204}"/>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02" name="Text Box 2">
          <a:extLst>
            <a:ext uri="{FF2B5EF4-FFF2-40B4-BE49-F238E27FC236}">
              <a16:creationId xmlns:a16="http://schemas.microsoft.com/office/drawing/2014/main" id="{7962CF3D-F025-44A0-ADBA-494975FA4089}"/>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03" name="Text Box 2">
          <a:extLst>
            <a:ext uri="{FF2B5EF4-FFF2-40B4-BE49-F238E27FC236}">
              <a16:creationId xmlns:a16="http://schemas.microsoft.com/office/drawing/2014/main" id="{54B87165-1F71-4C41-A9D7-D8D025DCD2C0}"/>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04" name="Text Box 2">
          <a:extLst>
            <a:ext uri="{FF2B5EF4-FFF2-40B4-BE49-F238E27FC236}">
              <a16:creationId xmlns:a16="http://schemas.microsoft.com/office/drawing/2014/main" id="{70F8FECA-2EF0-4AE3-938C-B6FE66F508FE}"/>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05" name="Text Box 2">
          <a:extLst>
            <a:ext uri="{FF2B5EF4-FFF2-40B4-BE49-F238E27FC236}">
              <a16:creationId xmlns:a16="http://schemas.microsoft.com/office/drawing/2014/main" id="{BCCBF0E1-8829-47CF-96A5-D42B3EC80DD9}"/>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06" name="Text Box 2">
          <a:extLst>
            <a:ext uri="{FF2B5EF4-FFF2-40B4-BE49-F238E27FC236}">
              <a16:creationId xmlns:a16="http://schemas.microsoft.com/office/drawing/2014/main" id="{E2D2AF97-424A-48A1-B332-F724B15B219A}"/>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07" name="Text Box 2">
          <a:extLst>
            <a:ext uri="{FF2B5EF4-FFF2-40B4-BE49-F238E27FC236}">
              <a16:creationId xmlns:a16="http://schemas.microsoft.com/office/drawing/2014/main" id="{6FF559F1-4819-42D0-B35D-3AFB324B0B80}"/>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08" name="Text Box 2">
          <a:extLst>
            <a:ext uri="{FF2B5EF4-FFF2-40B4-BE49-F238E27FC236}">
              <a16:creationId xmlns:a16="http://schemas.microsoft.com/office/drawing/2014/main" id="{17D800BB-7977-4AA5-8E8E-1AA27A8EA868}"/>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09" name="Text Box 2">
          <a:extLst>
            <a:ext uri="{FF2B5EF4-FFF2-40B4-BE49-F238E27FC236}">
              <a16:creationId xmlns:a16="http://schemas.microsoft.com/office/drawing/2014/main" id="{B43D085B-D66E-49E9-8776-1A9C75479059}"/>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10" name="Text Box 2">
          <a:extLst>
            <a:ext uri="{FF2B5EF4-FFF2-40B4-BE49-F238E27FC236}">
              <a16:creationId xmlns:a16="http://schemas.microsoft.com/office/drawing/2014/main" id="{8AFEB839-87E4-40E0-8EAB-5C716A4BD8FA}"/>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11" name="Text Box 2">
          <a:extLst>
            <a:ext uri="{FF2B5EF4-FFF2-40B4-BE49-F238E27FC236}">
              <a16:creationId xmlns:a16="http://schemas.microsoft.com/office/drawing/2014/main" id="{18789D5D-7E8C-4AC7-9C68-933E89D15F2A}"/>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12" name="Text Box 2">
          <a:extLst>
            <a:ext uri="{FF2B5EF4-FFF2-40B4-BE49-F238E27FC236}">
              <a16:creationId xmlns:a16="http://schemas.microsoft.com/office/drawing/2014/main" id="{7FABDDC7-45F4-463B-8C92-2821CCAA5D26}"/>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13" name="Text Box 2">
          <a:extLst>
            <a:ext uri="{FF2B5EF4-FFF2-40B4-BE49-F238E27FC236}">
              <a16:creationId xmlns:a16="http://schemas.microsoft.com/office/drawing/2014/main" id="{80F723B5-D893-4709-90C4-32DD224F9032}"/>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37464</xdr:rowOff>
    </xdr:to>
    <xdr:sp macro="" textlink="">
      <xdr:nvSpPr>
        <xdr:cNvPr id="1014" name="Text Box 2">
          <a:extLst>
            <a:ext uri="{FF2B5EF4-FFF2-40B4-BE49-F238E27FC236}">
              <a16:creationId xmlns:a16="http://schemas.microsoft.com/office/drawing/2014/main" id="{E640087E-C487-46E0-96B0-CB8D0C8E9AA2}"/>
            </a:ext>
          </a:extLst>
        </xdr:cNvPr>
        <xdr:cNvSpPr txBox="1">
          <a:spLocks noChangeArrowheads="1"/>
        </xdr:cNvSpPr>
      </xdr:nvSpPr>
      <xdr:spPr bwMode="auto">
        <a:xfrm>
          <a:off x="447675" y="24860250"/>
          <a:ext cx="18490" cy="342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15" name="Text Box 2">
          <a:extLst>
            <a:ext uri="{FF2B5EF4-FFF2-40B4-BE49-F238E27FC236}">
              <a16:creationId xmlns:a16="http://schemas.microsoft.com/office/drawing/2014/main" id="{2341B9CB-353C-4C78-A44B-A75BB202C0B3}"/>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16" name="Text Box 2">
          <a:extLst>
            <a:ext uri="{FF2B5EF4-FFF2-40B4-BE49-F238E27FC236}">
              <a16:creationId xmlns:a16="http://schemas.microsoft.com/office/drawing/2014/main" id="{FB6A14FF-7F13-4344-8214-BD9D4A9D54AA}"/>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17" name="Text Box 2">
          <a:extLst>
            <a:ext uri="{FF2B5EF4-FFF2-40B4-BE49-F238E27FC236}">
              <a16:creationId xmlns:a16="http://schemas.microsoft.com/office/drawing/2014/main" id="{D9FB42EE-373D-445A-A4AA-268F445EE998}"/>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18" name="Text Box 2">
          <a:extLst>
            <a:ext uri="{FF2B5EF4-FFF2-40B4-BE49-F238E27FC236}">
              <a16:creationId xmlns:a16="http://schemas.microsoft.com/office/drawing/2014/main" id="{AABC972D-14EC-48DA-AD1D-E4DA1C6B905E}"/>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19" name="Text Box 2">
          <a:extLst>
            <a:ext uri="{FF2B5EF4-FFF2-40B4-BE49-F238E27FC236}">
              <a16:creationId xmlns:a16="http://schemas.microsoft.com/office/drawing/2014/main" id="{A6404C3C-063B-4D0E-88FC-C1D28AFC0FAD}"/>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20" name="Text Box 2">
          <a:extLst>
            <a:ext uri="{FF2B5EF4-FFF2-40B4-BE49-F238E27FC236}">
              <a16:creationId xmlns:a16="http://schemas.microsoft.com/office/drawing/2014/main" id="{89080235-8AB0-4882-A36B-EE1CC15ACB08}"/>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21" name="Text Box 2">
          <a:extLst>
            <a:ext uri="{FF2B5EF4-FFF2-40B4-BE49-F238E27FC236}">
              <a16:creationId xmlns:a16="http://schemas.microsoft.com/office/drawing/2014/main" id="{A42CC2EF-EAF8-45B7-9DC0-09E5876F7F7A}"/>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22" name="Text Box 2">
          <a:extLst>
            <a:ext uri="{FF2B5EF4-FFF2-40B4-BE49-F238E27FC236}">
              <a16:creationId xmlns:a16="http://schemas.microsoft.com/office/drawing/2014/main" id="{07CF053D-0FAC-4BCA-9113-87F03CF0B1BF}"/>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23" name="Text Box 2">
          <a:extLst>
            <a:ext uri="{FF2B5EF4-FFF2-40B4-BE49-F238E27FC236}">
              <a16:creationId xmlns:a16="http://schemas.microsoft.com/office/drawing/2014/main" id="{75EC75D0-FD42-416D-8E33-489D91B91F2F}"/>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197</xdr:row>
      <xdr:rowOff>95249</xdr:rowOff>
    </xdr:to>
    <xdr:sp macro="" textlink="">
      <xdr:nvSpPr>
        <xdr:cNvPr id="1024" name="Text Box 2">
          <a:extLst>
            <a:ext uri="{FF2B5EF4-FFF2-40B4-BE49-F238E27FC236}">
              <a16:creationId xmlns:a16="http://schemas.microsoft.com/office/drawing/2014/main" id="{FB5D7909-0DC0-4FD8-91E1-787B8059A3F1}"/>
            </a:ext>
          </a:extLst>
        </xdr:cNvPr>
        <xdr:cNvSpPr txBox="1">
          <a:spLocks noChangeArrowheads="1"/>
        </xdr:cNvSpPr>
      </xdr:nvSpPr>
      <xdr:spPr bwMode="auto">
        <a:xfrm>
          <a:off x="447675" y="24860250"/>
          <a:ext cx="18490"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25" name="Text Box 2">
          <a:extLst>
            <a:ext uri="{FF2B5EF4-FFF2-40B4-BE49-F238E27FC236}">
              <a16:creationId xmlns:a16="http://schemas.microsoft.com/office/drawing/2014/main" id="{A184ADA2-63EB-47A5-9E11-A49DA1DFA8F3}"/>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26" name="Text Box 2">
          <a:extLst>
            <a:ext uri="{FF2B5EF4-FFF2-40B4-BE49-F238E27FC236}">
              <a16:creationId xmlns:a16="http://schemas.microsoft.com/office/drawing/2014/main" id="{435DF4CC-7A21-4BDB-9287-1BE5449DF23D}"/>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27" name="Text Box 2">
          <a:extLst>
            <a:ext uri="{FF2B5EF4-FFF2-40B4-BE49-F238E27FC236}">
              <a16:creationId xmlns:a16="http://schemas.microsoft.com/office/drawing/2014/main" id="{985CED49-2787-4822-8874-43B41BBEAA8E}"/>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28" name="Text Box 2">
          <a:extLst>
            <a:ext uri="{FF2B5EF4-FFF2-40B4-BE49-F238E27FC236}">
              <a16:creationId xmlns:a16="http://schemas.microsoft.com/office/drawing/2014/main" id="{1EF2D06B-57C6-4F6A-BD75-96A007D8CC86}"/>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29" name="Text Box 2">
          <a:extLst>
            <a:ext uri="{FF2B5EF4-FFF2-40B4-BE49-F238E27FC236}">
              <a16:creationId xmlns:a16="http://schemas.microsoft.com/office/drawing/2014/main" id="{1F8579EE-C918-4563-A87E-69ED4D333D59}"/>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30" name="Text Box 2">
          <a:extLst>
            <a:ext uri="{FF2B5EF4-FFF2-40B4-BE49-F238E27FC236}">
              <a16:creationId xmlns:a16="http://schemas.microsoft.com/office/drawing/2014/main" id="{1EF2AF44-6047-4A87-9B38-A2338E4A85E0}"/>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31" name="Text Box 2">
          <a:extLst>
            <a:ext uri="{FF2B5EF4-FFF2-40B4-BE49-F238E27FC236}">
              <a16:creationId xmlns:a16="http://schemas.microsoft.com/office/drawing/2014/main" id="{E486A6AB-9BEB-40AB-B61E-7C738648F02C}"/>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32" name="Text Box 2">
          <a:extLst>
            <a:ext uri="{FF2B5EF4-FFF2-40B4-BE49-F238E27FC236}">
              <a16:creationId xmlns:a16="http://schemas.microsoft.com/office/drawing/2014/main" id="{EAC00304-95FB-425B-AD90-B818BB07A4BE}"/>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33" name="Text Box 2">
          <a:extLst>
            <a:ext uri="{FF2B5EF4-FFF2-40B4-BE49-F238E27FC236}">
              <a16:creationId xmlns:a16="http://schemas.microsoft.com/office/drawing/2014/main" id="{EF212D99-7682-45FF-B44A-05EAAC7707AF}"/>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34" name="Text Box 2">
          <a:extLst>
            <a:ext uri="{FF2B5EF4-FFF2-40B4-BE49-F238E27FC236}">
              <a16:creationId xmlns:a16="http://schemas.microsoft.com/office/drawing/2014/main" id="{FAE6E9FC-3E11-4E32-AAEB-705645A76771}"/>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35" name="Text Box 2">
          <a:extLst>
            <a:ext uri="{FF2B5EF4-FFF2-40B4-BE49-F238E27FC236}">
              <a16:creationId xmlns:a16="http://schemas.microsoft.com/office/drawing/2014/main" id="{E58E625E-FAC9-4A12-A272-80748B95E217}"/>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36" name="Text Box 2">
          <a:extLst>
            <a:ext uri="{FF2B5EF4-FFF2-40B4-BE49-F238E27FC236}">
              <a16:creationId xmlns:a16="http://schemas.microsoft.com/office/drawing/2014/main" id="{D721BBED-9F8D-4A7E-8C37-E435E34953E7}"/>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37" name="Text Box 2">
          <a:extLst>
            <a:ext uri="{FF2B5EF4-FFF2-40B4-BE49-F238E27FC236}">
              <a16:creationId xmlns:a16="http://schemas.microsoft.com/office/drawing/2014/main" id="{1CDDE2B8-9F1A-4EDB-93B5-D051A4429640}"/>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38" name="Text Box 2">
          <a:extLst>
            <a:ext uri="{FF2B5EF4-FFF2-40B4-BE49-F238E27FC236}">
              <a16:creationId xmlns:a16="http://schemas.microsoft.com/office/drawing/2014/main" id="{3A6C7C25-E045-4BBB-B809-631238F84E6B}"/>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39" name="Text Box 2">
          <a:extLst>
            <a:ext uri="{FF2B5EF4-FFF2-40B4-BE49-F238E27FC236}">
              <a16:creationId xmlns:a16="http://schemas.microsoft.com/office/drawing/2014/main" id="{586EC3F9-B3F6-4DA7-9F9E-AF18E3C8D514}"/>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40" name="Text Box 2">
          <a:extLst>
            <a:ext uri="{FF2B5EF4-FFF2-40B4-BE49-F238E27FC236}">
              <a16:creationId xmlns:a16="http://schemas.microsoft.com/office/drawing/2014/main" id="{169FA9F0-BA2C-4B83-B6A8-BCE6152BCC22}"/>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41" name="Text Box 2">
          <a:extLst>
            <a:ext uri="{FF2B5EF4-FFF2-40B4-BE49-F238E27FC236}">
              <a16:creationId xmlns:a16="http://schemas.microsoft.com/office/drawing/2014/main" id="{F1B7C07C-AD3E-47F6-9992-8785401748B8}"/>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42" name="Text Box 2">
          <a:extLst>
            <a:ext uri="{FF2B5EF4-FFF2-40B4-BE49-F238E27FC236}">
              <a16:creationId xmlns:a16="http://schemas.microsoft.com/office/drawing/2014/main" id="{5190E32D-5730-45E0-BEAE-2DC9585E9B6E}"/>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43" name="Text Box 2">
          <a:extLst>
            <a:ext uri="{FF2B5EF4-FFF2-40B4-BE49-F238E27FC236}">
              <a16:creationId xmlns:a16="http://schemas.microsoft.com/office/drawing/2014/main" id="{C5D6B532-4150-4AD7-8846-BAED41D33FB4}"/>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19780</xdr:rowOff>
    </xdr:to>
    <xdr:sp macro="" textlink="">
      <xdr:nvSpPr>
        <xdr:cNvPr id="1044" name="Text Box 2">
          <a:extLst>
            <a:ext uri="{FF2B5EF4-FFF2-40B4-BE49-F238E27FC236}">
              <a16:creationId xmlns:a16="http://schemas.microsoft.com/office/drawing/2014/main" id="{1B08605E-24CB-4FDA-9087-F209E7FDF013}"/>
            </a:ext>
          </a:extLst>
        </xdr:cNvPr>
        <xdr:cNvSpPr txBox="1">
          <a:spLocks noChangeArrowheads="1"/>
        </xdr:cNvSpPr>
      </xdr:nvSpPr>
      <xdr:spPr bwMode="auto">
        <a:xfrm>
          <a:off x="447675" y="24860250"/>
          <a:ext cx="18490" cy="324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45" name="Text Box 2">
          <a:extLst>
            <a:ext uri="{FF2B5EF4-FFF2-40B4-BE49-F238E27FC236}">
              <a16:creationId xmlns:a16="http://schemas.microsoft.com/office/drawing/2014/main" id="{B2F26E7B-79E2-4939-9938-ACBACAB556BB}"/>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46" name="Text Box 2">
          <a:extLst>
            <a:ext uri="{FF2B5EF4-FFF2-40B4-BE49-F238E27FC236}">
              <a16:creationId xmlns:a16="http://schemas.microsoft.com/office/drawing/2014/main" id="{E586DEB9-6FF9-4929-B924-DFA6CBAE31FC}"/>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47" name="Text Box 2">
          <a:extLst>
            <a:ext uri="{FF2B5EF4-FFF2-40B4-BE49-F238E27FC236}">
              <a16:creationId xmlns:a16="http://schemas.microsoft.com/office/drawing/2014/main" id="{582A9BFE-4D52-4408-9BFB-4CF2025E3312}"/>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48" name="Text Box 2">
          <a:extLst>
            <a:ext uri="{FF2B5EF4-FFF2-40B4-BE49-F238E27FC236}">
              <a16:creationId xmlns:a16="http://schemas.microsoft.com/office/drawing/2014/main" id="{75A39996-137F-4A0B-9B92-C004F6DB6FFF}"/>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49" name="Text Box 2">
          <a:extLst>
            <a:ext uri="{FF2B5EF4-FFF2-40B4-BE49-F238E27FC236}">
              <a16:creationId xmlns:a16="http://schemas.microsoft.com/office/drawing/2014/main" id="{401CF2DA-0F1A-453D-A4B5-89D89A10CEA3}"/>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50" name="Text Box 2">
          <a:extLst>
            <a:ext uri="{FF2B5EF4-FFF2-40B4-BE49-F238E27FC236}">
              <a16:creationId xmlns:a16="http://schemas.microsoft.com/office/drawing/2014/main" id="{AF9261E1-3785-4FA4-95EC-266B78AFD9A6}"/>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51" name="Text Box 2">
          <a:extLst>
            <a:ext uri="{FF2B5EF4-FFF2-40B4-BE49-F238E27FC236}">
              <a16:creationId xmlns:a16="http://schemas.microsoft.com/office/drawing/2014/main" id="{2F7BD601-19A7-4193-928F-65976CCB7F0F}"/>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52" name="Text Box 2">
          <a:extLst>
            <a:ext uri="{FF2B5EF4-FFF2-40B4-BE49-F238E27FC236}">
              <a16:creationId xmlns:a16="http://schemas.microsoft.com/office/drawing/2014/main" id="{E5E39D16-4C66-4341-B1C1-F29231202ED8}"/>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53" name="Text Box 2">
          <a:extLst>
            <a:ext uri="{FF2B5EF4-FFF2-40B4-BE49-F238E27FC236}">
              <a16:creationId xmlns:a16="http://schemas.microsoft.com/office/drawing/2014/main" id="{64FDDF13-9D23-40A6-8649-01A1302EE725}"/>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106678</xdr:rowOff>
    </xdr:to>
    <xdr:sp macro="" textlink="">
      <xdr:nvSpPr>
        <xdr:cNvPr id="1054" name="Text Box 2">
          <a:extLst>
            <a:ext uri="{FF2B5EF4-FFF2-40B4-BE49-F238E27FC236}">
              <a16:creationId xmlns:a16="http://schemas.microsoft.com/office/drawing/2014/main" id="{DEBE4EDA-554F-4142-8840-10DBB5DCFAC7}"/>
            </a:ext>
          </a:extLst>
        </xdr:cNvPr>
        <xdr:cNvSpPr txBox="1">
          <a:spLocks noChangeArrowheads="1"/>
        </xdr:cNvSpPr>
      </xdr:nvSpPr>
      <xdr:spPr bwMode="auto">
        <a:xfrm>
          <a:off x="447675" y="248602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55" name="Text Box 100">
          <a:extLst>
            <a:ext uri="{FF2B5EF4-FFF2-40B4-BE49-F238E27FC236}">
              <a16:creationId xmlns:a16="http://schemas.microsoft.com/office/drawing/2014/main" id="{CEAD0051-7904-4900-A1E1-02B15A0A60C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56" name="Text Box 101">
          <a:extLst>
            <a:ext uri="{FF2B5EF4-FFF2-40B4-BE49-F238E27FC236}">
              <a16:creationId xmlns:a16="http://schemas.microsoft.com/office/drawing/2014/main" id="{901F4494-6B25-41F1-8B6E-ADD818B16291}"/>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57" name="Text Box 102">
          <a:extLst>
            <a:ext uri="{FF2B5EF4-FFF2-40B4-BE49-F238E27FC236}">
              <a16:creationId xmlns:a16="http://schemas.microsoft.com/office/drawing/2014/main" id="{8B5AB365-4643-48C3-BA4B-15BB01601B0E}"/>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58" name="Text Box 103">
          <a:extLst>
            <a:ext uri="{FF2B5EF4-FFF2-40B4-BE49-F238E27FC236}">
              <a16:creationId xmlns:a16="http://schemas.microsoft.com/office/drawing/2014/main" id="{87C0D486-4702-444C-B692-AA79BB0D978E}"/>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59" name="Text Box 104">
          <a:extLst>
            <a:ext uri="{FF2B5EF4-FFF2-40B4-BE49-F238E27FC236}">
              <a16:creationId xmlns:a16="http://schemas.microsoft.com/office/drawing/2014/main" id="{C82BB87F-A25B-4833-BE86-5027F708A075}"/>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0" name="Text Box 105">
          <a:extLst>
            <a:ext uri="{FF2B5EF4-FFF2-40B4-BE49-F238E27FC236}">
              <a16:creationId xmlns:a16="http://schemas.microsoft.com/office/drawing/2014/main" id="{B4DFFF32-6355-4D73-87E5-E851EE2C6B16}"/>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1" name="Text Box 106">
          <a:extLst>
            <a:ext uri="{FF2B5EF4-FFF2-40B4-BE49-F238E27FC236}">
              <a16:creationId xmlns:a16="http://schemas.microsoft.com/office/drawing/2014/main" id="{6FDAD4D1-9B63-4C92-AC02-63897B9EE9AC}"/>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2" name="Text Box 107">
          <a:extLst>
            <a:ext uri="{FF2B5EF4-FFF2-40B4-BE49-F238E27FC236}">
              <a16:creationId xmlns:a16="http://schemas.microsoft.com/office/drawing/2014/main" id="{D2D1440F-044B-40F7-ACCF-C2D10B595EF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3" name="Text Box 108">
          <a:extLst>
            <a:ext uri="{FF2B5EF4-FFF2-40B4-BE49-F238E27FC236}">
              <a16:creationId xmlns:a16="http://schemas.microsoft.com/office/drawing/2014/main" id="{B7E233B7-6FB3-4BC1-9E22-D8DB6DB93315}"/>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4" name="Text Box 109">
          <a:extLst>
            <a:ext uri="{FF2B5EF4-FFF2-40B4-BE49-F238E27FC236}">
              <a16:creationId xmlns:a16="http://schemas.microsoft.com/office/drawing/2014/main" id="{F2B943A6-A961-4C5A-92AC-886B8E488CF2}"/>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5" name="Text Box 2">
          <a:extLst>
            <a:ext uri="{FF2B5EF4-FFF2-40B4-BE49-F238E27FC236}">
              <a16:creationId xmlns:a16="http://schemas.microsoft.com/office/drawing/2014/main" id="{B93A967F-A5D8-4A6E-B58A-8A71D346D258}"/>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6" name="Text Box 2">
          <a:extLst>
            <a:ext uri="{FF2B5EF4-FFF2-40B4-BE49-F238E27FC236}">
              <a16:creationId xmlns:a16="http://schemas.microsoft.com/office/drawing/2014/main" id="{BE1DDCC4-421D-46B1-BFA7-7A23808A922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7" name="Text Box 2">
          <a:extLst>
            <a:ext uri="{FF2B5EF4-FFF2-40B4-BE49-F238E27FC236}">
              <a16:creationId xmlns:a16="http://schemas.microsoft.com/office/drawing/2014/main" id="{DDCFE273-72D1-4DF9-B817-47A05CAD02F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8" name="Text Box 2">
          <a:extLst>
            <a:ext uri="{FF2B5EF4-FFF2-40B4-BE49-F238E27FC236}">
              <a16:creationId xmlns:a16="http://schemas.microsoft.com/office/drawing/2014/main" id="{EAEF93A1-5079-4821-8D69-109A646C57C0}"/>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69" name="Text Box 2">
          <a:extLst>
            <a:ext uri="{FF2B5EF4-FFF2-40B4-BE49-F238E27FC236}">
              <a16:creationId xmlns:a16="http://schemas.microsoft.com/office/drawing/2014/main" id="{7F2FC492-E3AF-4B36-9A31-97A4211F1E0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70" name="Text Box 2">
          <a:extLst>
            <a:ext uri="{FF2B5EF4-FFF2-40B4-BE49-F238E27FC236}">
              <a16:creationId xmlns:a16="http://schemas.microsoft.com/office/drawing/2014/main" id="{1112515E-4347-4D0D-AFDA-925389178FF6}"/>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71" name="Text Box 2">
          <a:extLst>
            <a:ext uri="{FF2B5EF4-FFF2-40B4-BE49-F238E27FC236}">
              <a16:creationId xmlns:a16="http://schemas.microsoft.com/office/drawing/2014/main" id="{5B81D985-A681-45B6-BB31-490BB1EB87B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72" name="Text Box 2">
          <a:extLst>
            <a:ext uri="{FF2B5EF4-FFF2-40B4-BE49-F238E27FC236}">
              <a16:creationId xmlns:a16="http://schemas.microsoft.com/office/drawing/2014/main" id="{B1F8376F-C791-4771-BC6C-2DE4A3E9B5DB}"/>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73" name="Text Box 2">
          <a:extLst>
            <a:ext uri="{FF2B5EF4-FFF2-40B4-BE49-F238E27FC236}">
              <a16:creationId xmlns:a16="http://schemas.microsoft.com/office/drawing/2014/main" id="{6C231A1B-9356-408C-802C-1B8A84295F3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194</xdr:row>
      <xdr:rowOff>0</xdr:rowOff>
    </xdr:from>
    <xdr:to>
      <xdr:col>1</xdr:col>
      <xdr:colOff>18490</xdr:colOff>
      <xdr:row>195</xdr:row>
      <xdr:rowOff>13251</xdr:rowOff>
    </xdr:to>
    <xdr:sp macro="" textlink="">
      <xdr:nvSpPr>
        <xdr:cNvPr id="1074" name="Text Box 2">
          <a:extLst>
            <a:ext uri="{FF2B5EF4-FFF2-40B4-BE49-F238E27FC236}">
              <a16:creationId xmlns:a16="http://schemas.microsoft.com/office/drawing/2014/main" id="{9FA1DB57-CE0A-4AF9-83E1-143B25EEBA6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75" name="Text Box 2">
          <a:extLst>
            <a:ext uri="{FF2B5EF4-FFF2-40B4-BE49-F238E27FC236}">
              <a16:creationId xmlns:a16="http://schemas.microsoft.com/office/drawing/2014/main" id="{70FF4127-8C70-4C56-8F82-760FCB641065}"/>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76" name="Text Box 2">
          <a:extLst>
            <a:ext uri="{FF2B5EF4-FFF2-40B4-BE49-F238E27FC236}">
              <a16:creationId xmlns:a16="http://schemas.microsoft.com/office/drawing/2014/main" id="{DEBD697C-14D9-4ED9-9E6E-BAD86BFAD5FB}"/>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77" name="Text Box 2">
          <a:extLst>
            <a:ext uri="{FF2B5EF4-FFF2-40B4-BE49-F238E27FC236}">
              <a16:creationId xmlns:a16="http://schemas.microsoft.com/office/drawing/2014/main" id="{A0D6465B-C762-42C6-B42C-6EB8036CE2A6}"/>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78" name="Text Box 2">
          <a:extLst>
            <a:ext uri="{FF2B5EF4-FFF2-40B4-BE49-F238E27FC236}">
              <a16:creationId xmlns:a16="http://schemas.microsoft.com/office/drawing/2014/main" id="{B65C1819-44EF-437E-AD4E-29C77A95C72D}"/>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79" name="Text Box 2">
          <a:extLst>
            <a:ext uri="{FF2B5EF4-FFF2-40B4-BE49-F238E27FC236}">
              <a16:creationId xmlns:a16="http://schemas.microsoft.com/office/drawing/2014/main" id="{81922B1C-EEB0-4DC2-84B1-80E598421BA1}"/>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80" name="Text Box 2">
          <a:extLst>
            <a:ext uri="{FF2B5EF4-FFF2-40B4-BE49-F238E27FC236}">
              <a16:creationId xmlns:a16="http://schemas.microsoft.com/office/drawing/2014/main" id="{A00FDB28-9056-4785-AA62-7C55A186B8D7}"/>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81" name="Text Box 2">
          <a:extLst>
            <a:ext uri="{FF2B5EF4-FFF2-40B4-BE49-F238E27FC236}">
              <a16:creationId xmlns:a16="http://schemas.microsoft.com/office/drawing/2014/main" id="{81FCB9BB-7B0F-4B9C-9804-DB23EC590558}"/>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82" name="Text Box 2">
          <a:extLst>
            <a:ext uri="{FF2B5EF4-FFF2-40B4-BE49-F238E27FC236}">
              <a16:creationId xmlns:a16="http://schemas.microsoft.com/office/drawing/2014/main" id="{8307CCB2-3029-4ABE-9CEF-0BFC69CAD4D6}"/>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83" name="Text Box 2">
          <a:extLst>
            <a:ext uri="{FF2B5EF4-FFF2-40B4-BE49-F238E27FC236}">
              <a16:creationId xmlns:a16="http://schemas.microsoft.com/office/drawing/2014/main" id="{215AD9B4-ED8B-4C4A-948B-92EBDD2D5E5E}"/>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84" name="Text Box 2">
          <a:extLst>
            <a:ext uri="{FF2B5EF4-FFF2-40B4-BE49-F238E27FC236}">
              <a16:creationId xmlns:a16="http://schemas.microsoft.com/office/drawing/2014/main" id="{07451D9D-57C2-403D-B022-F71F87A82DE9}"/>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85" name="Text Box 2">
          <a:extLst>
            <a:ext uri="{FF2B5EF4-FFF2-40B4-BE49-F238E27FC236}">
              <a16:creationId xmlns:a16="http://schemas.microsoft.com/office/drawing/2014/main" id="{C441D96F-688A-446D-866D-C4CB6DBC70D2}"/>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86" name="Text Box 2">
          <a:extLst>
            <a:ext uri="{FF2B5EF4-FFF2-40B4-BE49-F238E27FC236}">
              <a16:creationId xmlns:a16="http://schemas.microsoft.com/office/drawing/2014/main" id="{CD5577FF-8C69-48B8-8B6E-652C8B7450A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87" name="Text Box 2">
          <a:extLst>
            <a:ext uri="{FF2B5EF4-FFF2-40B4-BE49-F238E27FC236}">
              <a16:creationId xmlns:a16="http://schemas.microsoft.com/office/drawing/2014/main" id="{FB87D889-7A46-45E0-990E-BD66A870DC8F}"/>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88" name="Text Box 2">
          <a:extLst>
            <a:ext uri="{FF2B5EF4-FFF2-40B4-BE49-F238E27FC236}">
              <a16:creationId xmlns:a16="http://schemas.microsoft.com/office/drawing/2014/main" id="{49AAD38A-A73C-471A-A433-6BE50CAACB34}"/>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89" name="Text Box 2">
          <a:extLst>
            <a:ext uri="{FF2B5EF4-FFF2-40B4-BE49-F238E27FC236}">
              <a16:creationId xmlns:a16="http://schemas.microsoft.com/office/drawing/2014/main" id="{9C428D54-7DB7-43DD-883B-F8ABBCA130E5}"/>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90" name="Text Box 2">
          <a:extLst>
            <a:ext uri="{FF2B5EF4-FFF2-40B4-BE49-F238E27FC236}">
              <a16:creationId xmlns:a16="http://schemas.microsoft.com/office/drawing/2014/main" id="{0535D831-0886-45BB-81CE-0F75FA5BBEA2}"/>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91" name="Text Box 2">
          <a:extLst>
            <a:ext uri="{FF2B5EF4-FFF2-40B4-BE49-F238E27FC236}">
              <a16:creationId xmlns:a16="http://schemas.microsoft.com/office/drawing/2014/main" id="{CB13D7DA-B8E3-4CC0-A5F7-091D5F896DD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92" name="Text Box 2">
          <a:extLst>
            <a:ext uri="{FF2B5EF4-FFF2-40B4-BE49-F238E27FC236}">
              <a16:creationId xmlns:a16="http://schemas.microsoft.com/office/drawing/2014/main" id="{E33054BB-7BAD-435D-BBA1-CCF785B2B0F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93" name="Text Box 2">
          <a:extLst>
            <a:ext uri="{FF2B5EF4-FFF2-40B4-BE49-F238E27FC236}">
              <a16:creationId xmlns:a16="http://schemas.microsoft.com/office/drawing/2014/main" id="{ED9E24FE-5AA8-4085-971B-DD94121E89BD}"/>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094" name="Text Box 2">
          <a:extLst>
            <a:ext uri="{FF2B5EF4-FFF2-40B4-BE49-F238E27FC236}">
              <a16:creationId xmlns:a16="http://schemas.microsoft.com/office/drawing/2014/main" id="{088594BF-0C70-4387-87CD-27F4848594BC}"/>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95" name="Text Box 2">
          <a:extLst>
            <a:ext uri="{FF2B5EF4-FFF2-40B4-BE49-F238E27FC236}">
              <a16:creationId xmlns:a16="http://schemas.microsoft.com/office/drawing/2014/main" id="{08ED0E6F-2CFA-4B0F-BF60-210591C42C97}"/>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96" name="Text Box 2">
          <a:extLst>
            <a:ext uri="{FF2B5EF4-FFF2-40B4-BE49-F238E27FC236}">
              <a16:creationId xmlns:a16="http://schemas.microsoft.com/office/drawing/2014/main" id="{498BC3B3-9A3E-4325-9B6A-74A24A4004D5}"/>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97" name="Text Box 2">
          <a:extLst>
            <a:ext uri="{FF2B5EF4-FFF2-40B4-BE49-F238E27FC236}">
              <a16:creationId xmlns:a16="http://schemas.microsoft.com/office/drawing/2014/main" id="{6FA012A2-61D1-45DA-8A1D-8A4F95BE314B}"/>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98" name="Text Box 2">
          <a:extLst>
            <a:ext uri="{FF2B5EF4-FFF2-40B4-BE49-F238E27FC236}">
              <a16:creationId xmlns:a16="http://schemas.microsoft.com/office/drawing/2014/main" id="{092CB7E5-AC5E-46D8-8C63-D06492D0C482}"/>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099" name="Text Box 2">
          <a:extLst>
            <a:ext uri="{FF2B5EF4-FFF2-40B4-BE49-F238E27FC236}">
              <a16:creationId xmlns:a16="http://schemas.microsoft.com/office/drawing/2014/main" id="{DA93DACC-0E6D-44D1-AFA9-2DE162C6C543}"/>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100" name="Text Box 2">
          <a:extLst>
            <a:ext uri="{FF2B5EF4-FFF2-40B4-BE49-F238E27FC236}">
              <a16:creationId xmlns:a16="http://schemas.microsoft.com/office/drawing/2014/main" id="{0494C905-654D-4E4B-A190-E8EB0AE84F50}"/>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101" name="Text Box 2">
          <a:extLst>
            <a:ext uri="{FF2B5EF4-FFF2-40B4-BE49-F238E27FC236}">
              <a16:creationId xmlns:a16="http://schemas.microsoft.com/office/drawing/2014/main" id="{03B661FE-9892-40A7-B43D-701B2AAFE189}"/>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102" name="Text Box 2">
          <a:extLst>
            <a:ext uri="{FF2B5EF4-FFF2-40B4-BE49-F238E27FC236}">
              <a16:creationId xmlns:a16="http://schemas.microsoft.com/office/drawing/2014/main" id="{1C3749F4-BF63-4415-AD60-05FD021A56B4}"/>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103" name="Text Box 2">
          <a:extLst>
            <a:ext uri="{FF2B5EF4-FFF2-40B4-BE49-F238E27FC236}">
              <a16:creationId xmlns:a16="http://schemas.microsoft.com/office/drawing/2014/main" id="{74A91833-88C3-41BF-B732-6E8F7AAF92E2}"/>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196</xdr:row>
      <xdr:rowOff>47624</xdr:rowOff>
    </xdr:to>
    <xdr:sp macro="" textlink="">
      <xdr:nvSpPr>
        <xdr:cNvPr id="1104" name="Text Box 2">
          <a:extLst>
            <a:ext uri="{FF2B5EF4-FFF2-40B4-BE49-F238E27FC236}">
              <a16:creationId xmlns:a16="http://schemas.microsoft.com/office/drawing/2014/main" id="{5E21689E-1E1C-4680-B790-2F23A42AC5BA}"/>
            </a:ext>
          </a:extLst>
        </xdr:cNvPr>
        <xdr:cNvSpPr txBox="1">
          <a:spLocks noChangeArrowheads="1"/>
        </xdr:cNvSpPr>
      </xdr:nvSpPr>
      <xdr:spPr bwMode="auto">
        <a:xfrm>
          <a:off x="447675" y="24860250"/>
          <a:ext cx="1849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05" name="Text Box 2">
          <a:extLst>
            <a:ext uri="{FF2B5EF4-FFF2-40B4-BE49-F238E27FC236}">
              <a16:creationId xmlns:a16="http://schemas.microsoft.com/office/drawing/2014/main" id="{CB07F076-34D8-4624-9D19-8E2BA24AB8D4}"/>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06" name="Text Box 2">
          <a:extLst>
            <a:ext uri="{FF2B5EF4-FFF2-40B4-BE49-F238E27FC236}">
              <a16:creationId xmlns:a16="http://schemas.microsoft.com/office/drawing/2014/main" id="{C849FAB6-2E6C-4FA6-8318-1173B3826ED7}"/>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07" name="Text Box 2">
          <a:extLst>
            <a:ext uri="{FF2B5EF4-FFF2-40B4-BE49-F238E27FC236}">
              <a16:creationId xmlns:a16="http://schemas.microsoft.com/office/drawing/2014/main" id="{49F60EB3-B8FE-4AD1-9817-0B0B74DE6D67}"/>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08" name="Text Box 2">
          <a:extLst>
            <a:ext uri="{FF2B5EF4-FFF2-40B4-BE49-F238E27FC236}">
              <a16:creationId xmlns:a16="http://schemas.microsoft.com/office/drawing/2014/main" id="{AD31DEE5-A0B2-4477-A6F4-52CC87390A06}"/>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09" name="Text Box 2">
          <a:extLst>
            <a:ext uri="{FF2B5EF4-FFF2-40B4-BE49-F238E27FC236}">
              <a16:creationId xmlns:a16="http://schemas.microsoft.com/office/drawing/2014/main" id="{B394AD39-5C17-4E17-BA6D-BCE0C256703C}"/>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0" name="Text Box 2">
          <a:extLst>
            <a:ext uri="{FF2B5EF4-FFF2-40B4-BE49-F238E27FC236}">
              <a16:creationId xmlns:a16="http://schemas.microsoft.com/office/drawing/2014/main" id="{335991C3-0754-4F45-809F-354F358E9490}"/>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1" name="Text Box 2">
          <a:extLst>
            <a:ext uri="{FF2B5EF4-FFF2-40B4-BE49-F238E27FC236}">
              <a16:creationId xmlns:a16="http://schemas.microsoft.com/office/drawing/2014/main" id="{28DFDA6C-45D3-4E65-853D-2DB8B5C70D0A}"/>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2" name="Text Box 2">
          <a:extLst>
            <a:ext uri="{FF2B5EF4-FFF2-40B4-BE49-F238E27FC236}">
              <a16:creationId xmlns:a16="http://schemas.microsoft.com/office/drawing/2014/main" id="{1ACC4A1D-E8E9-4935-8C92-9441E6368932}"/>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3" name="Text Box 2">
          <a:extLst>
            <a:ext uri="{FF2B5EF4-FFF2-40B4-BE49-F238E27FC236}">
              <a16:creationId xmlns:a16="http://schemas.microsoft.com/office/drawing/2014/main" id="{B8E40BBB-0795-4EB6-980C-D15CA30D4E7C}"/>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4" name="Text Box 2">
          <a:extLst>
            <a:ext uri="{FF2B5EF4-FFF2-40B4-BE49-F238E27FC236}">
              <a16:creationId xmlns:a16="http://schemas.microsoft.com/office/drawing/2014/main" id="{49C76BCF-C8F5-4E44-BA8D-44E9F3120175}"/>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5" name="Text Box 2">
          <a:extLst>
            <a:ext uri="{FF2B5EF4-FFF2-40B4-BE49-F238E27FC236}">
              <a16:creationId xmlns:a16="http://schemas.microsoft.com/office/drawing/2014/main" id="{221C1D18-0583-465E-8ACA-EC7E3E71FD3C}"/>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6" name="Text Box 2">
          <a:extLst>
            <a:ext uri="{FF2B5EF4-FFF2-40B4-BE49-F238E27FC236}">
              <a16:creationId xmlns:a16="http://schemas.microsoft.com/office/drawing/2014/main" id="{2D10A4F4-F20D-453C-BF6F-6E2446B8AC05}"/>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7" name="Text Box 2">
          <a:extLst>
            <a:ext uri="{FF2B5EF4-FFF2-40B4-BE49-F238E27FC236}">
              <a16:creationId xmlns:a16="http://schemas.microsoft.com/office/drawing/2014/main" id="{BA5F772F-501D-4C8F-861C-13A025012B28}"/>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8" name="Text Box 2">
          <a:extLst>
            <a:ext uri="{FF2B5EF4-FFF2-40B4-BE49-F238E27FC236}">
              <a16:creationId xmlns:a16="http://schemas.microsoft.com/office/drawing/2014/main" id="{C12C1B47-7468-4936-BD7C-685351D2F84E}"/>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19" name="Text Box 2">
          <a:extLst>
            <a:ext uri="{FF2B5EF4-FFF2-40B4-BE49-F238E27FC236}">
              <a16:creationId xmlns:a16="http://schemas.microsoft.com/office/drawing/2014/main" id="{10EB6B07-D868-4B87-BAD9-8192298DE480}"/>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194</xdr:row>
      <xdr:rowOff>0</xdr:rowOff>
    </xdr:from>
    <xdr:to>
      <xdr:col>1</xdr:col>
      <xdr:colOff>18490</xdr:colOff>
      <xdr:row>195</xdr:row>
      <xdr:rowOff>13251</xdr:rowOff>
    </xdr:to>
    <xdr:sp macro="" textlink="">
      <xdr:nvSpPr>
        <xdr:cNvPr id="1120" name="Text Box 2">
          <a:extLst>
            <a:ext uri="{FF2B5EF4-FFF2-40B4-BE49-F238E27FC236}">
              <a16:creationId xmlns:a16="http://schemas.microsoft.com/office/drawing/2014/main" id="{76942031-C089-4DFB-81A7-444A85338736}"/>
            </a:ext>
          </a:extLst>
        </xdr:cNvPr>
        <xdr:cNvSpPr txBox="1">
          <a:spLocks noChangeArrowheads="1"/>
        </xdr:cNvSpPr>
      </xdr:nvSpPr>
      <xdr:spPr bwMode="auto">
        <a:xfrm>
          <a:off x="447675" y="248602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194</xdr:row>
      <xdr:rowOff>0</xdr:rowOff>
    </xdr:from>
    <xdr:ext cx="22166" cy="377377"/>
    <xdr:sp macro="" textlink="">
      <xdr:nvSpPr>
        <xdr:cNvPr id="1121" name="Text Box 2">
          <a:extLst>
            <a:ext uri="{FF2B5EF4-FFF2-40B4-BE49-F238E27FC236}">
              <a16:creationId xmlns:a16="http://schemas.microsoft.com/office/drawing/2014/main" id="{4B379B86-44C6-4235-9946-ED68CAEFFDB9}"/>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2" name="Text Box 2">
          <a:extLst>
            <a:ext uri="{FF2B5EF4-FFF2-40B4-BE49-F238E27FC236}">
              <a16:creationId xmlns:a16="http://schemas.microsoft.com/office/drawing/2014/main" id="{F02852BD-2349-441F-8312-741D5F2247E2}"/>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3" name="Text Box 2">
          <a:extLst>
            <a:ext uri="{FF2B5EF4-FFF2-40B4-BE49-F238E27FC236}">
              <a16:creationId xmlns:a16="http://schemas.microsoft.com/office/drawing/2014/main" id="{39EFA8CC-AE82-4FF7-AF8A-D157AE467FEF}"/>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4" name="Text Box 2">
          <a:extLst>
            <a:ext uri="{FF2B5EF4-FFF2-40B4-BE49-F238E27FC236}">
              <a16:creationId xmlns:a16="http://schemas.microsoft.com/office/drawing/2014/main" id="{F5E920A0-3895-4943-816A-778E8797F6BF}"/>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5" name="Text Box 2">
          <a:extLst>
            <a:ext uri="{FF2B5EF4-FFF2-40B4-BE49-F238E27FC236}">
              <a16:creationId xmlns:a16="http://schemas.microsoft.com/office/drawing/2014/main" id="{50E84E84-415B-486E-BF8E-36FA65D20D1D}"/>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6" name="Text Box 2">
          <a:extLst>
            <a:ext uri="{FF2B5EF4-FFF2-40B4-BE49-F238E27FC236}">
              <a16:creationId xmlns:a16="http://schemas.microsoft.com/office/drawing/2014/main" id="{F26B2301-BCE4-4325-8E2A-51EDAA5EAF36}"/>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7" name="Text Box 2">
          <a:extLst>
            <a:ext uri="{FF2B5EF4-FFF2-40B4-BE49-F238E27FC236}">
              <a16:creationId xmlns:a16="http://schemas.microsoft.com/office/drawing/2014/main" id="{B08DE171-3464-4BFA-A36B-C0C97CAB0DF5}"/>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8" name="Text Box 2">
          <a:extLst>
            <a:ext uri="{FF2B5EF4-FFF2-40B4-BE49-F238E27FC236}">
              <a16:creationId xmlns:a16="http://schemas.microsoft.com/office/drawing/2014/main" id="{AC954F0E-607B-49FB-A20B-22CDFAEB5D63}"/>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129" name="Text Box 2">
          <a:extLst>
            <a:ext uri="{FF2B5EF4-FFF2-40B4-BE49-F238E27FC236}">
              <a16:creationId xmlns:a16="http://schemas.microsoft.com/office/drawing/2014/main" id="{282FA3D6-92F7-477A-A03D-0B5347A961D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0" name="Text Box 2">
          <a:extLst>
            <a:ext uri="{FF2B5EF4-FFF2-40B4-BE49-F238E27FC236}">
              <a16:creationId xmlns:a16="http://schemas.microsoft.com/office/drawing/2014/main" id="{6B8A55E8-658E-4860-8981-C34035E6288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1" name="Text Box 2">
          <a:extLst>
            <a:ext uri="{FF2B5EF4-FFF2-40B4-BE49-F238E27FC236}">
              <a16:creationId xmlns:a16="http://schemas.microsoft.com/office/drawing/2014/main" id="{19587BA6-9424-4BEC-89B0-5B3592AC8D4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2" name="Text Box 2">
          <a:extLst>
            <a:ext uri="{FF2B5EF4-FFF2-40B4-BE49-F238E27FC236}">
              <a16:creationId xmlns:a16="http://schemas.microsoft.com/office/drawing/2014/main" id="{1D990D30-E990-436D-B028-6D1A1D0AB6D8}"/>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3" name="Text Box 2">
          <a:extLst>
            <a:ext uri="{FF2B5EF4-FFF2-40B4-BE49-F238E27FC236}">
              <a16:creationId xmlns:a16="http://schemas.microsoft.com/office/drawing/2014/main" id="{17302242-52B4-4297-AD91-580BD3351C9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4" name="Text Box 2">
          <a:extLst>
            <a:ext uri="{FF2B5EF4-FFF2-40B4-BE49-F238E27FC236}">
              <a16:creationId xmlns:a16="http://schemas.microsoft.com/office/drawing/2014/main" id="{D6405476-8978-4172-A164-FD5E987BC46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5" name="Text Box 2">
          <a:extLst>
            <a:ext uri="{FF2B5EF4-FFF2-40B4-BE49-F238E27FC236}">
              <a16:creationId xmlns:a16="http://schemas.microsoft.com/office/drawing/2014/main" id="{0AC6AD6C-5189-4296-B3C3-8D6B84F8752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6" name="Text Box 2">
          <a:extLst>
            <a:ext uri="{FF2B5EF4-FFF2-40B4-BE49-F238E27FC236}">
              <a16:creationId xmlns:a16="http://schemas.microsoft.com/office/drawing/2014/main" id="{37B95490-58DA-46FD-BEDE-5A270748DDE3}"/>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7" name="Text Box 2">
          <a:extLst>
            <a:ext uri="{FF2B5EF4-FFF2-40B4-BE49-F238E27FC236}">
              <a16:creationId xmlns:a16="http://schemas.microsoft.com/office/drawing/2014/main" id="{EDA051A1-451D-4DAB-A922-DC3710787518}"/>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8" name="Text Box 2">
          <a:extLst>
            <a:ext uri="{FF2B5EF4-FFF2-40B4-BE49-F238E27FC236}">
              <a16:creationId xmlns:a16="http://schemas.microsoft.com/office/drawing/2014/main" id="{80DA2427-BCE6-4518-8020-E667F407CC4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39" name="Text Box 2">
          <a:extLst>
            <a:ext uri="{FF2B5EF4-FFF2-40B4-BE49-F238E27FC236}">
              <a16:creationId xmlns:a16="http://schemas.microsoft.com/office/drawing/2014/main" id="{CFA4B3DE-46FA-4CEA-BB93-B1A5CC891B2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0" name="Text Box 2">
          <a:extLst>
            <a:ext uri="{FF2B5EF4-FFF2-40B4-BE49-F238E27FC236}">
              <a16:creationId xmlns:a16="http://schemas.microsoft.com/office/drawing/2014/main" id="{7B2032B2-A20D-43BB-ACC1-7B08D1763CC9}"/>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1" name="Text Box 2">
          <a:extLst>
            <a:ext uri="{FF2B5EF4-FFF2-40B4-BE49-F238E27FC236}">
              <a16:creationId xmlns:a16="http://schemas.microsoft.com/office/drawing/2014/main" id="{21D36963-AAD7-467A-825A-055B5ABFE232}"/>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2" name="Text Box 2">
          <a:extLst>
            <a:ext uri="{FF2B5EF4-FFF2-40B4-BE49-F238E27FC236}">
              <a16:creationId xmlns:a16="http://schemas.microsoft.com/office/drawing/2014/main" id="{9EB1D46A-094A-48BF-90B8-F64BBC7D8733}"/>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3" name="Text Box 2">
          <a:extLst>
            <a:ext uri="{FF2B5EF4-FFF2-40B4-BE49-F238E27FC236}">
              <a16:creationId xmlns:a16="http://schemas.microsoft.com/office/drawing/2014/main" id="{58997243-DCEA-4B36-962D-B88F81336B00}"/>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4" name="Text Box 2">
          <a:extLst>
            <a:ext uri="{FF2B5EF4-FFF2-40B4-BE49-F238E27FC236}">
              <a16:creationId xmlns:a16="http://schemas.microsoft.com/office/drawing/2014/main" id="{22744791-6428-415C-818A-E22AA946E692}"/>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5" name="Text Box 2">
          <a:extLst>
            <a:ext uri="{FF2B5EF4-FFF2-40B4-BE49-F238E27FC236}">
              <a16:creationId xmlns:a16="http://schemas.microsoft.com/office/drawing/2014/main" id="{D46423D4-49EC-42DE-B7DF-6233902D1321}"/>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6" name="Text Box 2">
          <a:extLst>
            <a:ext uri="{FF2B5EF4-FFF2-40B4-BE49-F238E27FC236}">
              <a16:creationId xmlns:a16="http://schemas.microsoft.com/office/drawing/2014/main" id="{5A646F7A-7DAE-48F3-98DA-C7A0051FDBB1}"/>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7" name="Text Box 2">
          <a:extLst>
            <a:ext uri="{FF2B5EF4-FFF2-40B4-BE49-F238E27FC236}">
              <a16:creationId xmlns:a16="http://schemas.microsoft.com/office/drawing/2014/main" id="{AD70B906-D713-41B2-9DCE-FAEB0DB0E959}"/>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8" name="Text Box 2">
          <a:extLst>
            <a:ext uri="{FF2B5EF4-FFF2-40B4-BE49-F238E27FC236}">
              <a16:creationId xmlns:a16="http://schemas.microsoft.com/office/drawing/2014/main" id="{A927C7EF-DC5F-4757-BEDC-72104FFEB835}"/>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149" name="Text Box 2">
          <a:extLst>
            <a:ext uri="{FF2B5EF4-FFF2-40B4-BE49-F238E27FC236}">
              <a16:creationId xmlns:a16="http://schemas.microsoft.com/office/drawing/2014/main" id="{FE1B8E2E-9783-4F3F-902F-80E19DF457A5}"/>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0" name="Text Box 2">
          <a:extLst>
            <a:ext uri="{FF2B5EF4-FFF2-40B4-BE49-F238E27FC236}">
              <a16:creationId xmlns:a16="http://schemas.microsoft.com/office/drawing/2014/main" id="{3A758168-195F-4FE1-97F5-C82DA05EADE8}"/>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1" name="Text Box 2">
          <a:extLst>
            <a:ext uri="{FF2B5EF4-FFF2-40B4-BE49-F238E27FC236}">
              <a16:creationId xmlns:a16="http://schemas.microsoft.com/office/drawing/2014/main" id="{95212D07-7CA9-43A7-8647-0EDF3FBBEDE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2" name="Text Box 2">
          <a:extLst>
            <a:ext uri="{FF2B5EF4-FFF2-40B4-BE49-F238E27FC236}">
              <a16:creationId xmlns:a16="http://schemas.microsoft.com/office/drawing/2014/main" id="{8C7ACDD7-B8DA-4926-85C8-1CF659D273B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3" name="Text Box 2">
          <a:extLst>
            <a:ext uri="{FF2B5EF4-FFF2-40B4-BE49-F238E27FC236}">
              <a16:creationId xmlns:a16="http://schemas.microsoft.com/office/drawing/2014/main" id="{6427D18A-92B6-4244-8BAD-5B57E1159D3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4" name="Text Box 2">
          <a:extLst>
            <a:ext uri="{FF2B5EF4-FFF2-40B4-BE49-F238E27FC236}">
              <a16:creationId xmlns:a16="http://schemas.microsoft.com/office/drawing/2014/main" id="{36C026E6-3CEB-434C-B7B4-E48D8882F71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5" name="Text Box 2">
          <a:extLst>
            <a:ext uri="{FF2B5EF4-FFF2-40B4-BE49-F238E27FC236}">
              <a16:creationId xmlns:a16="http://schemas.microsoft.com/office/drawing/2014/main" id="{6BF54A7F-38D2-45DD-9F0A-21C723A4CAC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6" name="Text Box 2">
          <a:extLst>
            <a:ext uri="{FF2B5EF4-FFF2-40B4-BE49-F238E27FC236}">
              <a16:creationId xmlns:a16="http://schemas.microsoft.com/office/drawing/2014/main" id="{822557E3-3076-4CA4-A25B-57D1F78844E8}"/>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7" name="Text Box 2">
          <a:extLst>
            <a:ext uri="{FF2B5EF4-FFF2-40B4-BE49-F238E27FC236}">
              <a16:creationId xmlns:a16="http://schemas.microsoft.com/office/drawing/2014/main" id="{B5A6CA0B-11BF-45FC-82F2-0784DEEF6751}"/>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8" name="Text Box 2">
          <a:extLst>
            <a:ext uri="{FF2B5EF4-FFF2-40B4-BE49-F238E27FC236}">
              <a16:creationId xmlns:a16="http://schemas.microsoft.com/office/drawing/2014/main" id="{0B6C9D7F-E309-431F-9E3D-E28E6AB90F5D}"/>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159" name="Text Box 2">
          <a:extLst>
            <a:ext uri="{FF2B5EF4-FFF2-40B4-BE49-F238E27FC236}">
              <a16:creationId xmlns:a16="http://schemas.microsoft.com/office/drawing/2014/main" id="{6DA36AAD-96E0-4106-8300-96D3719FDF9B}"/>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0" name="Text Box 100">
          <a:extLst>
            <a:ext uri="{FF2B5EF4-FFF2-40B4-BE49-F238E27FC236}">
              <a16:creationId xmlns:a16="http://schemas.microsoft.com/office/drawing/2014/main" id="{D9514B63-C6A5-4FE4-A469-EBDB094FCBB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1" name="Text Box 101">
          <a:extLst>
            <a:ext uri="{FF2B5EF4-FFF2-40B4-BE49-F238E27FC236}">
              <a16:creationId xmlns:a16="http://schemas.microsoft.com/office/drawing/2014/main" id="{E3999ED7-36DA-4B1C-9597-2955901E9BC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2" name="Text Box 102">
          <a:extLst>
            <a:ext uri="{FF2B5EF4-FFF2-40B4-BE49-F238E27FC236}">
              <a16:creationId xmlns:a16="http://schemas.microsoft.com/office/drawing/2014/main" id="{58A38275-A383-49B6-876E-D88ECBBA3E7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3" name="Text Box 103">
          <a:extLst>
            <a:ext uri="{FF2B5EF4-FFF2-40B4-BE49-F238E27FC236}">
              <a16:creationId xmlns:a16="http://schemas.microsoft.com/office/drawing/2014/main" id="{5565E3F2-8365-4281-BBBB-5B731C54ACC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4" name="Text Box 104">
          <a:extLst>
            <a:ext uri="{FF2B5EF4-FFF2-40B4-BE49-F238E27FC236}">
              <a16:creationId xmlns:a16="http://schemas.microsoft.com/office/drawing/2014/main" id="{30A36C74-EF4A-4529-AA73-964DCBC406E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5" name="Text Box 105">
          <a:extLst>
            <a:ext uri="{FF2B5EF4-FFF2-40B4-BE49-F238E27FC236}">
              <a16:creationId xmlns:a16="http://schemas.microsoft.com/office/drawing/2014/main" id="{2FFC8758-8734-4829-9100-E96EB4B3EF9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6" name="Text Box 106">
          <a:extLst>
            <a:ext uri="{FF2B5EF4-FFF2-40B4-BE49-F238E27FC236}">
              <a16:creationId xmlns:a16="http://schemas.microsoft.com/office/drawing/2014/main" id="{13F41FF3-CBB2-454F-86D9-E20D6C9877E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7" name="Text Box 107">
          <a:extLst>
            <a:ext uri="{FF2B5EF4-FFF2-40B4-BE49-F238E27FC236}">
              <a16:creationId xmlns:a16="http://schemas.microsoft.com/office/drawing/2014/main" id="{7B5F09A4-00ED-4B8A-A35B-47C91A9BC58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8" name="Text Box 108">
          <a:extLst>
            <a:ext uri="{FF2B5EF4-FFF2-40B4-BE49-F238E27FC236}">
              <a16:creationId xmlns:a16="http://schemas.microsoft.com/office/drawing/2014/main" id="{02729B2D-86AE-415C-9266-339B0BEB89A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69" name="Text Box 109">
          <a:extLst>
            <a:ext uri="{FF2B5EF4-FFF2-40B4-BE49-F238E27FC236}">
              <a16:creationId xmlns:a16="http://schemas.microsoft.com/office/drawing/2014/main" id="{E162C482-E968-4315-BDEE-319AD8E06AF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0" name="Text Box 2">
          <a:extLst>
            <a:ext uri="{FF2B5EF4-FFF2-40B4-BE49-F238E27FC236}">
              <a16:creationId xmlns:a16="http://schemas.microsoft.com/office/drawing/2014/main" id="{71C8A513-973A-42F3-92E7-1E20319FF05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1" name="Text Box 2">
          <a:extLst>
            <a:ext uri="{FF2B5EF4-FFF2-40B4-BE49-F238E27FC236}">
              <a16:creationId xmlns:a16="http://schemas.microsoft.com/office/drawing/2014/main" id="{9B350A62-2127-42C0-A8BC-09C9EF92DD5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2" name="Text Box 2">
          <a:extLst>
            <a:ext uri="{FF2B5EF4-FFF2-40B4-BE49-F238E27FC236}">
              <a16:creationId xmlns:a16="http://schemas.microsoft.com/office/drawing/2014/main" id="{FA024FE1-C58A-45F7-A292-2CFD4A8EB33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3" name="Text Box 2">
          <a:extLst>
            <a:ext uri="{FF2B5EF4-FFF2-40B4-BE49-F238E27FC236}">
              <a16:creationId xmlns:a16="http://schemas.microsoft.com/office/drawing/2014/main" id="{708A4F45-EB49-4587-ADC6-7E69E5A3407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4" name="Text Box 2">
          <a:extLst>
            <a:ext uri="{FF2B5EF4-FFF2-40B4-BE49-F238E27FC236}">
              <a16:creationId xmlns:a16="http://schemas.microsoft.com/office/drawing/2014/main" id="{BABF7206-077E-4601-BD2E-FCB557BEC27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5" name="Text Box 2">
          <a:extLst>
            <a:ext uri="{FF2B5EF4-FFF2-40B4-BE49-F238E27FC236}">
              <a16:creationId xmlns:a16="http://schemas.microsoft.com/office/drawing/2014/main" id="{8D244064-9185-4F4E-8067-F9ECA961099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6" name="Text Box 2">
          <a:extLst>
            <a:ext uri="{FF2B5EF4-FFF2-40B4-BE49-F238E27FC236}">
              <a16:creationId xmlns:a16="http://schemas.microsoft.com/office/drawing/2014/main" id="{70FAE1D4-323D-4F24-8644-08598EB3251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7" name="Text Box 2">
          <a:extLst>
            <a:ext uri="{FF2B5EF4-FFF2-40B4-BE49-F238E27FC236}">
              <a16:creationId xmlns:a16="http://schemas.microsoft.com/office/drawing/2014/main" id="{45391723-27BC-4653-91A0-D046B3BF30F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8" name="Text Box 2">
          <a:extLst>
            <a:ext uri="{FF2B5EF4-FFF2-40B4-BE49-F238E27FC236}">
              <a16:creationId xmlns:a16="http://schemas.microsoft.com/office/drawing/2014/main" id="{AE1472C2-9B43-4646-9188-D4BC866318C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179" name="Text Box 2">
          <a:extLst>
            <a:ext uri="{FF2B5EF4-FFF2-40B4-BE49-F238E27FC236}">
              <a16:creationId xmlns:a16="http://schemas.microsoft.com/office/drawing/2014/main" id="{A763A0B5-43AC-4DDC-BC20-33D812BAAFF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0" name="Text Box 2">
          <a:extLst>
            <a:ext uri="{FF2B5EF4-FFF2-40B4-BE49-F238E27FC236}">
              <a16:creationId xmlns:a16="http://schemas.microsoft.com/office/drawing/2014/main" id="{2DC5996C-FC22-4EF7-AB70-25864006A55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1" name="Text Box 2">
          <a:extLst>
            <a:ext uri="{FF2B5EF4-FFF2-40B4-BE49-F238E27FC236}">
              <a16:creationId xmlns:a16="http://schemas.microsoft.com/office/drawing/2014/main" id="{D9DE3D38-2F8F-44C6-9CAB-FF8439A9281A}"/>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2" name="Text Box 2">
          <a:extLst>
            <a:ext uri="{FF2B5EF4-FFF2-40B4-BE49-F238E27FC236}">
              <a16:creationId xmlns:a16="http://schemas.microsoft.com/office/drawing/2014/main" id="{CF214E00-81FA-45B7-91AE-E592D231A6BD}"/>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3" name="Text Box 2">
          <a:extLst>
            <a:ext uri="{FF2B5EF4-FFF2-40B4-BE49-F238E27FC236}">
              <a16:creationId xmlns:a16="http://schemas.microsoft.com/office/drawing/2014/main" id="{1CE25FA3-C7D8-48CB-88A5-673A509F331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4" name="Text Box 2">
          <a:extLst>
            <a:ext uri="{FF2B5EF4-FFF2-40B4-BE49-F238E27FC236}">
              <a16:creationId xmlns:a16="http://schemas.microsoft.com/office/drawing/2014/main" id="{D4BB3593-DD43-4AE6-B7E5-6A1466DA7F7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5" name="Text Box 2">
          <a:extLst>
            <a:ext uri="{FF2B5EF4-FFF2-40B4-BE49-F238E27FC236}">
              <a16:creationId xmlns:a16="http://schemas.microsoft.com/office/drawing/2014/main" id="{0D7BECBB-93F5-46BD-B1FA-BD3583899871}"/>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6" name="Text Box 2">
          <a:extLst>
            <a:ext uri="{FF2B5EF4-FFF2-40B4-BE49-F238E27FC236}">
              <a16:creationId xmlns:a16="http://schemas.microsoft.com/office/drawing/2014/main" id="{B5F23E57-BA0A-4D9E-98B5-E204E065400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7" name="Text Box 2">
          <a:extLst>
            <a:ext uri="{FF2B5EF4-FFF2-40B4-BE49-F238E27FC236}">
              <a16:creationId xmlns:a16="http://schemas.microsoft.com/office/drawing/2014/main" id="{36F2097A-C8DB-4C1B-9AED-1C7A7FA999F5}"/>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8" name="Text Box 2">
          <a:extLst>
            <a:ext uri="{FF2B5EF4-FFF2-40B4-BE49-F238E27FC236}">
              <a16:creationId xmlns:a16="http://schemas.microsoft.com/office/drawing/2014/main" id="{7E0CEF52-C8E1-4AE5-99AD-F36FE5DFFEB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189" name="Text Box 2">
          <a:extLst>
            <a:ext uri="{FF2B5EF4-FFF2-40B4-BE49-F238E27FC236}">
              <a16:creationId xmlns:a16="http://schemas.microsoft.com/office/drawing/2014/main" id="{DB20FDBA-322C-4A44-A56A-D78779C2E66E}"/>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0" name="Text Box 2">
          <a:extLst>
            <a:ext uri="{FF2B5EF4-FFF2-40B4-BE49-F238E27FC236}">
              <a16:creationId xmlns:a16="http://schemas.microsoft.com/office/drawing/2014/main" id="{0576A8E0-2532-4FE2-8728-2222B4052C4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1" name="Text Box 2">
          <a:extLst>
            <a:ext uri="{FF2B5EF4-FFF2-40B4-BE49-F238E27FC236}">
              <a16:creationId xmlns:a16="http://schemas.microsoft.com/office/drawing/2014/main" id="{549684DF-7F0B-4A0C-9E7F-1FA6EA18ECF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2" name="Text Box 2">
          <a:extLst>
            <a:ext uri="{FF2B5EF4-FFF2-40B4-BE49-F238E27FC236}">
              <a16:creationId xmlns:a16="http://schemas.microsoft.com/office/drawing/2014/main" id="{9061B605-CDA6-4589-9889-CCD77B87638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3" name="Text Box 2">
          <a:extLst>
            <a:ext uri="{FF2B5EF4-FFF2-40B4-BE49-F238E27FC236}">
              <a16:creationId xmlns:a16="http://schemas.microsoft.com/office/drawing/2014/main" id="{259B3661-DFC3-414E-94C8-8DC1DB8B6FB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4" name="Text Box 2">
          <a:extLst>
            <a:ext uri="{FF2B5EF4-FFF2-40B4-BE49-F238E27FC236}">
              <a16:creationId xmlns:a16="http://schemas.microsoft.com/office/drawing/2014/main" id="{FE8CD2D9-D2A2-4C96-89CB-4F5F3DF3D4E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5" name="Text Box 2">
          <a:extLst>
            <a:ext uri="{FF2B5EF4-FFF2-40B4-BE49-F238E27FC236}">
              <a16:creationId xmlns:a16="http://schemas.microsoft.com/office/drawing/2014/main" id="{AF9C5D3E-7235-484F-962C-C5BBD129631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6" name="Text Box 2">
          <a:extLst>
            <a:ext uri="{FF2B5EF4-FFF2-40B4-BE49-F238E27FC236}">
              <a16:creationId xmlns:a16="http://schemas.microsoft.com/office/drawing/2014/main" id="{62B4E66E-684A-4539-8D67-55294F85F47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7" name="Text Box 2">
          <a:extLst>
            <a:ext uri="{FF2B5EF4-FFF2-40B4-BE49-F238E27FC236}">
              <a16:creationId xmlns:a16="http://schemas.microsoft.com/office/drawing/2014/main" id="{00E1E3AE-FE6B-40FD-BB65-277CBD2C286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8" name="Text Box 2">
          <a:extLst>
            <a:ext uri="{FF2B5EF4-FFF2-40B4-BE49-F238E27FC236}">
              <a16:creationId xmlns:a16="http://schemas.microsoft.com/office/drawing/2014/main" id="{2226A6FA-20E6-49F6-91D3-628B2B27CBC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199" name="Text Box 2">
          <a:extLst>
            <a:ext uri="{FF2B5EF4-FFF2-40B4-BE49-F238E27FC236}">
              <a16:creationId xmlns:a16="http://schemas.microsoft.com/office/drawing/2014/main" id="{F43330D5-6F37-42F5-BB0C-AB2AD789E0B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0" name="Text Box 2">
          <a:extLst>
            <a:ext uri="{FF2B5EF4-FFF2-40B4-BE49-F238E27FC236}">
              <a16:creationId xmlns:a16="http://schemas.microsoft.com/office/drawing/2014/main" id="{84585AAD-AEE2-4A4A-9B47-BCA4D62006D6}"/>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1" name="Text Box 2">
          <a:extLst>
            <a:ext uri="{FF2B5EF4-FFF2-40B4-BE49-F238E27FC236}">
              <a16:creationId xmlns:a16="http://schemas.microsoft.com/office/drawing/2014/main" id="{389B3EC5-D0D9-4F8E-8E88-A9C2092FDFF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2" name="Text Box 2">
          <a:extLst>
            <a:ext uri="{FF2B5EF4-FFF2-40B4-BE49-F238E27FC236}">
              <a16:creationId xmlns:a16="http://schemas.microsoft.com/office/drawing/2014/main" id="{5E9584AF-D7B3-4018-8FD8-5F8E629D301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3" name="Text Box 2">
          <a:extLst>
            <a:ext uri="{FF2B5EF4-FFF2-40B4-BE49-F238E27FC236}">
              <a16:creationId xmlns:a16="http://schemas.microsoft.com/office/drawing/2014/main" id="{106B6841-6DD7-40B0-A544-2AAA834D79F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4" name="Text Box 2">
          <a:extLst>
            <a:ext uri="{FF2B5EF4-FFF2-40B4-BE49-F238E27FC236}">
              <a16:creationId xmlns:a16="http://schemas.microsoft.com/office/drawing/2014/main" id="{575A668C-3D54-4F97-A936-05DEE80370F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5" name="Text Box 2">
          <a:extLst>
            <a:ext uri="{FF2B5EF4-FFF2-40B4-BE49-F238E27FC236}">
              <a16:creationId xmlns:a16="http://schemas.microsoft.com/office/drawing/2014/main" id="{7ACC3B8F-54DE-4D66-9BDE-94C23731FB3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6" name="Text Box 2">
          <a:extLst>
            <a:ext uri="{FF2B5EF4-FFF2-40B4-BE49-F238E27FC236}">
              <a16:creationId xmlns:a16="http://schemas.microsoft.com/office/drawing/2014/main" id="{8E0FFD12-E9AE-431F-9B28-23D389C7599E}"/>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7" name="Text Box 2">
          <a:extLst>
            <a:ext uri="{FF2B5EF4-FFF2-40B4-BE49-F238E27FC236}">
              <a16:creationId xmlns:a16="http://schemas.microsoft.com/office/drawing/2014/main" id="{4034C962-12C9-4F65-9EF7-20BCA789B81B}"/>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8" name="Text Box 2">
          <a:extLst>
            <a:ext uri="{FF2B5EF4-FFF2-40B4-BE49-F238E27FC236}">
              <a16:creationId xmlns:a16="http://schemas.microsoft.com/office/drawing/2014/main" id="{A6E278D9-3B58-4108-A86B-DD0DB429D3C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209" name="Text Box 2">
          <a:extLst>
            <a:ext uri="{FF2B5EF4-FFF2-40B4-BE49-F238E27FC236}">
              <a16:creationId xmlns:a16="http://schemas.microsoft.com/office/drawing/2014/main" id="{36675921-D757-4B6D-9BC6-AB191D00EDC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0" name="Text Box 2">
          <a:extLst>
            <a:ext uri="{FF2B5EF4-FFF2-40B4-BE49-F238E27FC236}">
              <a16:creationId xmlns:a16="http://schemas.microsoft.com/office/drawing/2014/main" id="{986E05B2-84D3-4D4E-A1CE-37F58096187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1" name="Text Box 2">
          <a:extLst>
            <a:ext uri="{FF2B5EF4-FFF2-40B4-BE49-F238E27FC236}">
              <a16:creationId xmlns:a16="http://schemas.microsoft.com/office/drawing/2014/main" id="{8FB792F6-973A-44B8-8E19-88B5468EF40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2" name="Text Box 2">
          <a:extLst>
            <a:ext uri="{FF2B5EF4-FFF2-40B4-BE49-F238E27FC236}">
              <a16:creationId xmlns:a16="http://schemas.microsoft.com/office/drawing/2014/main" id="{5A0C6377-2811-4537-9535-B6C34447C34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3" name="Text Box 2">
          <a:extLst>
            <a:ext uri="{FF2B5EF4-FFF2-40B4-BE49-F238E27FC236}">
              <a16:creationId xmlns:a16="http://schemas.microsoft.com/office/drawing/2014/main" id="{536F74A0-4DAF-46B9-A761-0DD08C579DA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4" name="Text Box 2">
          <a:extLst>
            <a:ext uri="{FF2B5EF4-FFF2-40B4-BE49-F238E27FC236}">
              <a16:creationId xmlns:a16="http://schemas.microsoft.com/office/drawing/2014/main" id="{5397DC3E-3620-46F4-9429-EDC618B8CC3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5" name="Text Box 2">
          <a:extLst>
            <a:ext uri="{FF2B5EF4-FFF2-40B4-BE49-F238E27FC236}">
              <a16:creationId xmlns:a16="http://schemas.microsoft.com/office/drawing/2014/main" id="{152BB44A-39B5-4B37-9C78-6848C223787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6" name="Text Box 2">
          <a:extLst>
            <a:ext uri="{FF2B5EF4-FFF2-40B4-BE49-F238E27FC236}">
              <a16:creationId xmlns:a16="http://schemas.microsoft.com/office/drawing/2014/main" id="{A86ADD8C-78B7-48F1-9288-30CBF08137F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7" name="Text Box 2">
          <a:extLst>
            <a:ext uri="{FF2B5EF4-FFF2-40B4-BE49-F238E27FC236}">
              <a16:creationId xmlns:a16="http://schemas.microsoft.com/office/drawing/2014/main" id="{F4CAA2DB-70AB-4B23-8436-86BBB22DB4E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8" name="Text Box 2">
          <a:extLst>
            <a:ext uri="{FF2B5EF4-FFF2-40B4-BE49-F238E27FC236}">
              <a16:creationId xmlns:a16="http://schemas.microsoft.com/office/drawing/2014/main" id="{F471BCFF-FE97-4B5D-A60A-BA9A2B926E0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19" name="Text Box 2">
          <a:extLst>
            <a:ext uri="{FF2B5EF4-FFF2-40B4-BE49-F238E27FC236}">
              <a16:creationId xmlns:a16="http://schemas.microsoft.com/office/drawing/2014/main" id="{0CF0E375-48B6-4CFB-BC11-932036CB908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0" name="Text Box 2">
          <a:extLst>
            <a:ext uri="{FF2B5EF4-FFF2-40B4-BE49-F238E27FC236}">
              <a16:creationId xmlns:a16="http://schemas.microsoft.com/office/drawing/2014/main" id="{265834E1-CF1C-4970-9040-BE210CF61A5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1" name="Text Box 2">
          <a:extLst>
            <a:ext uri="{FF2B5EF4-FFF2-40B4-BE49-F238E27FC236}">
              <a16:creationId xmlns:a16="http://schemas.microsoft.com/office/drawing/2014/main" id="{63E6F401-8131-4A25-8A48-1C2BAD0A46A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2" name="Text Box 2">
          <a:extLst>
            <a:ext uri="{FF2B5EF4-FFF2-40B4-BE49-F238E27FC236}">
              <a16:creationId xmlns:a16="http://schemas.microsoft.com/office/drawing/2014/main" id="{872A0104-7DED-4756-95AA-1484C5F2AC6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3" name="Text Box 2">
          <a:extLst>
            <a:ext uri="{FF2B5EF4-FFF2-40B4-BE49-F238E27FC236}">
              <a16:creationId xmlns:a16="http://schemas.microsoft.com/office/drawing/2014/main" id="{898BCC9A-7135-4894-9A93-37F6384AD2C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4" name="Text Box 2">
          <a:extLst>
            <a:ext uri="{FF2B5EF4-FFF2-40B4-BE49-F238E27FC236}">
              <a16:creationId xmlns:a16="http://schemas.microsoft.com/office/drawing/2014/main" id="{DAB34FB6-860D-44A3-9568-3E3FAA53836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225" name="Text Box 2">
          <a:extLst>
            <a:ext uri="{FF2B5EF4-FFF2-40B4-BE49-F238E27FC236}">
              <a16:creationId xmlns:a16="http://schemas.microsoft.com/office/drawing/2014/main" id="{83293615-AF33-427A-9F56-E08E6465643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26" name="Text Box 100">
          <a:extLst>
            <a:ext uri="{FF2B5EF4-FFF2-40B4-BE49-F238E27FC236}">
              <a16:creationId xmlns:a16="http://schemas.microsoft.com/office/drawing/2014/main" id="{F42912C0-0C45-45AC-9C61-9CB6FB334B5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27" name="Text Box 101">
          <a:extLst>
            <a:ext uri="{FF2B5EF4-FFF2-40B4-BE49-F238E27FC236}">
              <a16:creationId xmlns:a16="http://schemas.microsoft.com/office/drawing/2014/main" id="{9B06D1E9-3F64-4D4D-B105-9380D6C1EB4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28" name="Text Box 102">
          <a:extLst>
            <a:ext uri="{FF2B5EF4-FFF2-40B4-BE49-F238E27FC236}">
              <a16:creationId xmlns:a16="http://schemas.microsoft.com/office/drawing/2014/main" id="{C15B35FB-3BD3-4DDB-AFF0-4CD60B19E52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29" name="Text Box 103">
          <a:extLst>
            <a:ext uri="{FF2B5EF4-FFF2-40B4-BE49-F238E27FC236}">
              <a16:creationId xmlns:a16="http://schemas.microsoft.com/office/drawing/2014/main" id="{AAC62E75-292C-4B26-8ED2-B3F72D0F0DA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0" name="Text Box 104">
          <a:extLst>
            <a:ext uri="{FF2B5EF4-FFF2-40B4-BE49-F238E27FC236}">
              <a16:creationId xmlns:a16="http://schemas.microsoft.com/office/drawing/2014/main" id="{29BDE810-61B5-44E5-A2E1-53FF4447685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1" name="Text Box 105">
          <a:extLst>
            <a:ext uri="{FF2B5EF4-FFF2-40B4-BE49-F238E27FC236}">
              <a16:creationId xmlns:a16="http://schemas.microsoft.com/office/drawing/2014/main" id="{4AAD900D-E30E-4275-B88C-9D192CF3792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2" name="Text Box 106">
          <a:extLst>
            <a:ext uri="{FF2B5EF4-FFF2-40B4-BE49-F238E27FC236}">
              <a16:creationId xmlns:a16="http://schemas.microsoft.com/office/drawing/2014/main" id="{3D156B46-7873-4923-8CF7-C94E3195F42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3" name="Text Box 107">
          <a:extLst>
            <a:ext uri="{FF2B5EF4-FFF2-40B4-BE49-F238E27FC236}">
              <a16:creationId xmlns:a16="http://schemas.microsoft.com/office/drawing/2014/main" id="{DB05E7A5-4DD8-4F6E-AC52-B98A005022C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4" name="Text Box 108">
          <a:extLst>
            <a:ext uri="{FF2B5EF4-FFF2-40B4-BE49-F238E27FC236}">
              <a16:creationId xmlns:a16="http://schemas.microsoft.com/office/drawing/2014/main" id="{C8CAEDB2-751F-4574-850B-72D6ADC3EC1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5" name="Text Box 109">
          <a:extLst>
            <a:ext uri="{FF2B5EF4-FFF2-40B4-BE49-F238E27FC236}">
              <a16:creationId xmlns:a16="http://schemas.microsoft.com/office/drawing/2014/main" id="{D715453A-F8A2-4680-B6A4-24B76FAE0E1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6" name="Text Box 2">
          <a:extLst>
            <a:ext uri="{FF2B5EF4-FFF2-40B4-BE49-F238E27FC236}">
              <a16:creationId xmlns:a16="http://schemas.microsoft.com/office/drawing/2014/main" id="{99B7B6FB-FD46-435F-802E-A67968EB649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7" name="Text Box 2">
          <a:extLst>
            <a:ext uri="{FF2B5EF4-FFF2-40B4-BE49-F238E27FC236}">
              <a16:creationId xmlns:a16="http://schemas.microsoft.com/office/drawing/2014/main" id="{0A0AFE9C-2D83-4712-AB41-FF05A8D3B82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8" name="Text Box 2">
          <a:extLst>
            <a:ext uri="{FF2B5EF4-FFF2-40B4-BE49-F238E27FC236}">
              <a16:creationId xmlns:a16="http://schemas.microsoft.com/office/drawing/2014/main" id="{F7431ADB-6FFE-4133-A143-90B2CA4F904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39" name="Text Box 2">
          <a:extLst>
            <a:ext uri="{FF2B5EF4-FFF2-40B4-BE49-F238E27FC236}">
              <a16:creationId xmlns:a16="http://schemas.microsoft.com/office/drawing/2014/main" id="{6DD67738-0610-4957-AC81-D64526C37D2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0" name="Text Box 2">
          <a:extLst>
            <a:ext uri="{FF2B5EF4-FFF2-40B4-BE49-F238E27FC236}">
              <a16:creationId xmlns:a16="http://schemas.microsoft.com/office/drawing/2014/main" id="{178AE375-FBC4-4D65-B572-27F2F826DA3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1" name="Text Box 2">
          <a:extLst>
            <a:ext uri="{FF2B5EF4-FFF2-40B4-BE49-F238E27FC236}">
              <a16:creationId xmlns:a16="http://schemas.microsoft.com/office/drawing/2014/main" id="{3E8691A8-1171-498F-B2E5-AEE347CD5A3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2" name="Text Box 2">
          <a:extLst>
            <a:ext uri="{FF2B5EF4-FFF2-40B4-BE49-F238E27FC236}">
              <a16:creationId xmlns:a16="http://schemas.microsoft.com/office/drawing/2014/main" id="{34DFB432-42ED-41A0-B5B3-658D717997B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3" name="Text Box 2">
          <a:extLst>
            <a:ext uri="{FF2B5EF4-FFF2-40B4-BE49-F238E27FC236}">
              <a16:creationId xmlns:a16="http://schemas.microsoft.com/office/drawing/2014/main" id="{D7C38716-9764-4F97-BDAA-CB5ED2F4D4C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4" name="Text Box 2">
          <a:extLst>
            <a:ext uri="{FF2B5EF4-FFF2-40B4-BE49-F238E27FC236}">
              <a16:creationId xmlns:a16="http://schemas.microsoft.com/office/drawing/2014/main" id="{C4A964D6-7910-45A8-A9A2-9CE90992DC1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245" name="Text Box 2">
          <a:extLst>
            <a:ext uri="{FF2B5EF4-FFF2-40B4-BE49-F238E27FC236}">
              <a16:creationId xmlns:a16="http://schemas.microsoft.com/office/drawing/2014/main" id="{C519072A-4A2E-4B99-B822-6D4FF44DB1D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46" name="Text Box 2">
          <a:extLst>
            <a:ext uri="{FF2B5EF4-FFF2-40B4-BE49-F238E27FC236}">
              <a16:creationId xmlns:a16="http://schemas.microsoft.com/office/drawing/2014/main" id="{B1DB47F8-D471-41A9-AED7-092713B0A1D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47" name="Text Box 2">
          <a:extLst>
            <a:ext uri="{FF2B5EF4-FFF2-40B4-BE49-F238E27FC236}">
              <a16:creationId xmlns:a16="http://schemas.microsoft.com/office/drawing/2014/main" id="{0788A9F2-F06A-4114-8C7F-7AECD46A70B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48" name="Text Box 2">
          <a:extLst>
            <a:ext uri="{FF2B5EF4-FFF2-40B4-BE49-F238E27FC236}">
              <a16:creationId xmlns:a16="http://schemas.microsoft.com/office/drawing/2014/main" id="{E72548F6-995E-484D-9CA5-C7C46A46F7E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49" name="Text Box 2">
          <a:extLst>
            <a:ext uri="{FF2B5EF4-FFF2-40B4-BE49-F238E27FC236}">
              <a16:creationId xmlns:a16="http://schemas.microsoft.com/office/drawing/2014/main" id="{8B415F0D-9305-432B-8C51-2DFFA438F9A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0" name="Text Box 2">
          <a:extLst>
            <a:ext uri="{FF2B5EF4-FFF2-40B4-BE49-F238E27FC236}">
              <a16:creationId xmlns:a16="http://schemas.microsoft.com/office/drawing/2014/main" id="{5DB8781C-818B-4E72-8D2E-2E24C396E72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1" name="Text Box 2">
          <a:extLst>
            <a:ext uri="{FF2B5EF4-FFF2-40B4-BE49-F238E27FC236}">
              <a16:creationId xmlns:a16="http://schemas.microsoft.com/office/drawing/2014/main" id="{0FAE12D7-48DD-4504-BD33-DAE23796578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2" name="Text Box 2">
          <a:extLst>
            <a:ext uri="{FF2B5EF4-FFF2-40B4-BE49-F238E27FC236}">
              <a16:creationId xmlns:a16="http://schemas.microsoft.com/office/drawing/2014/main" id="{AA0B7AD3-EC41-4205-9482-1058333DF15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3" name="Text Box 2">
          <a:extLst>
            <a:ext uri="{FF2B5EF4-FFF2-40B4-BE49-F238E27FC236}">
              <a16:creationId xmlns:a16="http://schemas.microsoft.com/office/drawing/2014/main" id="{650E527F-2CAE-4A4E-AE0E-3843FD27BE2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4" name="Text Box 2">
          <a:extLst>
            <a:ext uri="{FF2B5EF4-FFF2-40B4-BE49-F238E27FC236}">
              <a16:creationId xmlns:a16="http://schemas.microsoft.com/office/drawing/2014/main" id="{E1C7D9CA-C24A-4A09-96B5-10E524DB937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5" name="Text Box 2">
          <a:extLst>
            <a:ext uri="{FF2B5EF4-FFF2-40B4-BE49-F238E27FC236}">
              <a16:creationId xmlns:a16="http://schemas.microsoft.com/office/drawing/2014/main" id="{EE2B04CA-F7D0-4557-8AAF-6A91CFE5155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6" name="Text Box 2">
          <a:extLst>
            <a:ext uri="{FF2B5EF4-FFF2-40B4-BE49-F238E27FC236}">
              <a16:creationId xmlns:a16="http://schemas.microsoft.com/office/drawing/2014/main" id="{BEBFC7E0-2F29-4142-B347-52975D91886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7" name="Text Box 2">
          <a:extLst>
            <a:ext uri="{FF2B5EF4-FFF2-40B4-BE49-F238E27FC236}">
              <a16:creationId xmlns:a16="http://schemas.microsoft.com/office/drawing/2014/main" id="{4B05FB73-9ECC-4D98-BCE6-8CE465C9040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8" name="Text Box 2">
          <a:extLst>
            <a:ext uri="{FF2B5EF4-FFF2-40B4-BE49-F238E27FC236}">
              <a16:creationId xmlns:a16="http://schemas.microsoft.com/office/drawing/2014/main" id="{1D7956D8-4728-4053-B824-5DF856A4BC7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59" name="Text Box 2">
          <a:extLst>
            <a:ext uri="{FF2B5EF4-FFF2-40B4-BE49-F238E27FC236}">
              <a16:creationId xmlns:a16="http://schemas.microsoft.com/office/drawing/2014/main" id="{866AB8F7-AB05-487F-950E-1E4B768BCE0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0" name="Text Box 2">
          <a:extLst>
            <a:ext uri="{FF2B5EF4-FFF2-40B4-BE49-F238E27FC236}">
              <a16:creationId xmlns:a16="http://schemas.microsoft.com/office/drawing/2014/main" id="{3DB1F05E-C06F-4E11-87DA-36F800D8268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1" name="Text Box 2">
          <a:extLst>
            <a:ext uri="{FF2B5EF4-FFF2-40B4-BE49-F238E27FC236}">
              <a16:creationId xmlns:a16="http://schemas.microsoft.com/office/drawing/2014/main" id="{3D3C5CF6-0782-4BA8-8910-859F6D70BDA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2" name="Text Box 2">
          <a:extLst>
            <a:ext uri="{FF2B5EF4-FFF2-40B4-BE49-F238E27FC236}">
              <a16:creationId xmlns:a16="http://schemas.microsoft.com/office/drawing/2014/main" id="{B25210FB-C4CC-4A6A-91F1-327D3E3ABA7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3" name="Text Box 2">
          <a:extLst>
            <a:ext uri="{FF2B5EF4-FFF2-40B4-BE49-F238E27FC236}">
              <a16:creationId xmlns:a16="http://schemas.microsoft.com/office/drawing/2014/main" id="{2913F793-B771-44D7-9C26-4B01069A259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4" name="Text Box 2">
          <a:extLst>
            <a:ext uri="{FF2B5EF4-FFF2-40B4-BE49-F238E27FC236}">
              <a16:creationId xmlns:a16="http://schemas.microsoft.com/office/drawing/2014/main" id="{C5652C6C-F812-4DB4-AA15-AEE0C169B81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5" name="Text Box 2">
          <a:extLst>
            <a:ext uri="{FF2B5EF4-FFF2-40B4-BE49-F238E27FC236}">
              <a16:creationId xmlns:a16="http://schemas.microsoft.com/office/drawing/2014/main" id="{891679C9-4438-449F-8B64-4A0EC00DB1B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6" name="Text Box 2">
          <a:extLst>
            <a:ext uri="{FF2B5EF4-FFF2-40B4-BE49-F238E27FC236}">
              <a16:creationId xmlns:a16="http://schemas.microsoft.com/office/drawing/2014/main" id="{BA4CAF39-3955-43FD-9896-C70839AFE1C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7" name="Text Box 2">
          <a:extLst>
            <a:ext uri="{FF2B5EF4-FFF2-40B4-BE49-F238E27FC236}">
              <a16:creationId xmlns:a16="http://schemas.microsoft.com/office/drawing/2014/main" id="{5BB6F5CE-5A3A-4036-8744-EB0B3E79BAA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8" name="Text Box 2">
          <a:extLst>
            <a:ext uri="{FF2B5EF4-FFF2-40B4-BE49-F238E27FC236}">
              <a16:creationId xmlns:a16="http://schemas.microsoft.com/office/drawing/2014/main" id="{1EFB5D16-533C-4498-B753-86F68DA09DF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69" name="Text Box 2">
          <a:extLst>
            <a:ext uri="{FF2B5EF4-FFF2-40B4-BE49-F238E27FC236}">
              <a16:creationId xmlns:a16="http://schemas.microsoft.com/office/drawing/2014/main" id="{6DF216BF-B9EC-44B7-973A-FEC4382D7FC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70" name="Text Box 2">
          <a:extLst>
            <a:ext uri="{FF2B5EF4-FFF2-40B4-BE49-F238E27FC236}">
              <a16:creationId xmlns:a16="http://schemas.microsoft.com/office/drawing/2014/main" id="{938FA710-4C7D-493B-8875-E1007DB9631F}"/>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71" name="Text Box 2">
          <a:extLst>
            <a:ext uri="{FF2B5EF4-FFF2-40B4-BE49-F238E27FC236}">
              <a16:creationId xmlns:a16="http://schemas.microsoft.com/office/drawing/2014/main" id="{B6F64D6D-F903-4606-815A-66C8B2218FD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72" name="Text Box 2">
          <a:extLst>
            <a:ext uri="{FF2B5EF4-FFF2-40B4-BE49-F238E27FC236}">
              <a16:creationId xmlns:a16="http://schemas.microsoft.com/office/drawing/2014/main" id="{E8FA9C27-1FFD-4214-8EE6-B8C2C26FD13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73" name="Text Box 2">
          <a:extLst>
            <a:ext uri="{FF2B5EF4-FFF2-40B4-BE49-F238E27FC236}">
              <a16:creationId xmlns:a16="http://schemas.microsoft.com/office/drawing/2014/main" id="{D5FDFA65-C4FE-4DFE-96D1-9234347C12B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274" name="Text Box 2">
          <a:extLst>
            <a:ext uri="{FF2B5EF4-FFF2-40B4-BE49-F238E27FC236}">
              <a16:creationId xmlns:a16="http://schemas.microsoft.com/office/drawing/2014/main" id="{60FFBBBC-3B94-4E24-908A-A22196E600A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75" name="Text Box 2">
          <a:extLst>
            <a:ext uri="{FF2B5EF4-FFF2-40B4-BE49-F238E27FC236}">
              <a16:creationId xmlns:a16="http://schemas.microsoft.com/office/drawing/2014/main" id="{9B69ACDC-336B-4065-B96F-68A85A071C9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76" name="Text Box 2">
          <a:extLst>
            <a:ext uri="{FF2B5EF4-FFF2-40B4-BE49-F238E27FC236}">
              <a16:creationId xmlns:a16="http://schemas.microsoft.com/office/drawing/2014/main" id="{C651C44D-9B3D-40F5-8E02-EC133AB737AC}"/>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77" name="Text Box 2">
          <a:extLst>
            <a:ext uri="{FF2B5EF4-FFF2-40B4-BE49-F238E27FC236}">
              <a16:creationId xmlns:a16="http://schemas.microsoft.com/office/drawing/2014/main" id="{C76A58C8-7873-4EDE-8370-80C260978AB0}"/>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78" name="Text Box 2">
          <a:extLst>
            <a:ext uri="{FF2B5EF4-FFF2-40B4-BE49-F238E27FC236}">
              <a16:creationId xmlns:a16="http://schemas.microsoft.com/office/drawing/2014/main" id="{06955922-0470-4F4D-B936-41469B1496B9}"/>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79" name="Text Box 2">
          <a:extLst>
            <a:ext uri="{FF2B5EF4-FFF2-40B4-BE49-F238E27FC236}">
              <a16:creationId xmlns:a16="http://schemas.microsoft.com/office/drawing/2014/main" id="{D2A6E98F-7AAE-48EB-809A-9F4559959F86}"/>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80" name="Text Box 2">
          <a:extLst>
            <a:ext uri="{FF2B5EF4-FFF2-40B4-BE49-F238E27FC236}">
              <a16:creationId xmlns:a16="http://schemas.microsoft.com/office/drawing/2014/main" id="{EACB27A3-CA9E-40FF-9594-F4860BCCE1BA}"/>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81" name="Text Box 2">
          <a:extLst>
            <a:ext uri="{FF2B5EF4-FFF2-40B4-BE49-F238E27FC236}">
              <a16:creationId xmlns:a16="http://schemas.microsoft.com/office/drawing/2014/main" id="{9957732C-8036-4464-AD08-A64FAF0D7567}"/>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82" name="Text Box 2">
          <a:extLst>
            <a:ext uri="{FF2B5EF4-FFF2-40B4-BE49-F238E27FC236}">
              <a16:creationId xmlns:a16="http://schemas.microsoft.com/office/drawing/2014/main" id="{EB575AD9-1697-4DD3-B5AE-9B755F370AF3}"/>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7377"/>
    <xdr:sp macro="" textlink="">
      <xdr:nvSpPr>
        <xdr:cNvPr id="1283" name="Text Box 2">
          <a:extLst>
            <a:ext uri="{FF2B5EF4-FFF2-40B4-BE49-F238E27FC236}">
              <a16:creationId xmlns:a16="http://schemas.microsoft.com/office/drawing/2014/main" id="{D0D795DF-E8EC-4A3B-AB9B-86235F81305D}"/>
            </a:ext>
          </a:extLst>
        </xdr:cNvPr>
        <xdr:cNvSpPr txBox="1">
          <a:spLocks noChangeArrowheads="1"/>
        </xdr:cNvSpPr>
      </xdr:nvSpPr>
      <xdr:spPr bwMode="auto">
        <a:xfrm>
          <a:off x="10277475" y="24860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4" name="Text Box 2">
          <a:extLst>
            <a:ext uri="{FF2B5EF4-FFF2-40B4-BE49-F238E27FC236}">
              <a16:creationId xmlns:a16="http://schemas.microsoft.com/office/drawing/2014/main" id="{2BA1613E-A4D9-448A-BDCD-E50A951D66E7}"/>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5" name="Text Box 2">
          <a:extLst>
            <a:ext uri="{FF2B5EF4-FFF2-40B4-BE49-F238E27FC236}">
              <a16:creationId xmlns:a16="http://schemas.microsoft.com/office/drawing/2014/main" id="{C996E4DE-FEF8-4BF3-9EA6-4175DBAE06C6}"/>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6" name="Text Box 2">
          <a:extLst>
            <a:ext uri="{FF2B5EF4-FFF2-40B4-BE49-F238E27FC236}">
              <a16:creationId xmlns:a16="http://schemas.microsoft.com/office/drawing/2014/main" id="{830E5BF3-12F2-4461-8660-9A2FD051CFD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7" name="Text Box 2">
          <a:extLst>
            <a:ext uri="{FF2B5EF4-FFF2-40B4-BE49-F238E27FC236}">
              <a16:creationId xmlns:a16="http://schemas.microsoft.com/office/drawing/2014/main" id="{B5E5E591-2548-4CAE-B007-CE595DA118FF}"/>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8" name="Text Box 2">
          <a:extLst>
            <a:ext uri="{FF2B5EF4-FFF2-40B4-BE49-F238E27FC236}">
              <a16:creationId xmlns:a16="http://schemas.microsoft.com/office/drawing/2014/main" id="{761A8F91-FC98-4A2C-A207-80CFCA919C1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89" name="Text Box 2">
          <a:extLst>
            <a:ext uri="{FF2B5EF4-FFF2-40B4-BE49-F238E27FC236}">
              <a16:creationId xmlns:a16="http://schemas.microsoft.com/office/drawing/2014/main" id="{B2FF2D12-DF6A-4687-877C-92585AA6A556}"/>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90" name="Text Box 2">
          <a:extLst>
            <a:ext uri="{FF2B5EF4-FFF2-40B4-BE49-F238E27FC236}">
              <a16:creationId xmlns:a16="http://schemas.microsoft.com/office/drawing/2014/main" id="{9C554EF0-9B6E-42E1-AFD4-1DBADFDB61E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91" name="Text Box 2">
          <a:extLst>
            <a:ext uri="{FF2B5EF4-FFF2-40B4-BE49-F238E27FC236}">
              <a16:creationId xmlns:a16="http://schemas.microsoft.com/office/drawing/2014/main" id="{14E819E8-54A9-490E-9261-BB93392BA66C}"/>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92" name="Text Box 2">
          <a:extLst>
            <a:ext uri="{FF2B5EF4-FFF2-40B4-BE49-F238E27FC236}">
              <a16:creationId xmlns:a16="http://schemas.microsoft.com/office/drawing/2014/main" id="{0E3D4D8F-E2DD-4509-98C5-0233DE69802C}"/>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293" name="Text Box 2">
          <a:extLst>
            <a:ext uri="{FF2B5EF4-FFF2-40B4-BE49-F238E27FC236}">
              <a16:creationId xmlns:a16="http://schemas.microsoft.com/office/drawing/2014/main" id="{7853A066-2377-46AC-9657-CD0CD047CFE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4" name="Text Box 2">
          <a:extLst>
            <a:ext uri="{FF2B5EF4-FFF2-40B4-BE49-F238E27FC236}">
              <a16:creationId xmlns:a16="http://schemas.microsoft.com/office/drawing/2014/main" id="{97499AA7-AA54-4369-9A52-F2E733792A90}"/>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5" name="Text Box 2">
          <a:extLst>
            <a:ext uri="{FF2B5EF4-FFF2-40B4-BE49-F238E27FC236}">
              <a16:creationId xmlns:a16="http://schemas.microsoft.com/office/drawing/2014/main" id="{931929DC-2CC5-4BD2-B712-D07C5ED80189}"/>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6" name="Text Box 2">
          <a:extLst>
            <a:ext uri="{FF2B5EF4-FFF2-40B4-BE49-F238E27FC236}">
              <a16:creationId xmlns:a16="http://schemas.microsoft.com/office/drawing/2014/main" id="{A8D64E8B-9ACE-4C55-82C0-54325B1A511B}"/>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7" name="Text Box 2">
          <a:extLst>
            <a:ext uri="{FF2B5EF4-FFF2-40B4-BE49-F238E27FC236}">
              <a16:creationId xmlns:a16="http://schemas.microsoft.com/office/drawing/2014/main" id="{B2BFDF12-3498-45DD-A85E-C52635C26F7C}"/>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8" name="Text Box 2">
          <a:extLst>
            <a:ext uri="{FF2B5EF4-FFF2-40B4-BE49-F238E27FC236}">
              <a16:creationId xmlns:a16="http://schemas.microsoft.com/office/drawing/2014/main" id="{DD44A01D-932C-41AE-8895-63F81A17D344}"/>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299" name="Text Box 2">
          <a:extLst>
            <a:ext uri="{FF2B5EF4-FFF2-40B4-BE49-F238E27FC236}">
              <a16:creationId xmlns:a16="http://schemas.microsoft.com/office/drawing/2014/main" id="{9BB75147-92E4-4C6C-9CBC-E145F4C9B393}"/>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300" name="Text Box 2">
          <a:extLst>
            <a:ext uri="{FF2B5EF4-FFF2-40B4-BE49-F238E27FC236}">
              <a16:creationId xmlns:a16="http://schemas.microsoft.com/office/drawing/2014/main" id="{31099630-30F8-4CB0-B84A-4956CCF8E86D}"/>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301" name="Text Box 2">
          <a:extLst>
            <a:ext uri="{FF2B5EF4-FFF2-40B4-BE49-F238E27FC236}">
              <a16:creationId xmlns:a16="http://schemas.microsoft.com/office/drawing/2014/main" id="{7AD0732C-396A-420B-AC65-AA634187C74C}"/>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302" name="Text Box 2">
          <a:extLst>
            <a:ext uri="{FF2B5EF4-FFF2-40B4-BE49-F238E27FC236}">
              <a16:creationId xmlns:a16="http://schemas.microsoft.com/office/drawing/2014/main" id="{9FC1B88C-DE7B-4468-85F0-A8E1A6636176}"/>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36736"/>
    <xdr:sp macro="" textlink="">
      <xdr:nvSpPr>
        <xdr:cNvPr id="1303" name="Text Box 2">
          <a:extLst>
            <a:ext uri="{FF2B5EF4-FFF2-40B4-BE49-F238E27FC236}">
              <a16:creationId xmlns:a16="http://schemas.microsoft.com/office/drawing/2014/main" id="{BC9977C8-A7C6-4B87-AF45-69FE7A3177D4}"/>
            </a:ext>
          </a:extLst>
        </xdr:cNvPr>
        <xdr:cNvSpPr txBox="1">
          <a:spLocks noChangeArrowheads="1"/>
        </xdr:cNvSpPr>
      </xdr:nvSpPr>
      <xdr:spPr bwMode="auto">
        <a:xfrm>
          <a:off x="10277475" y="24860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4" name="Text Box 2">
          <a:extLst>
            <a:ext uri="{FF2B5EF4-FFF2-40B4-BE49-F238E27FC236}">
              <a16:creationId xmlns:a16="http://schemas.microsoft.com/office/drawing/2014/main" id="{5751AE2F-C45F-4421-AD32-474D8A8C5CEF}"/>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5" name="Text Box 2">
          <a:extLst>
            <a:ext uri="{FF2B5EF4-FFF2-40B4-BE49-F238E27FC236}">
              <a16:creationId xmlns:a16="http://schemas.microsoft.com/office/drawing/2014/main" id="{22E845DE-BB9F-4C3E-86C4-843E3ED08332}"/>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6" name="Text Box 2">
          <a:extLst>
            <a:ext uri="{FF2B5EF4-FFF2-40B4-BE49-F238E27FC236}">
              <a16:creationId xmlns:a16="http://schemas.microsoft.com/office/drawing/2014/main" id="{C8020B88-960E-4AA5-B792-11FA3CD56D14}"/>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7" name="Text Box 2">
          <a:extLst>
            <a:ext uri="{FF2B5EF4-FFF2-40B4-BE49-F238E27FC236}">
              <a16:creationId xmlns:a16="http://schemas.microsoft.com/office/drawing/2014/main" id="{C4DEC6F9-762B-44ED-817A-EEF3CE0CAE3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8" name="Text Box 2">
          <a:extLst>
            <a:ext uri="{FF2B5EF4-FFF2-40B4-BE49-F238E27FC236}">
              <a16:creationId xmlns:a16="http://schemas.microsoft.com/office/drawing/2014/main" id="{4C3ADD40-83DB-4E38-8D47-A1A12026F4F5}"/>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09" name="Text Box 2">
          <a:extLst>
            <a:ext uri="{FF2B5EF4-FFF2-40B4-BE49-F238E27FC236}">
              <a16:creationId xmlns:a16="http://schemas.microsoft.com/office/drawing/2014/main" id="{2A57F563-B601-4AFF-9096-FC4C54FF075B}"/>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10" name="Text Box 2">
          <a:extLst>
            <a:ext uri="{FF2B5EF4-FFF2-40B4-BE49-F238E27FC236}">
              <a16:creationId xmlns:a16="http://schemas.microsoft.com/office/drawing/2014/main" id="{EE8B8333-9B34-41D0-86C9-B1883B73E08F}"/>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11" name="Text Box 2">
          <a:extLst>
            <a:ext uri="{FF2B5EF4-FFF2-40B4-BE49-F238E27FC236}">
              <a16:creationId xmlns:a16="http://schemas.microsoft.com/office/drawing/2014/main" id="{A00CC341-050A-4F3F-98F8-80BD9956D3B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12" name="Text Box 2">
          <a:extLst>
            <a:ext uri="{FF2B5EF4-FFF2-40B4-BE49-F238E27FC236}">
              <a16:creationId xmlns:a16="http://schemas.microsoft.com/office/drawing/2014/main" id="{251D0143-AB9B-404A-BB94-02006FF6AC1E}"/>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259079"/>
    <xdr:sp macro="" textlink="">
      <xdr:nvSpPr>
        <xdr:cNvPr id="1313" name="Text Box 2">
          <a:extLst>
            <a:ext uri="{FF2B5EF4-FFF2-40B4-BE49-F238E27FC236}">
              <a16:creationId xmlns:a16="http://schemas.microsoft.com/office/drawing/2014/main" id="{801A1CE9-5215-4EC8-ACFC-AA6CAC438820}"/>
            </a:ext>
          </a:extLst>
        </xdr:cNvPr>
        <xdr:cNvSpPr txBox="1">
          <a:spLocks noChangeArrowheads="1"/>
        </xdr:cNvSpPr>
      </xdr:nvSpPr>
      <xdr:spPr bwMode="auto">
        <a:xfrm>
          <a:off x="10277475" y="24860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4" name="Text Box 2">
          <a:extLst>
            <a:ext uri="{FF2B5EF4-FFF2-40B4-BE49-F238E27FC236}">
              <a16:creationId xmlns:a16="http://schemas.microsoft.com/office/drawing/2014/main" id="{7B8CED3C-D1EE-4730-8823-90847E7949F1}"/>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5" name="Text Box 2">
          <a:extLst>
            <a:ext uri="{FF2B5EF4-FFF2-40B4-BE49-F238E27FC236}">
              <a16:creationId xmlns:a16="http://schemas.microsoft.com/office/drawing/2014/main" id="{FA9203C1-382B-4D83-A473-562DF1D2AF61}"/>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6" name="Text Box 2">
          <a:extLst>
            <a:ext uri="{FF2B5EF4-FFF2-40B4-BE49-F238E27FC236}">
              <a16:creationId xmlns:a16="http://schemas.microsoft.com/office/drawing/2014/main" id="{135279A5-D6A2-4B92-804A-64194E37EE9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7" name="Text Box 2">
          <a:extLst>
            <a:ext uri="{FF2B5EF4-FFF2-40B4-BE49-F238E27FC236}">
              <a16:creationId xmlns:a16="http://schemas.microsoft.com/office/drawing/2014/main" id="{C6068312-6957-4B83-A7DE-47B720EDA48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8" name="Text Box 2">
          <a:extLst>
            <a:ext uri="{FF2B5EF4-FFF2-40B4-BE49-F238E27FC236}">
              <a16:creationId xmlns:a16="http://schemas.microsoft.com/office/drawing/2014/main" id="{A7D038D6-41F6-452C-AC25-EF603479636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19" name="Text Box 2">
          <a:extLst>
            <a:ext uri="{FF2B5EF4-FFF2-40B4-BE49-F238E27FC236}">
              <a16:creationId xmlns:a16="http://schemas.microsoft.com/office/drawing/2014/main" id="{8A851C25-B19B-4F35-9B92-B9ED272E85E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0" name="Text Box 2">
          <a:extLst>
            <a:ext uri="{FF2B5EF4-FFF2-40B4-BE49-F238E27FC236}">
              <a16:creationId xmlns:a16="http://schemas.microsoft.com/office/drawing/2014/main" id="{E4DFBCA0-5AE8-4D2B-8C55-B3367970579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1" name="Text Box 2">
          <a:extLst>
            <a:ext uri="{FF2B5EF4-FFF2-40B4-BE49-F238E27FC236}">
              <a16:creationId xmlns:a16="http://schemas.microsoft.com/office/drawing/2014/main" id="{4F501262-4CEE-4AEC-9186-CAF449895D2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2" name="Text Box 2">
          <a:extLst>
            <a:ext uri="{FF2B5EF4-FFF2-40B4-BE49-F238E27FC236}">
              <a16:creationId xmlns:a16="http://schemas.microsoft.com/office/drawing/2014/main" id="{D22B76EB-D783-40F4-8C23-A032AADB88C0}"/>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3" name="Text Box 2">
          <a:extLst>
            <a:ext uri="{FF2B5EF4-FFF2-40B4-BE49-F238E27FC236}">
              <a16:creationId xmlns:a16="http://schemas.microsoft.com/office/drawing/2014/main" id="{6349CCE1-15DF-44ED-88A8-15F4AC4B09B8}"/>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4" name="Text Box 2">
          <a:extLst>
            <a:ext uri="{FF2B5EF4-FFF2-40B4-BE49-F238E27FC236}">
              <a16:creationId xmlns:a16="http://schemas.microsoft.com/office/drawing/2014/main" id="{C8C44A92-462B-47E6-AB57-4DD011398020}"/>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5" name="Text Box 2">
          <a:extLst>
            <a:ext uri="{FF2B5EF4-FFF2-40B4-BE49-F238E27FC236}">
              <a16:creationId xmlns:a16="http://schemas.microsoft.com/office/drawing/2014/main" id="{5B681E1E-EF65-404F-B03F-42C0EEC5946C}"/>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6" name="Text Box 2">
          <a:extLst>
            <a:ext uri="{FF2B5EF4-FFF2-40B4-BE49-F238E27FC236}">
              <a16:creationId xmlns:a16="http://schemas.microsoft.com/office/drawing/2014/main" id="{FE4DB97B-B781-43E5-A8A4-3110A730201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7" name="Text Box 2">
          <a:extLst>
            <a:ext uri="{FF2B5EF4-FFF2-40B4-BE49-F238E27FC236}">
              <a16:creationId xmlns:a16="http://schemas.microsoft.com/office/drawing/2014/main" id="{CCE03BA1-65D2-4881-84E9-F9E05AD5D487}"/>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8" name="Text Box 2">
          <a:extLst>
            <a:ext uri="{FF2B5EF4-FFF2-40B4-BE49-F238E27FC236}">
              <a16:creationId xmlns:a16="http://schemas.microsoft.com/office/drawing/2014/main" id="{7043FB61-93AA-4B03-B6A7-3E0C48D09014}"/>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29" name="Text Box 2">
          <a:extLst>
            <a:ext uri="{FF2B5EF4-FFF2-40B4-BE49-F238E27FC236}">
              <a16:creationId xmlns:a16="http://schemas.microsoft.com/office/drawing/2014/main" id="{99C5391E-850A-4208-8EEF-20214715F77F}"/>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30" name="Text Box 2">
          <a:extLst>
            <a:ext uri="{FF2B5EF4-FFF2-40B4-BE49-F238E27FC236}">
              <a16:creationId xmlns:a16="http://schemas.microsoft.com/office/drawing/2014/main" id="{57D8530C-084D-4700-A5F9-32A903548073}"/>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31" name="Text Box 2">
          <a:extLst>
            <a:ext uri="{FF2B5EF4-FFF2-40B4-BE49-F238E27FC236}">
              <a16:creationId xmlns:a16="http://schemas.microsoft.com/office/drawing/2014/main" id="{DAAE3CFB-E65B-4F90-A0D4-50B3FDFC1BF6}"/>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32" name="Text Box 2">
          <a:extLst>
            <a:ext uri="{FF2B5EF4-FFF2-40B4-BE49-F238E27FC236}">
              <a16:creationId xmlns:a16="http://schemas.microsoft.com/office/drawing/2014/main" id="{0B3A6C95-FCD7-4122-B21D-BB3A84A46208}"/>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375472"/>
    <xdr:sp macro="" textlink="">
      <xdr:nvSpPr>
        <xdr:cNvPr id="1333" name="Text Box 2">
          <a:extLst>
            <a:ext uri="{FF2B5EF4-FFF2-40B4-BE49-F238E27FC236}">
              <a16:creationId xmlns:a16="http://schemas.microsoft.com/office/drawing/2014/main" id="{180ADF91-7F58-423B-844B-A762861B0692}"/>
            </a:ext>
          </a:extLst>
        </xdr:cNvPr>
        <xdr:cNvSpPr txBox="1">
          <a:spLocks noChangeArrowheads="1"/>
        </xdr:cNvSpPr>
      </xdr:nvSpPr>
      <xdr:spPr bwMode="auto">
        <a:xfrm>
          <a:off x="10277475" y="24860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4" name="Text Box 100">
          <a:extLst>
            <a:ext uri="{FF2B5EF4-FFF2-40B4-BE49-F238E27FC236}">
              <a16:creationId xmlns:a16="http://schemas.microsoft.com/office/drawing/2014/main" id="{F7D43238-379C-428C-9885-1BAF12B0248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5" name="Text Box 101">
          <a:extLst>
            <a:ext uri="{FF2B5EF4-FFF2-40B4-BE49-F238E27FC236}">
              <a16:creationId xmlns:a16="http://schemas.microsoft.com/office/drawing/2014/main" id="{12787528-D2D9-49C6-9577-F8747F9203C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6" name="Text Box 102">
          <a:extLst>
            <a:ext uri="{FF2B5EF4-FFF2-40B4-BE49-F238E27FC236}">
              <a16:creationId xmlns:a16="http://schemas.microsoft.com/office/drawing/2014/main" id="{A44770B6-4406-4BCE-BFD6-7B9F0CD3537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7" name="Text Box 103">
          <a:extLst>
            <a:ext uri="{FF2B5EF4-FFF2-40B4-BE49-F238E27FC236}">
              <a16:creationId xmlns:a16="http://schemas.microsoft.com/office/drawing/2014/main" id="{55117736-B7FE-478F-BC78-A98279511C3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8" name="Text Box 104">
          <a:extLst>
            <a:ext uri="{FF2B5EF4-FFF2-40B4-BE49-F238E27FC236}">
              <a16:creationId xmlns:a16="http://schemas.microsoft.com/office/drawing/2014/main" id="{6179BDB2-391E-4661-8B9B-988B1CD0AD81}"/>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39" name="Text Box 105">
          <a:extLst>
            <a:ext uri="{FF2B5EF4-FFF2-40B4-BE49-F238E27FC236}">
              <a16:creationId xmlns:a16="http://schemas.microsoft.com/office/drawing/2014/main" id="{08C73BFC-3750-43A5-B311-85C93F07A68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0" name="Text Box 106">
          <a:extLst>
            <a:ext uri="{FF2B5EF4-FFF2-40B4-BE49-F238E27FC236}">
              <a16:creationId xmlns:a16="http://schemas.microsoft.com/office/drawing/2014/main" id="{23DC89A4-F326-4B9E-A3ED-CF22485D032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1" name="Text Box 107">
          <a:extLst>
            <a:ext uri="{FF2B5EF4-FFF2-40B4-BE49-F238E27FC236}">
              <a16:creationId xmlns:a16="http://schemas.microsoft.com/office/drawing/2014/main" id="{63D2B1D3-FB3F-4CAA-A50B-3A94DFE380C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2" name="Text Box 108">
          <a:extLst>
            <a:ext uri="{FF2B5EF4-FFF2-40B4-BE49-F238E27FC236}">
              <a16:creationId xmlns:a16="http://schemas.microsoft.com/office/drawing/2014/main" id="{2B060407-8038-40DD-BF49-7503F75E253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3" name="Text Box 109">
          <a:extLst>
            <a:ext uri="{FF2B5EF4-FFF2-40B4-BE49-F238E27FC236}">
              <a16:creationId xmlns:a16="http://schemas.microsoft.com/office/drawing/2014/main" id="{5F23D879-AC80-4E8E-B8EC-51E6E83E877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4" name="Text Box 2">
          <a:extLst>
            <a:ext uri="{FF2B5EF4-FFF2-40B4-BE49-F238E27FC236}">
              <a16:creationId xmlns:a16="http://schemas.microsoft.com/office/drawing/2014/main" id="{E2801C6F-2F64-41B7-97F4-86ED7110FF4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5" name="Text Box 2">
          <a:extLst>
            <a:ext uri="{FF2B5EF4-FFF2-40B4-BE49-F238E27FC236}">
              <a16:creationId xmlns:a16="http://schemas.microsoft.com/office/drawing/2014/main" id="{584055B9-89DB-4705-9F81-D9B5A251E80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6" name="Text Box 2">
          <a:extLst>
            <a:ext uri="{FF2B5EF4-FFF2-40B4-BE49-F238E27FC236}">
              <a16:creationId xmlns:a16="http://schemas.microsoft.com/office/drawing/2014/main" id="{87A246BA-C9F9-4918-83AA-EE6E4E3821B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7" name="Text Box 2">
          <a:extLst>
            <a:ext uri="{FF2B5EF4-FFF2-40B4-BE49-F238E27FC236}">
              <a16:creationId xmlns:a16="http://schemas.microsoft.com/office/drawing/2014/main" id="{91EB8A8F-A95B-4C6C-B48A-B3F43AB88AC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8" name="Text Box 2">
          <a:extLst>
            <a:ext uri="{FF2B5EF4-FFF2-40B4-BE49-F238E27FC236}">
              <a16:creationId xmlns:a16="http://schemas.microsoft.com/office/drawing/2014/main" id="{80DDFCBC-7E44-4586-8D3C-51F8403EA5A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49" name="Text Box 2">
          <a:extLst>
            <a:ext uri="{FF2B5EF4-FFF2-40B4-BE49-F238E27FC236}">
              <a16:creationId xmlns:a16="http://schemas.microsoft.com/office/drawing/2014/main" id="{DE95C568-242B-45CF-9332-D3A28E9FFAB8}"/>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50" name="Text Box 2">
          <a:extLst>
            <a:ext uri="{FF2B5EF4-FFF2-40B4-BE49-F238E27FC236}">
              <a16:creationId xmlns:a16="http://schemas.microsoft.com/office/drawing/2014/main" id="{2194BCC4-B0DC-4781-800D-51BE0091D97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51" name="Text Box 2">
          <a:extLst>
            <a:ext uri="{FF2B5EF4-FFF2-40B4-BE49-F238E27FC236}">
              <a16:creationId xmlns:a16="http://schemas.microsoft.com/office/drawing/2014/main" id="{4F0AAA95-62A5-454C-96F7-3A2242CF07A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52" name="Text Box 2">
          <a:extLst>
            <a:ext uri="{FF2B5EF4-FFF2-40B4-BE49-F238E27FC236}">
              <a16:creationId xmlns:a16="http://schemas.microsoft.com/office/drawing/2014/main" id="{B610C62D-A34D-4272-BAD1-39EA6B88EE8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194</xdr:row>
      <xdr:rowOff>0</xdr:rowOff>
    </xdr:from>
    <xdr:ext cx="22166" cy="451037"/>
    <xdr:sp macro="" textlink="">
      <xdr:nvSpPr>
        <xdr:cNvPr id="1353" name="Text Box 2">
          <a:extLst>
            <a:ext uri="{FF2B5EF4-FFF2-40B4-BE49-F238E27FC236}">
              <a16:creationId xmlns:a16="http://schemas.microsoft.com/office/drawing/2014/main" id="{75E77123-4A12-4B49-B528-F0751FFBEB3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4" name="Text Box 2">
          <a:extLst>
            <a:ext uri="{FF2B5EF4-FFF2-40B4-BE49-F238E27FC236}">
              <a16:creationId xmlns:a16="http://schemas.microsoft.com/office/drawing/2014/main" id="{D1FF501C-71D1-405A-A2A6-E370C585B85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5" name="Text Box 2">
          <a:extLst>
            <a:ext uri="{FF2B5EF4-FFF2-40B4-BE49-F238E27FC236}">
              <a16:creationId xmlns:a16="http://schemas.microsoft.com/office/drawing/2014/main" id="{03F903C0-A198-45EA-937E-36C16E6379B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6" name="Text Box 2">
          <a:extLst>
            <a:ext uri="{FF2B5EF4-FFF2-40B4-BE49-F238E27FC236}">
              <a16:creationId xmlns:a16="http://schemas.microsoft.com/office/drawing/2014/main" id="{0D5540A9-2FC9-4D16-8742-9A1340364E1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7" name="Text Box 2">
          <a:extLst>
            <a:ext uri="{FF2B5EF4-FFF2-40B4-BE49-F238E27FC236}">
              <a16:creationId xmlns:a16="http://schemas.microsoft.com/office/drawing/2014/main" id="{2FE67B41-107C-469C-B01E-5AA2B258A81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8" name="Text Box 2">
          <a:extLst>
            <a:ext uri="{FF2B5EF4-FFF2-40B4-BE49-F238E27FC236}">
              <a16:creationId xmlns:a16="http://schemas.microsoft.com/office/drawing/2014/main" id="{890E4293-D6DA-4318-A41C-93738AC1219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59" name="Text Box 2">
          <a:extLst>
            <a:ext uri="{FF2B5EF4-FFF2-40B4-BE49-F238E27FC236}">
              <a16:creationId xmlns:a16="http://schemas.microsoft.com/office/drawing/2014/main" id="{24773153-19B1-4D3F-B97F-A98F37728D63}"/>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0" name="Text Box 2">
          <a:extLst>
            <a:ext uri="{FF2B5EF4-FFF2-40B4-BE49-F238E27FC236}">
              <a16:creationId xmlns:a16="http://schemas.microsoft.com/office/drawing/2014/main" id="{2BA0CD1D-EE3B-45D4-B0EE-828B33DAE70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1" name="Text Box 2">
          <a:extLst>
            <a:ext uri="{FF2B5EF4-FFF2-40B4-BE49-F238E27FC236}">
              <a16:creationId xmlns:a16="http://schemas.microsoft.com/office/drawing/2014/main" id="{38AC9BD0-7250-4564-B52E-7FD19B6F981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2" name="Text Box 2">
          <a:extLst>
            <a:ext uri="{FF2B5EF4-FFF2-40B4-BE49-F238E27FC236}">
              <a16:creationId xmlns:a16="http://schemas.microsoft.com/office/drawing/2014/main" id="{642AA4A8-5CB3-47C3-B022-683B894ECC8A}"/>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3" name="Text Box 2">
          <a:extLst>
            <a:ext uri="{FF2B5EF4-FFF2-40B4-BE49-F238E27FC236}">
              <a16:creationId xmlns:a16="http://schemas.microsoft.com/office/drawing/2014/main" id="{DF2D15D1-BFF1-441A-877D-E4336A49FE4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4" name="Text Box 2">
          <a:extLst>
            <a:ext uri="{FF2B5EF4-FFF2-40B4-BE49-F238E27FC236}">
              <a16:creationId xmlns:a16="http://schemas.microsoft.com/office/drawing/2014/main" id="{0EF17068-90DD-43A2-963A-21FB658E86B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5" name="Text Box 2">
          <a:extLst>
            <a:ext uri="{FF2B5EF4-FFF2-40B4-BE49-F238E27FC236}">
              <a16:creationId xmlns:a16="http://schemas.microsoft.com/office/drawing/2014/main" id="{ECCC8248-98BE-4B86-A445-9DD5F3B462F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6" name="Text Box 2">
          <a:extLst>
            <a:ext uri="{FF2B5EF4-FFF2-40B4-BE49-F238E27FC236}">
              <a16:creationId xmlns:a16="http://schemas.microsoft.com/office/drawing/2014/main" id="{B0FF090A-07CE-4C40-9CBA-05333EAF2DAE}"/>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7" name="Text Box 2">
          <a:extLst>
            <a:ext uri="{FF2B5EF4-FFF2-40B4-BE49-F238E27FC236}">
              <a16:creationId xmlns:a16="http://schemas.microsoft.com/office/drawing/2014/main" id="{1D179F15-B268-4558-A3DB-FC25ADA2A5D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8" name="Text Box 2">
          <a:extLst>
            <a:ext uri="{FF2B5EF4-FFF2-40B4-BE49-F238E27FC236}">
              <a16:creationId xmlns:a16="http://schemas.microsoft.com/office/drawing/2014/main" id="{17287C93-444F-4EFF-90B3-020003DAA47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69" name="Text Box 2">
          <a:extLst>
            <a:ext uri="{FF2B5EF4-FFF2-40B4-BE49-F238E27FC236}">
              <a16:creationId xmlns:a16="http://schemas.microsoft.com/office/drawing/2014/main" id="{BFF57F2B-DA07-4DE2-8FB7-0A919606F426}"/>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0" name="Text Box 2">
          <a:extLst>
            <a:ext uri="{FF2B5EF4-FFF2-40B4-BE49-F238E27FC236}">
              <a16:creationId xmlns:a16="http://schemas.microsoft.com/office/drawing/2014/main" id="{C40B7F85-2E22-440D-B91B-E533A0305C85}"/>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1" name="Text Box 2">
          <a:extLst>
            <a:ext uri="{FF2B5EF4-FFF2-40B4-BE49-F238E27FC236}">
              <a16:creationId xmlns:a16="http://schemas.microsoft.com/office/drawing/2014/main" id="{6CE5C1AB-39F1-43AC-B761-5885B1A59924}"/>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2" name="Text Box 2">
          <a:extLst>
            <a:ext uri="{FF2B5EF4-FFF2-40B4-BE49-F238E27FC236}">
              <a16:creationId xmlns:a16="http://schemas.microsoft.com/office/drawing/2014/main" id="{2F922414-4E44-4C0D-B8EB-40753BF71A4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3" name="Text Box 2">
          <a:extLst>
            <a:ext uri="{FF2B5EF4-FFF2-40B4-BE49-F238E27FC236}">
              <a16:creationId xmlns:a16="http://schemas.microsoft.com/office/drawing/2014/main" id="{CACD8E49-FB96-452B-96CE-E287C24B087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4" name="Text Box 2">
          <a:extLst>
            <a:ext uri="{FF2B5EF4-FFF2-40B4-BE49-F238E27FC236}">
              <a16:creationId xmlns:a16="http://schemas.microsoft.com/office/drawing/2014/main" id="{A3060F61-963D-4BA3-A0B6-3D01B433B4A9}"/>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5" name="Text Box 2">
          <a:extLst>
            <a:ext uri="{FF2B5EF4-FFF2-40B4-BE49-F238E27FC236}">
              <a16:creationId xmlns:a16="http://schemas.microsoft.com/office/drawing/2014/main" id="{306D299C-2C43-4B89-B8C9-9904C8D4EDA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6" name="Text Box 2">
          <a:extLst>
            <a:ext uri="{FF2B5EF4-FFF2-40B4-BE49-F238E27FC236}">
              <a16:creationId xmlns:a16="http://schemas.microsoft.com/office/drawing/2014/main" id="{D5F3F1FE-5BB1-4627-9619-C5DAF349E04D}"/>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7" name="Text Box 2">
          <a:extLst>
            <a:ext uri="{FF2B5EF4-FFF2-40B4-BE49-F238E27FC236}">
              <a16:creationId xmlns:a16="http://schemas.microsoft.com/office/drawing/2014/main" id="{D1DBE7E0-5077-4479-84FA-EF92E02A2F57}"/>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8" name="Text Box 2">
          <a:extLst>
            <a:ext uri="{FF2B5EF4-FFF2-40B4-BE49-F238E27FC236}">
              <a16:creationId xmlns:a16="http://schemas.microsoft.com/office/drawing/2014/main" id="{DBFE0555-D1E4-48BB-B0AD-EF98B8877EBB}"/>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79" name="Text Box 2">
          <a:extLst>
            <a:ext uri="{FF2B5EF4-FFF2-40B4-BE49-F238E27FC236}">
              <a16:creationId xmlns:a16="http://schemas.microsoft.com/office/drawing/2014/main" id="{58C87388-0357-45F7-97E4-9C7D6361D5F2}"/>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80" name="Text Box 2">
          <a:extLst>
            <a:ext uri="{FF2B5EF4-FFF2-40B4-BE49-F238E27FC236}">
              <a16:creationId xmlns:a16="http://schemas.microsoft.com/office/drawing/2014/main" id="{C350C2DC-68E3-4699-B59D-693EB9898C8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81" name="Text Box 2">
          <a:extLst>
            <a:ext uri="{FF2B5EF4-FFF2-40B4-BE49-F238E27FC236}">
              <a16:creationId xmlns:a16="http://schemas.microsoft.com/office/drawing/2014/main" id="{CD04FE95-F973-49C4-9E53-9DF95A9776BC}"/>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194</xdr:row>
      <xdr:rowOff>0</xdr:rowOff>
    </xdr:from>
    <xdr:ext cx="22166" cy="451037"/>
    <xdr:sp macro="" textlink="">
      <xdr:nvSpPr>
        <xdr:cNvPr id="1382" name="Text Box 2">
          <a:extLst>
            <a:ext uri="{FF2B5EF4-FFF2-40B4-BE49-F238E27FC236}">
              <a16:creationId xmlns:a16="http://schemas.microsoft.com/office/drawing/2014/main" id="{7E67266B-3A42-42FC-BCED-70989F444B20}"/>
            </a:ext>
          </a:extLst>
        </xdr:cNvPr>
        <xdr:cNvSpPr txBox="1">
          <a:spLocks noChangeArrowheads="1"/>
        </xdr:cNvSpPr>
      </xdr:nvSpPr>
      <xdr:spPr bwMode="auto">
        <a:xfrm>
          <a:off x="10277475" y="24860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3" name="Text Box 100">
          <a:extLst>
            <a:ext uri="{FF2B5EF4-FFF2-40B4-BE49-F238E27FC236}">
              <a16:creationId xmlns:a16="http://schemas.microsoft.com/office/drawing/2014/main" id="{7CB977DB-BCC7-470C-B05E-09FD30BB104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4" name="Text Box 101">
          <a:extLst>
            <a:ext uri="{FF2B5EF4-FFF2-40B4-BE49-F238E27FC236}">
              <a16:creationId xmlns:a16="http://schemas.microsoft.com/office/drawing/2014/main" id="{860B52CD-EE34-46B6-86BD-0679309E193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5" name="Text Box 102">
          <a:extLst>
            <a:ext uri="{FF2B5EF4-FFF2-40B4-BE49-F238E27FC236}">
              <a16:creationId xmlns:a16="http://schemas.microsoft.com/office/drawing/2014/main" id="{66E39611-716E-47B6-AAC0-E965570A47F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6" name="Text Box 103">
          <a:extLst>
            <a:ext uri="{FF2B5EF4-FFF2-40B4-BE49-F238E27FC236}">
              <a16:creationId xmlns:a16="http://schemas.microsoft.com/office/drawing/2014/main" id="{6667A6CB-D5D6-474B-BF04-B7B2D0297C7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7" name="Text Box 104">
          <a:extLst>
            <a:ext uri="{FF2B5EF4-FFF2-40B4-BE49-F238E27FC236}">
              <a16:creationId xmlns:a16="http://schemas.microsoft.com/office/drawing/2014/main" id="{3ECFA652-976A-4EB8-94D3-70A846EF5B7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8" name="Text Box 105">
          <a:extLst>
            <a:ext uri="{FF2B5EF4-FFF2-40B4-BE49-F238E27FC236}">
              <a16:creationId xmlns:a16="http://schemas.microsoft.com/office/drawing/2014/main" id="{2DA4AB46-0322-4001-95E1-2C14854AC11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89" name="Text Box 106">
          <a:extLst>
            <a:ext uri="{FF2B5EF4-FFF2-40B4-BE49-F238E27FC236}">
              <a16:creationId xmlns:a16="http://schemas.microsoft.com/office/drawing/2014/main" id="{F5FC80A2-6E42-4A8B-94A0-8EF3B873CC6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0" name="Text Box 107">
          <a:extLst>
            <a:ext uri="{FF2B5EF4-FFF2-40B4-BE49-F238E27FC236}">
              <a16:creationId xmlns:a16="http://schemas.microsoft.com/office/drawing/2014/main" id="{84FE97E4-8ABC-4D23-A0DE-87A2CFAE316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1" name="Text Box 108">
          <a:extLst>
            <a:ext uri="{FF2B5EF4-FFF2-40B4-BE49-F238E27FC236}">
              <a16:creationId xmlns:a16="http://schemas.microsoft.com/office/drawing/2014/main" id="{8BE97BAF-8575-44F3-9E14-5E13834B475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2" name="Text Box 109">
          <a:extLst>
            <a:ext uri="{FF2B5EF4-FFF2-40B4-BE49-F238E27FC236}">
              <a16:creationId xmlns:a16="http://schemas.microsoft.com/office/drawing/2014/main" id="{DF24669B-BB87-4F10-B6D6-6413B5B8E35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3" name="Text Box 2">
          <a:extLst>
            <a:ext uri="{FF2B5EF4-FFF2-40B4-BE49-F238E27FC236}">
              <a16:creationId xmlns:a16="http://schemas.microsoft.com/office/drawing/2014/main" id="{74DD3A0C-CF0B-4E8D-8651-779A9E661CA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4" name="Text Box 2">
          <a:extLst>
            <a:ext uri="{FF2B5EF4-FFF2-40B4-BE49-F238E27FC236}">
              <a16:creationId xmlns:a16="http://schemas.microsoft.com/office/drawing/2014/main" id="{7414537F-2F1E-4CF2-83D1-89CB000E9CC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5" name="Text Box 2">
          <a:extLst>
            <a:ext uri="{FF2B5EF4-FFF2-40B4-BE49-F238E27FC236}">
              <a16:creationId xmlns:a16="http://schemas.microsoft.com/office/drawing/2014/main" id="{AAE22604-ADD6-45DD-88E8-0767FE10D5E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6" name="Text Box 2">
          <a:extLst>
            <a:ext uri="{FF2B5EF4-FFF2-40B4-BE49-F238E27FC236}">
              <a16:creationId xmlns:a16="http://schemas.microsoft.com/office/drawing/2014/main" id="{411D2BB5-0CF0-4180-923D-85069431797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7" name="Text Box 2">
          <a:extLst>
            <a:ext uri="{FF2B5EF4-FFF2-40B4-BE49-F238E27FC236}">
              <a16:creationId xmlns:a16="http://schemas.microsoft.com/office/drawing/2014/main" id="{EDFF8A66-C5C2-4FA7-9C06-851730D6C34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8" name="Text Box 2">
          <a:extLst>
            <a:ext uri="{FF2B5EF4-FFF2-40B4-BE49-F238E27FC236}">
              <a16:creationId xmlns:a16="http://schemas.microsoft.com/office/drawing/2014/main" id="{482CC68C-067C-4CBD-B278-64655DCB1FC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399" name="Text Box 2">
          <a:extLst>
            <a:ext uri="{FF2B5EF4-FFF2-40B4-BE49-F238E27FC236}">
              <a16:creationId xmlns:a16="http://schemas.microsoft.com/office/drawing/2014/main" id="{606FF160-0162-4E44-962F-C45704E29B5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00" name="Text Box 2">
          <a:extLst>
            <a:ext uri="{FF2B5EF4-FFF2-40B4-BE49-F238E27FC236}">
              <a16:creationId xmlns:a16="http://schemas.microsoft.com/office/drawing/2014/main" id="{ABC7AC25-F0AB-4FE9-ABF1-54EA7126848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01" name="Text Box 2">
          <a:extLst>
            <a:ext uri="{FF2B5EF4-FFF2-40B4-BE49-F238E27FC236}">
              <a16:creationId xmlns:a16="http://schemas.microsoft.com/office/drawing/2014/main" id="{8E26A71C-16C1-4C83-85C9-EF94D7AD9DB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02" name="Text Box 2">
          <a:extLst>
            <a:ext uri="{FF2B5EF4-FFF2-40B4-BE49-F238E27FC236}">
              <a16:creationId xmlns:a16="http://schemas.microsoft.com/office/drawing/2014/main" id="{867BDA84-82B0-41DC-877C-AF1067EB097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3" name="Text Box 2">
          <a:extLst>
            <a:ext uri="{FF2B5EF4-FFF2-40B4-BE49-F238E27FC236}">
              <a16:creationId xmlns:a16="http://schemas.microsoft.com/office/drawing/2014/main" id="{A9231C2A-A30E-4AF6-9BF1-A83B4539D3E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4" name="Text Box 2">
          <a:extLst>
            <a:ext uri="{FF2B5EF4-FFF2-40B4-BE49-F238E27FC236}">
              <a16:creationId xmlns:a16="http://schemas.microsoft.com/office/drawing/2014/main" id="{4A15F9AD-56EE-42A2-9E24-AC3FB07EE8D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5" name="Text Box 2">
          <a:extLst>
            <a:ext uri="{FF2B5EF4-FFF2-40B4-BE49-F238E27FC236}">
              <a16:creationId xmlns:a16="http://schemas.microsoft.com/office/drawing/2014/main" id="{19997D15-97F6-4E07-8C97-61C083353D4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6" name="Text Box 2">
          <a:extLst>
            <a:ext uri="{FF2B5EF4-FFF2-40B4-BE49-F238E27FC236}">
              <a16:creationId xmlns:a16="http://schemas.microsoft.com/office/drawing/2014/main" id="{020D5A5E-B94A-4B6E-B12B-BBDBBE4AEF3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7" name="Text Box 2">
          <a:extLst>
            <a:ext uri="{FF2B5EF4-FFF2-40B4-BE49-F238E27FC236}">
              <a16:creationId xmlns:a16="http://schemas.microsoft.com/office/drawing/2014/main" id="{8458FD6A-C524-48D7-B3F8-B4C77137B2A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8" name="Text Box 2">
          <a:extLst>
            <a:ext uri="{FF2B5EF4-FFF2-40B4-BE49-F238E27FC236}">
              <a16:creationId xmlns:a16="http://schemas.microsoft.com/office/drawing/2014/main" id="{602C2FA3-1283-4AB3-B0FA-BFAE97C6DC7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09" name="Text Box 2">
          <a:extLst>
            <a:ext uri="{FF2B5EF4-FFF2-40B4-BE49-F238E27FC236}">
              <a16:creationId xmlns:a16="http://schemas.microsoft.com/office/drawing/2014/main" id="{48A42F3F-2EBB-44EF-9822-CA1EF80121D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0" name="Text Box 2">
          <a:extLst>
            <a:ext uri="{FF2B5EF4-FFF2-40B4-BE49-F238E27FC236}">
              <a16:creationId xmlns:a16="http://schemas.microsoft.com/office/drawing/2014/main" id="{3F42E7FA-F8BB-4D41-94F0-C33694BA450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1" name="Text Box 2">
          <a:extLst>
            <a:ext uri="{FF2B5EF4-FFF2-40B4-BE49-F238E27FC236}">
              <a16:creationId xmlns:a16="http://schemas.microsoft.com/office/drawing/2014/main" id="{45760701-AF5C-41F3-8C4B-8EB2034CBC6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2" name="Text Box 2">
          <a:extLst>
            <a:ext uri="{FF2B5EF4-FFF2-40B4-BE49-F238E27FC236}">
              <a16:creationId xmlns:a16="http://schemas.microsoft.com/office/drawing/2014/main" id="{FDA4FA21-E3FE-4F3A-81D9-534BF5857D3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3" name="Text Box 2">
          <a:extLst>
            <a:ext uri="{FF2B5EF4-FFF2-40B4-BE49-F238E27FC236}">
              <a16:creationId xmlns:a16="http://schemas.microsoft.com/office/drawing/2014/main" id="{DE189836-0ACA-4759-9E17-26D6B65DBFF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4" name="Text Box 2">
          <a:extLst>
            <a:ext uri="{FF2B5EF4-FFF2-40B4-BE49-F238E27FC236}">
              <a16:creationId xmlns:a16="http://schemas.microsoft.com/office/drawing/2014/main" id="{6FA57A07-8243-46E0-96D4-E8618A18AF1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5" name="Text Box 2">
          <a:extLst>
            <a:ext uri="{FF2B5EF4-FFF2-40B4-BE49-F238E27FC236}">
              <a16:creationId xmlns:a16="http://schemas.microsoft.com/office/drawing/2014/main" id="{D497B70D-CA69-4875-82A1-C691B718B7F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6" name="Text Box 2">
          <a:extLst>
            <a:ext uri="{FF2B5EF4-FFF2-40B4-BE49-F238E27FC236}">
              <a16:creationId xmlns:a16="http://schemas.microsoft.com/office/drawing/2014/main" id="{C9279B6A-E987-4F92-BA70-8A0B188AEE3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7" name="Text Box 2">
          <a:extLst>
            <a:ext uri="{FF2B5EF4-FFF2-40B4-BE49-F238E27FC236}">
              <a16:creationId xmlns:a16="http://schemas.microsoft.com/office/drawing/2014/main" id="{46F20FE3-E3DA-4E62-AA3A-D97CFE0B06F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8" name="Text Box 2">
          <a:extLst>
            <a:ext uri="{FF2B5EF4-FFF2-40B4-BE49-F238E27FC236}">
              <a16:creationId xmlns:a16="http://schemas.microsoft.com/office/drawing/2014/main" id="{4ED50CA5-4CD7-4530-B402-18AE213D816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19" name="Text Box 2">
          <a:extLst>
            <a:ext uri="{FF2B5EF4-FFF2-40B4-BE49-F238E27FC236}">
              <a16:creationId xmlns:a16="http://schemas.microsoft.com/office/drawing/2014/main" id="{616696CC-F271-4052-B94B-2A196EF99CE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0" name="Text Box 2">
          <a:extLst>
            <a:ext uri="{FF2B5EF4-FFF2-40B4-BE49-F238E27FC236}">
              <a16:creationId xmlns:a16="http://schemas.microsoft.com/office/drawing/2014/main" id="{12FA9DCA-CB33-4962-A411-8D38E3BFA7E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1" name="Text Box 2">
          <a:extLst>
            <a:ext uri="{FF2B5EF4-FFF2-40B4-BE49-F238E27FC236}">
              <a16:creationId xmlns:a16="http://schemas.microsoft.com/office/drawing/2014/main" id="{8248327A-6380-40D6-A5C6-51E99B9A69E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2" name="Text Box 2">
          <a:extLst>
            <a:ext uri="{FF2B5EF4-FFF2-40B4-BE49-F238E27FC236}">
              <a16:creationId xmlns:a16="http://schemas.microsoft.com/office/drawing/2014/main" id="{9DC5E6F6-E292-4D84-8A8B-251456305D4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3" name="Text Box 2">
          <a:extLst>
            <a:ext uri="{FF2B5EF4-FFF2-40B4-BE49-F238E27FC236}">
              <a16:creationId xmlns:a16="http://schemas.microsoft.com/office/drawing/2014/main" id="{4B007686-014E-4324-B179-6676C9CAA95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4" name="Text Box 2">
          <a:extLst>
            <a:ext uri="{FF2B5EF4-FFF2-40B4-BE49-F238E27FC236}">
              <a16:creationId xmlns:a16="http://schemas.microsoft.com/office/drawing/2014/main" id="{65045F89-FB8B-4235-B9AA-DC1619AA50C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5" name="Text Box 2">
          <a:extLst>
            <a:ext uri="{FF2B5EF4-FFF2-40B4-BE49-F238E27FC236}">
              <a16:creationId xmlns:a16="http://schemas.microsoft.com/office/drawing/2014/main" id="{7A6352BF-DC30-4C4D-AB6F-74C373FF11C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6" name="Text Box 2">
          <a:extLst>
            <a:ext uri="{FF2B5EF4-FFF2-40B4-BE49-F238E27FC236}">
              <a16:creationId xmlns:a16="http://schemas.microsoft.com/office/drawing/2014/main" id="{9AAF2FBA-B512-423A-A414-2726092B157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7" name="Text Box 2">
          <a:extLst>
            <a:ext uri="{FF2B5EF4-FFF2-40B4-BE49-F238E27FC236}">
              <a16:creationId xmlns:a16="http://schemas.microsoft.com/office/drawing/2014/main" id="{CB4F311F-E04A-4710-A27D-886B560E3B7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28" name="Text Box 2">
          <a:extLst>
            <a:ext uri="{FF2B5EF4-FFF2-40B4-BE49-F238E27FC236}">
              <a16:creationId xmlns:a16="http://schemas.microsoft.com/office/drawing/2014/main" id="{1FED0BAB-7F4A-41BF-9C46-5F7470AE18E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29" name="Text Box 100">
          <a:extLst>
            <a:ext uri="{FF2B5EF4-FFF2-40B4-BE49-F238E27FC236}">
              <a16:creationId xmlns:a16="http://schemas.microsoft.com/office/drawing/2014/main" id="{B1621726-A602-4F76-A745-CAE9A4FB105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0" name="Text Box 101">
          <a:extLst>
            <a:ext uri="{FF2B5EF4-FFF2-40B4-BE49-F238E27FC236}">
              <a16:creationId xmlns:a16="http://schemas.microsoft.com/office/drawing/2014/main" id="{07B52DB9-9784-48EC-863B-705778393FE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1" name="Text Box 102">
          <a:extLst>
            <a:ext uri="{FF2B5EF4-FFF2-40B4-BE49-F238E27FC236}">
              <a16:creationId xmlns:a16="http://schemas.microsoft.com/office/drawing/2014/main" id="{ED5D9E51-F7C0-4543-BF32-D63B0329D68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2" name="Text Box 103">
          <a:extLst>
            <a:ext uri="{FF2B5EF4-FFF2-40B4-BE49-F238E27FC236}">
              <a16:creationId xmlns:a16="http://schemas.microsoft.com/office/drawing/2014/main" id="{9CFD1126-AA5D-4576-B3D2-F55D795701A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3" name="Text Box 104">
          <a:extLst>
            <a:ext uri="{FF2B5EF4-FFF2-40B4-BE49-F238E27FC236}">
              <a16:creationId xmlns:a16="http://schemas.microsoft.com/office/drawing/2014/main" id="{056AA71F-453B-4D24-8895-140883C5DFE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4" name="Text Box 105">
          <a:extLst>
            <a:ext uri="{FF2B5EF4-FFF2-40B4-BE49-F238E27FC236}">
              <a16:creationId xmlns:a16="http://schemas.microsoft.com/office/drawing/2014/main" id="{A2B6F4BF-99BD-47FE-B45A-7E40C672F9C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5" name="Text Box 106">
          <a:extLst>
            <a:ext uri="{FF2B5EF4-FFF2-40B4-BE49-F238E27FC236}">
              <a16:creationId xmlns:a16="http://schemas.microsoft.com/office/drawing/2014/main" id="{65ED823A-6C30-4FAB-B1B1-42FD350061F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6" name="Text Box 107">
          <a:extLst>
            <a:ext uri="{FF2B5EF4-FFF2-40B4-BE49-F238E27FC236}">
              <a16:creationId xmlns:a16="http://schemas.microsoft.com/office/drawing/2014/main" id="{E11EC41F-7265-4AB9-85CE-B2BE67CC916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7" name="Text Box 108">
          <a:extLst>
            <a:ext uri="{FF2B5EF4-FFF2-40B4-BE49-F238E27FC236}">
              <a16:creationId xmlns:a16="http://schemas.microsoft.com/office/drawing/2014/main" id="{4403E0E0-EABE-45E3-BF5D-F41BB96404E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8" name="Text Box 109">
          <a:extLst>
            <a:ext uri="{FF2B5EF4-FFF2-40B4-BE49-F238E27FC236}">
              <a16:creationId xmlns:a16="http://schemas.microsoft.com/office/drawing/2014/main" id="{66FBFCBB-FE0C-4C25-8373-F0509A720D9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39" name="Text Box 2">
          <a:extLst>
            <a:ext uri="{FF2B5EF4-FFF2-40B4-BE49-F238E27FC236}">
              <a16:creationId xmlns:a16="http://schemas.microsoft.com/office/drawing/2014/main" id="{270EED28-CEF8-4F98-BF46-07A915A0200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0" name="Text Box 2">
          <a:extLst>
            <a:ext uri="{FF2B5EF4-FFF2-40B4-BE49-F238E27FC236}">
              <a16:creationId xmlns:a16="http://schemas.microsoft.com/office/drawing/2014/main" id="{268E6CAB-3BE2-40E4-85AC-6C270F54876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1" name="Text Box 2">
          <a:extLst>
            <a:ext uri="{FF2B5EF4-FFF2-40B4-BE49-F238E27FC236}">
              <a16:creationId xmlns:a16="http://schemas.microsoft.com/office/drawing/2014/main" id="{85EF921E-FE25-45C2-A571-FF58059CAE0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2" name="Text Box 2">
          <a:extLst>
            <a:ext uri="{FF2B5EF4-FFF2-40B4-BE49-F238E27FC236}">
              <a16:creationId xmlns:a16="http://schemas.microsoft.com/office/drawing/2014/main" id="{F67C3A79-2E9D-4B2D-B705-DD212BD12FF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3" name="Text Box 2">
          <a:extLst>
            <a:ext uri="{FF2B5EF4-FFF2-40B4-BE49-F238E27FC236}">
              <a16:creationId xmlns:a16="http://schemas.microsoft.com/office/drawing/2014/main" id="{DA145622-264A-4338-82C5-0EA01204229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4" name="Text Box 2">
          <a:extLst>
            <a:ext uri="{FF2B5EF4-FFF2-40B4-BE49-F238E27FC236}">
              <a16:creationId xmlns:a16="http://schemas.microsoft.com/office/drawing/2014/main" id="{98F4904E-F09E-4984-AB77-7456E92103B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5" name="Text Box 2">
          <a:extLst>
            <a:ext uri="{FF2B5EF4-FFF2-40B4-BE49-F238E27FC236}">
              <a16:creationId xmlns:a16="http://schemas.microsoft.com/office/drawing/2014/main" id="{C0200850-C8C2-4B87-9E53-11619B5FD8A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6" name="Text Box 2">
          <a:extLst>
            <a:ext uri="{FF2B5EF4-FFF2-40B4-BE49-F238E27FC236}">
              <a16:creationId xmlns:a16="http://schemas.microsoft.com/office/drawing/2014/main" id="{41A1D721-ED9E-4A7C-BE98-273556B5B2B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7" name="Text Box 2">
          <a:extLst>
            <a:ext uri="{FF2B5EF4-FFF2-40B4-BE49-F238E27FC236}">
              <a16:creationId xmlns:a16="http://schemas.microsoft.com/office/drawing/2014/main" id="{20157A24-BC94-414C-907C-1550EEBD47F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48" name="Text Box 2">
          <a:extLst>
            <a:ext uri="{FF2B5EF4-FFF2-40B4-BE49-F238E27FC236}">
              <a16:creationId xmlns:a16="http://schemas.microsoft.com/office/drawing/2014/main" id="{DCC32603-762D-4C47-9377-2DD65B6C95A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49" name="Text Box 2">
          <a:extLst>
            <a:ext uri="{FF2B5EF4-FFF2-40B4-BE49-F238E27FC236}">
              <a16:creationId xmlns:a16="http://schemas.microsoft.com/office/drawing/2014/main" id="{27D8D85C-DB5D-41D7-BC5C-2F82D6B4C69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0" name="Text Box 2">
          <a:extLst>
            <a:ext uri="{FF2B5EF4-FFF2-40B4-BE49-F238E27FC236}">
              <a16:creationId xmlns:a16="http://schemas.microsoft.com/office/drawing/2014/main" id="{68431450-9702-47C9-887D-512158FD38A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1" name="Text Box 2">
          <a:extLst>
            <a:ext uri="{FF2B5EF4-FFF2-40B4-BE49-F238E27FC236}">
              <a16:creationId xmlns:a16="http://schemas.microsoft.com/office/drawing/2014/main" id="{544735B1-9FD3-4DE8-9651-72E6EBC9A6A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2" name="Text Box 2">
          <a:extLst>
            <a:ext uri="{FF2B5EF4-FFF2-40B4-BE49-F238E27FC236}">
              <a16:creationId xmlns:a16="http://schemas.microsoft.com/office/drawing/2014/main" id="{33E8A51F-AE6C-4610-B643-EE6B4E9150A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3" name="Text Box 2">
          <a:extLst>
            <a:ext uri="{FF2B5EF4-FFF2-40B4-BE49-F238E27FC236}">
              <a16:creationId xmlns:a16="http://schemas.microsoft.com/office/drawing/2014/main" id="{ABE7A05D-DDC3-432F-8CE5-9ABA94A4D99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4" name="Text Box 2">
          <a:extLst>
            <a:ext uri="{FF2B5EF4-FFF2-40B4-BE49-F238E27FC236}">
              <a16:creationId xmlns:a16="http://schemas.microsoft.com/office/drawing/2014/main" id="{E19A6711-AEDA-46B7-8997-EBFE0C2F695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5" name="Text Box 2">
          <a:extLst>
            <a:ext uri="{FF2B5EF4-FFF2-40B4-BE49-F238E27FC236}">
              <a16:creationId xmlns:a16="http://schemas.microsoft.com/office/drawing/2014/main" id="{C7CFDA4D-75F2-4E3F-B01B-87F382DEDEB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6" name="Text Box 2">
          <a:extLst>
            <a:ext uri="{FF2B5EF4-FFF2-40B4-BE49-F238E27FC236}">
              <a16:creationId xmlns:a16="http://schemas.microsoft.com/office/drawing/2014/main" id="{F5430248-CC2D-408E-9CE0-4E8E93D8099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7" name="Text Box 2">
          <a:extLst>
            <a:ext uri="{FF2B5EF4-FFF2-40B4-BE49-F238E27FC236}">
              <a16:creationId xmlns:a16="http://schemas.microsoft.com/office/drawing/2014/main" id="{B7A0BF08-B669-4E8A-A468-B1335DD1063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8" name="Text Box 2">
          <a:extLst>
            <a:ext uri="{FF2B5EF4-FFF2-40B4-BE49-F238E27FC236}">
              <a16:creationId xmlns:a16="http://schemas.microsoft.com/office/drawing/2014/main" id="{49C89B5E-C68D-43B3-B96D-D9023016390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59" name="Text Box 2">
          <a:extLst>
            <a:ext uri="{FF2B5EF4-FFF2-40B4-BE49-F238E27FC236}">
              <a16:creationId xmlns:a16="http://schemas.microsoft.com/office/drawing/2014/main" id="{6F78E3EA-7EC8-4229-BBD6-F8082D5EAD3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0" name="Text Box 2">
          <a:extLst>
            <a:ext uri="{FF2B5EF4-FFF2-40B4-BE49-F238E27FC236}">
              <a16:creationId xmlns:a16="http://schemas.microsoft.com/office/drawing/2014/main" id="{5BB15068-C779-48F7-BD1C-687703E5ACE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1" name="Text Box 2">
          <a:extLst>
            <a:ext uri="{FF2B5EF4-FFF2-40B4-BE49-F238E27FC236}">
              <a16:creationId xmlns:a16="http://schemas.microsoft.com/office/drawing/2014/main" id="{52915F7C-46D8-4F79-BF85-468BA52129D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2" name="Text Box 2">
          <a:extLst>
            <a:ext uri="{FF2B5EF4-FFF2-40B4-BE49-F238E27FC236}">
              <a16:creationId xmlns:a16="http://schemas.microsoft.com/office/drawing/2014/main" id="{03202432-79FB-4CA4-A990-ACAAFB4A370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3" name="Text Box 2">
          <a:extLst>
            <a:ext uri="{FF2B5EF4-FFF2-40B4-BE49-F238E27FC236}">
              <a16:creationId xmlns:a16="http://schemas.microsoft.com/office/drawing/2014/main" id="{1BB76E43-BD6E-411F-BE14-029AF72BD73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4" name="Text Box 2">
          <a:extLst>
            <a:ext uri="{FF2B5EF4-FFF2-40B4-BE49-F238E27FC236}">
              <a16:creationId xmlns:a16="http://schemas.microsoft.com/office/drawing/2014/main" id="{546B9597-42BD-4CD7-B17A-1563B94D6FF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5" name="Text Box 2">
          <a:extLst>
            <a:ext uri="{FF2B5EF4-FFF2-40B4-BE49-F238E27FC236}">
              <a16:creationId xmlns:a16="http://schemas.microsoft.com/office/drawing/2014/main" id="{AAFB7B90-A171-4146-8F13-EB46389795F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6" name="Text Box 2">
          <a:extLst>
            <a:ext uri="{FF2B5EF4-FFF2-40B4-BE49-F238E27FC236}">
              <a16:creationId xmlns:a16="http://schemas.microsoft.com/office/drawing/2014/main" id="{42220BE5-E9C9-422D-934F-BE90DEC44FD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7" name="Text Box 2">
          <a:extLst>
            <a:ext uri="{FF2B5EF4-FFF2-40B4-BE49-F238E27FC236}">
              <a16:creationId xmlns:a16="http://schemas.microsoft.com/office/drawing/2014/main" id="{70A75078-0922-4297-99DF-4E93E7C910B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8" name="Text Box 2">
          <a:extLst>
            <a:ext uri="{FF2B5EF4-FFF2-40B4-BE49-F238E27FC236}">
              <a16:creationId xmlns:a16="http://schemas.microsoft.com/office/drawing/2014/main" id="{C324C484-D962-4E93-8F0F-6C1365532E2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69" name="Text Box 2">
          <a:extLst>
            <a:ext uri="{FF2B5EF4-FFF2-40B4-BE49-F238E27FC236}">
              <a16:creationId xmlns:a16="http://schemas.microsoft.com/office/drawing/2014/main" id="{EB3D63C6-F0C2-42C5-A63E-B30EE71F6F7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70" name="Text Box 2">
          <a:extLst>
            <a:ext uri="{FF2B5EF4-FFF2-40B4-BE49-F238E27FC236}">
              <a16:creationId xmlns:a16="http://schemas.microsoft.com/office/drawing/2014/main" id="{606C306D-2FE1-474F-8CD9-2AEA22E6B07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71" name="Text Box 2">
          <a:extLst>
            <a:ext uri="{FF2B5EF4-FFF2-40B4-BE49-F238E27FC236}">
              <a16:creationId xmlns:a16="http://schemas.microsoft.com/office/drawing/2014/main" id="{8D4A9D3C-2624-4C0C-B5EC-614FAD1C388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72" name="Text Box 2">
          <a:extLst>
            <a:ext uri="{FF2B5EF4-FFF2-40B4-BE49-F238E27FC236}">
              <a16:creationId xmlns:a16="http://schemas.microsoft.com/office/drawing/2014/main" id="{34E4EB8D-75F5-4E16-B8BA-D594A74BC7D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73" name="Text Box 2">
          <a:extLst>
            <a:ext uri="{FF2B5EF4-FFF2-40B4-BE49-F238E27FC236}">
              <a16:creationId xmlns:a16="http://schemas.microsoft.com/office/drawing/2014/main" id="{C8E2FED0-CD8F-4532-860B-0E1462A1ACA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74" name="Text Box 2">
          <a:extLst>
            <a:ext uri="{FF2B5EF4-FFF2-40B4-BE49-F238E27FC236}">
              <a16:creationId xmlns:a16="http://schemas.microsoft.com/office/drawing/2014/main" id="{53C34157-161D-4F63-B89B-B8A667288C4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75" name="Text Box 100">
          <a:extLst>
            <a:ext uri="{FF2B5EF4-FFF2-40B4-BE49-F238E27FC236}">
              <a16:creationId xmlns:a16="http://schemas.microsoft.com/office/drawing/2014/main" id="{72EB5835-B319-4BC4-A573-89D7C8AC926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76" name="Text Box 101">
          <a:extLst>
            <a:ext uri="{FF2B5EF4-FFF2-40B4-BE49-F238E27FC236}">
              <a16:creationId xmlns:a16="http://schemas.microsoft.com/office/drawing/2014/main" id="{5682D81C-5B74-47B6-A3D3-CE50B8F2544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77" name="Text Box 102">
          <a:extLst>
            <a:ext uri="{FF2B5EF4-FFF2-40B4-BE49-F238E27FC236}">
              <a16:creationId xmlns:a16="http://schemas.microsoft.com/office/drawing/2014/main" id="{71F25873-DF19-454E-B259-44851818CCE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78" name="Text Box 103">
          <a:extLst>
            <a:ext uri="{FF2B5EF4-FFF2-40B4-BE49-F238E27FC236}">
              <a16:creationId xmlns:a16="http://schemas.microsoft.com/office/drawing/2014/main" id="{0CF753D5-3033-49C1-A6F0-B25CC36F2A3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79" name="Text Box 104">
          <a:extLst>
            <a:ext uri="{FF2B5EF4-FFF2-40B4-BE49-F238E27FC236}">
              <a16:creationId xmlns:a16="http://schemas.microsoft.com/office/drawing/2014/main" id="{3ED9E357-2894-426D-96CA-0A63CA8E708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0" name="Text Box 105">
          <a:extLst>
            <a:ext uri="{FF2B5EF4-FFF2-40B4-BE49-F238E27FC236}">
              <a16:creationId xmlns:a16="http://schemas.microsoft.com/office/drawing/2014/main" id="{BDACBFC7-D754-4E50-BF5F-CECF5D53236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1" name="Text Box 106">
          <a:extLst>
            <a:ext uri="{FF2B5EF4-FFF2-40B4-BE49-F238E27FC236}">
              <a16:creationId xmlns:a16="http://schemas.microsoft.com/office/drawing/2014/main" id="{A78A9F7F-E32D-43AD-B6ED-31A85123C1F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2" name="Text Box 107">
          <a:extLst>
            <a:ext uri="{FF2B5EF4-FFF2-40B4-BE49-F238E27FC236}">
              <a16:creationId xmlns:a16="http://schemas.microsoft.com/office/drawing/2014/main" id="{3E902C68-B733-4541-A6F6-3C52A70F3F6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3" name="Text Box 108">
          <a:extLst>
            <a:ext uri="{FF2B5EF4-FFF2-40B4-BE49-F238E27FC236}">
              <a16:creationId xmlns:a16="http://schemas.microsoft.com/office/drawing/2014/main" id="{76DE9F84-9193-41E8-A6D5-CC0BF79834F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4" name="Text Box 109">
          <a:extLst>
            <a:ext uri="{FF2B5EF4-FFF2-40B4-BE49-F238E27FC236}">
              <a16:creationId xmlns:a16="http://schemas.microsoft.com/office/drawing/2014/main" id="{5BF4D707-0A9B-40F9-B3BE-90252BE78E2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5" name="Text Box 2">
          <a:extLst>
            <a:ext uri="{FF2B5EF4-FFF2-40B4-BE49-F238E27FC236}">
              <a16:creationId xmlns:a16="http://schemas.microsoft.com/office/drawing/2014/main" id="{10EFEA95-233C-46BE-860E-32F04597A8A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6" name="Text Box 2">
          <a:extLst>
            <a:ext uri="{FF2B5EF4-FFF2-40B4-BE49-F238E27FC236}">
              <a16:creationId xmlns:a16="http://schemas.microsoft.com/office/drawing/2014/main" id="{5A4AD220-C1EC-43A5-A27B-F1C786E452C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7" name="Text Box 2">
          <a:extLst>
            <a:ext uri="{FF2B5EF4-FFF2-40B4-BE49-F238E27FC236}">
              <a16:creationId xmlns:a16="http://schemas.microsoft.com/office/drawing/2014/main" id="{04D96538-FBB5-453F-B006-BD5E7D59AEC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8" name="Text Box 2">
          <a:extLst>
            <a:ext uri="{FF2B5EF4-FFF2-40B4-BE49-F238E27FC236}">
              <a16:creationId xmlns:a16="http://schemas.microsoft.com/office/drawing/2014/main" id="{0861B77B-BEB8-4D9B-94D5-3A73AAE7BD4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89" name="Text Box 2">
          <a:extLst>
            <a:ext uri="{FF2B5EF4-FFF2-40B4-BE49-F238E27FC236}">
              <a16:creationId xmlns:a16="http://schemas.microsoft.com/office/drawing/2014/main" id="{3979D1EF-39B1-43EB-B0CB-05ACB309A2E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90" name="Text Box 2">
          <a:extLst>
            <a:ext uri="{FF2B5EF4-FFF2-40B4-BE49-F238E27FC236}">
              <a16:creationId xmlns:a16="http://schemas.microsoft.com/office/drawing/2014/main" id="{6AB2B5E3-9CDC-4A9F-BE8C-2F907A7C5F4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91" name="Text Box 2">
          <a:extLst>
            <a:ext uri="{FF2B5EF4-FFF2-40B4-BE49-F238E27FC236}">
              <a16:creationId xmlns:a16="http://schemas.microsoft.com/office/drawing/2014/main" id="{9DBF850C-1E1B-4EE5-8696-C91C42E27A8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92" name="Text Box 2">
          <a:extLst>
            <a:ext uri="{FF2B5EF4-FFF2-40B4-BE49-F238E27FC236}">
              <a16:creationId xmlns:a16="http://schemas.microsoft.com/office/drawing/2014/main" id="{40CE00D2-9233-4101-8065-57F5147D5ED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93" name="Text Box 2">
          <a:extLst>
            <a:ext uri="{FF2B5EF4-FFF2-40B4-BE49-F238E27FC236}">
              <a16:creationId xmlns:a16="http://schemas.microsoft.com/office/drawing/2014/main" id="{E454A790-604E-4C0E-B9C6-62780C67E7A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494" name="Text Box 2">
          <a:extLst>
            <a:ext uri="{FF2B5EF4-FFF2-40B4-BE49-F238E27FC236}">
              <a16:creationId xmlns:a16="http://schemas.microsoft.com/office/drawing/2014/main" id="{2E5B025A-E4A3-410F-856D-B561E0CF423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95" name="Text Box 2">
          <a:extLst>
            <a:ext uri="{FF2B5EF4-FFF2-40B4-BE49-F238E27FC236}">
              <a16:creationId xmlns:a16="http://schemas.microsoft.com/office/drawing/2014/main" id="{E07E8F0C-D7F3-48B8-870D-AC32D080385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96" name="Text Box 2">
          <a:extLst>
            <a:ext uri="{FF2B5EF4-FFF2-40B4-BE49-F238E27FC236}">
              <a16:creationId xmlns:a16="http://schemas.microsoft.com/office/drawing/2014/main" id="{ADF97CCD-B05B-4B46-A2D1-B7F201D0256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97" name="Text Box 2">
          <a:extLst>
            <a:ext uri="{FF2B5EF4-FFF2-40B4-BE49-F238E27FC236}">
              <a16:creationId xmlns:a16="http://schemas.microsoft.com/office/drawing/2014/main" id="{E5D77661-25E2-4020-9F11-268567F065E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98" name="Text Box 2">
          <a:extLst>
            <a:ext uri="{FF2B5EF4-FFF2-40B4-BE49-F238E27FC236}">
              <a16:creationId xmlns:a16="http://schemas.microsoft.com/office/drawing/2014/main" id="{0C9FC183-90A8-4A42-9E1A-2BF56ACEE1C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499" name="Text Box 2">
          <a:extLst>
            <a:ext uri="{FF2B5EF4-FFF2-40B4-BE49-F238E27FC236}">
              <a16:creationId xmlns:a16="http://schemas.microsoft.com/office/drawing/2014/main" id="{E9831C8C-FAB0-4585-99D9-49891E1E5A9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0" name="Text Box 2">
          <a:extLst>
            <a:ext uri="{FF2B5EF4-FFF2-40B4-BE49-F238E27FC236}">
              <a16:creationId xmlns:a16="http://schemas.microsoft.com/office/drawing/2014/main" id="{D2098C4C-ADA6-48AF-96EE-8794E594EF3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1" name="Text Box 2">
          <a:extLst>
            <a:ext uri="{FF2B5EF4-FFF2-40B4-BE49-F238E27FC236}">
              <a16:creationId xmlns:a16="http://schemas.microsoft.com/office/drawing/2014/main" id="{2AD22D2E-0D30-4807-A8A6-3E3D8179B92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2" name="Text Box 2">
          <a:extLst>
            <a:ext uri="{FF2B5EF4-FFF2-40B4-BE49-F238E27FC236}">
              <a16:creationId xmlns:a16="http://schemas.microsoft.com/office/drawing/2014/main" id="{C6903A5D-E71A-4F29-9757-7CC73A4998E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3" name="Text Box 2">
          <a:extLst>
            <a:ext uri="{FF2B5EF4-FFF2-40B4-BE49-F238E27FC236}">
              <a16:creationId xmlns:a16="http://schemas.microsoft.com/office/drawing/2014/main" id="{E6DAA81A-49C9-4E83-89F6-62DCC79EFC7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4" name="Text Box 2">
          <a:extLst>
            <a:ext uri="{FF2B5EF4-FFF2-40B4-BE49-F238E27FC236}">
              <a16:creationId xmlns:a16="http://schemas.microsoft.com/office/drawing/2014/main" id="{C44733BC-E824-478D-B269-21F6CF3664D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5" name="Text Box 2">
          <a:extLst>
            <a:ext uri="{FF2B5EF4-FFF2-40B4-BE49-F238E27FC236}">
              <a16:creationId xmlns:a16="http://schemas.microsoft.com/office/drawing/2014/main" id="{01D8A0C9-6803-4C4C-B54A-A12727BFEFA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6" name="Text Box 2">
          <a:extLst>
            <a:ext uri="{FF2B5EF4-FFF2-40B4-BE49-F238E27FC236}">
              <a16:creationId xmlns:a16="http://schemas.microsoft.com/office/drawing/2014/main" id="{F558EAB6-493F-478D-8E89-1F91869AFC1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7" name="Text Box 2">
          <a:extLst>
            <a:ext uri="{FF2B5EF4-FFF2-40B4-BE49-F238E27FC236}">
              <a16:creationId xmlns:a16="http://schemas.microsoft.com/office/drawing/2014/main" id="{B36D4141-2B03-4024-9BC0-255467D5699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8" name="Text Box 2">
          <a:extLst>
            <a:ext uri="{FF2B5EF4-FFF2-40B4-BE49-F238E27FC236}">
              <a16:creationId xmlns:a16="http://schemas.microsoft.com/office/drawing/2014/main" id="{02DA82BD-77C8-4E77-AAD7-A57AEB51FD8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09" name="Text Box 2">
          <a:extLst>
            <a:ext uri="{FF2B5EF4-FFF2-40B4-BE49-F238E27FC236}">
              <a16:creationId xmlns:a16="http://schemas.microsoft.com/office/drawing/2014/main" id="{194E7648-B147-465B-BDA3-96274C0DB83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0" name="Text Box 2">
          <a:extLst>
            <a:ext uri="{FF2B5EF4-FFF2-40B4-BE49-F238E27FC236}">
              <a16:creationId xmlns:a16="http://schemas.microsoft.com/office/drawing/2014/main" id="{6B32C798-5FCB-4234-9712-ED17E1E39B5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1" name="Text Box 2">
          <a:extLst>
            <a:ext uri="{FF2B5EF4-FFF2-40B4-BE49-F238E27FC236}">
              <a16:creationId xmlns:a16="http://schemas.microsoft.com/office/drawing/2014/main" id="{53139566-ED1F-4266-BDF3-8E1F79CD948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2" name="Text Box 2">
          <a:extLst>
            <a:ext uri="{FF2B5EF4-FFF2-40B4-BE49-F238E27FC236}">
              <a16:creationId xmlns:a16="http://schemas.microsoft.com/office/drawing/2014/main" id="{44BB75DA-9CA1-489E-8DA9-AAC26CC9815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3" name="Text Box 2">
          <a:extLst>
            <a:ext uri="{FF2B5EF4-FFF2-40B4-BE49-F238E27FC236}">
              <a16:creationId xmlns:a16="http://schemas.microsoft.com/office/drawing/2014/main" id="{36DE5827-EB9D-4E75-AED8-8E8D8D7EFF5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4" name="Text Box 2">
          <a:extLst>
            <a:ext uri="{FF2B5EF4-FFF2-40B4-BE49-F238E27FC236}">
              <a16:creationId xmlns:a16="http://schemas.microsoft.com/office/drawing/2014/main" id="{0AC60568-356A-49F7-8BF9-4D5B530E752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5" name="Text Box 2">
          <a:extLst>
            <a:ext uri="{FF2B5EF4-FFF2-40B4-BE49-F238E27FC236}">
              <a16:creationId xmlns:a16="http://schemas.microsoft.com/office/drawing/2014/main" id="{21D87350-C690-465B-86FE-550FE0A4021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6" name="Text Box 2">
          <a:extLst>
            <a:ext uri="{FF2B5EF4-FFF2-40B4-BE49-F238E27FC236}">
              <a16:creationId xmlns:a16="http://schemas.microsoft.com/office/drawing/2014/main" id="{8401C74A-8662-4A07-A3C1-7799DA727D6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7" name="Text Box 2">
          <a:extLst>
            <a:ext uri="{FF2B5EF4-FFF2-40B4-BE49-F238E27FC236}">
              <a16:creationId xmlns:a16="http://schemas.microsoft.com/office/drawing/2014/main" id="{CABED6C9-D8AC-4CBD-A47B-C2AD1983D5C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8" name="Text Box 2">
          <a:extLst>
            <a:ext uri="{FF2B5EF4-FFF2-40B4-BE49-F238E27FC236}">
              <a16:creationId xmlns:a16="http://schemas.microsoft.com/office/drawing/2014/main" id="{F998CCEF-5D67-4554-8EFD-AFD278A8349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19" name="Text Box 2">
          <a:extLst>
            <a:ext uri="{FF2B5EF4-FFF2-40B4-BE49-F238E27FC236}">
              <a16:creationId xmlns:a16="http://schemas.microsoft.com/office/drawing/2014/main" id="{5935012F-3190-463A-B6DF-0A6499E721A4}"/>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20" name="Text Box 2">
          <a:extLst>
            <a:ext uri="{FF2B5EF4-FFF2-40B4-BE49-F238E27FC236}">
              <a16:creationId xmlns:a16="http://schemas.microsoft.com/office/drawing/2014/main" id="{86295E00-5D18-4EC3-AFC6-7731D09EA0D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1" name="Text Box 100">
          <a:extLst>
            <a:ext uri="{FF2B5EF4-FFF2-40B4-BE49-F238E27FC236}">
              <a16:creationId xmlns:a16="http://schemas.microsoft.com/office/drawing/2014/main" id="{BAB10584-B3DC-497B-A3D9-BBB54BE0153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2" name="Text Box 101">
          <a:extLst>
            <a:ext uri="{FF2B5EF4-FFF2-40B4-BE49-F238E27FC236}">
              <a16:creationId xmlns:a16="http://schemas.microsoft.com/office/drawing/2014/main" id="{98904F9D-9AF2-4C7B-A00B-2E40D5293E5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3" name="Text Box 102">
          <a:extLst>
            <a:ext uri="{FF2B5EF4-FFF2-40B4-BE49-F238E27FC236}">
              <a16:creationId xmlns:a16="http://schemas.microsoft.com/office/drawing/2014/main" id="{BD57AD9D-F69A-4BAA-A9FD-21A6A0D9C1F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4" name="Text Box 103">
          <a:extLst>
            <a:ext uri="{FF2B5EF4-FFF2-40B4-BE49-F238E27FC236}">
              <a16:creationId xmlns:a16="http://schemas.microsoft.com/office/drawing/2014/main" id="{7D5B61D4-2F5C-43A7-A0F6-FA983177589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5" name="Text Box 104">
          <a:extLst>
            <a:ext uri="{FF2B5EF4-FFF2-40B4-BE49-F238E27FC236}">
              <a16:creationId xmlns:a16="http://schemas.microsoft.com/office/drawing/2014/main" id="{ABF09DA5-B8FA-4F2E-807B-527EE18E4C7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6" name="Text Box 105">
          <a:extLst>
            <a:ext uri="{FF2B5EF4-FFF2-40B4-BE49-F238E27FC236}">
              <a16:creationId xmlns:a16="http://schemas.microsoft.com/office/drawing/2014/main" id="{B5012F29-3C86-43E3-95A3-CFBD0752959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7" name="Text Box 106">
          <a:extLst>
            <a:ext uri="{FF2B5EF4-FFF2-40B4-BE49-F238E27FC236}">
              <a16:creationId xmlns:a16="http://schemas.microsoft.com/office/drawing/2014/main" id="{85FBA3D9-71B5-4F20-8198-7ED11F681D0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8" name="Text Box 107">
          <a:extLst>
            <a:ext uri="{FF2B5EF4-FFF2-40B4-BE49-F238E27FC236}">
              <a16:creationId xmlns:a16="http://schemas.microsoft.com/office/drawing/2014/main" id="{5DA56BD7-AF50-467D-8A4E-199BC63CFE2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29" name="Text Box 108">
          <a:extLst>
            <a:ext uri="{FF2B5EF4-FFF2-40B4-BE49-F238E27FC236}">
              <a16:creationId xmlns:a16="http://schemas.microsoft.com/office/drawing/2014/main" id="{D9C33F5C-9345-4BAB-8F13-09CF317D48D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0" name="Text Box 109">
          <a:extLst>
            <a:ext uri="{FF2B5EF4-FFF2-40B4-BE49-F238E27FC236}">
              <a16:creationId xmlns:a16="http://schemas.microsoft.com/office/drawing/2014/main" id="{63FFD264-5E8D-4179-B4AD-0FA5CE730D2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1" name="Text Box 2">
          <a:extLst>
            <a:ext uri="{FF2B5EF4-FFF2-40B4-BE49-F238E27FC236}">
              <a16:creationId xmlns:a16="http://schemas.microsoft.com/office/drawing/2014/main" id="{573E4618-3C0A-4555-927C-5F1D9AE0E83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2" name="Text Box 2">
          <a:extLst>
            <a:ext uri="{FF2B5EF4-FFF2-40B4-BE49-F238E27FC236}">
              <a16:creationId xmlns:a16="http://schemas.microsoft.com/office/drawing/2014/main" id="{5768AEEB-3BB8-4149-BE63-9417FEE014B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3" name="Text Box 2">
          <a:extLst>
            <a:ext uri="{FF2B5EF4-FFF2-40B4-BE49-F238E27FC236}">
              <a16:creationId xmlns:a16="http://schemas.microsoft.com/office/drawing/2014/main" id="{DCD4E181-FAF8-4790-A336-8D74D939463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4" name="Text Box 2">
          <a:extLst>
            <a:ext uri="{FF2B5EF4-FFF2-40B4-BE49-F238E27FC236}">
              <a16:creationId xmlns:a16="http://schemas.microsoft.com/office/drawing/2014/main" id="{C0848FD3-4EAC-47EA-8C0E-9A639CCE59D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5" name="Text Box 2">
          <a:extLst>
            <a:ext uri="{FF2B5EF4-FFF2-40B4-BE49-F238E27FC236}">
              <a16:creationId xmlns:a16="http://schemas.microsoft.com/office/drawing/2014/main" id="{FEEF8FE5-2C2A-415D-95AD-122562FDFCC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6" name="Text Box 2">
          <a:extLst>
            <a:ext uri="{FF2B5EF4-FFF2-40B4-BE49-F238E27FC236}">
              <a16:creationId xmlns:a16="http://schemas.microsoft.com/office/drawing/2014/main" id="{78A7CFD3-5556-4E58-9352-00E4C3FCB9F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7" name="Text Box 2">
          <a:extLst>
            <a:ext uri="{FF2B5EF4-FFF2-40B4-BE49-F238E27FC236}">
              <a16:creationId xmlns:a16="http://schemas.microsoft.com/office/drawing/2014/main" id="{ABA22F08-36B5-4EB8-B1E1-530C0D1296B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8" name="Text Box 2">
          <a:extLst>
            <a:ext uri="{FF2B5EF4-FFF2-40B4-BE49-F238E27FC236}">
              <a16:creationId xmlns:a16="http://schemas.microsoft.com/office/drawing/2014/main" id="{89F78D31-44E1-4AE3-87BF-EE331358F38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39" name="Text Box 2">
          <a:extLst>
            <a:ext uri="{FF2B5EF4-FFF2-40B4-BE49-F238E27FC236}">
              <a16:creationId xmlns:a16="http://schemas.microsoft.com/office/drawing/2014/main" id="{E7667AC3-4409-45E8-AEE8-7E51F5280AF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194</xdr:row>
      <xdr:rowOff>0</xdr:rowOff>
    </xdr:from>
    <xdr:ext cx="18490" cy="161924"/>
    <xdr:sp macro="" textlink="">
      <xdr:nvSpPr>
        <xdr:cNvPr id="1540" name="Text Box 2">
          <a:extLst>
            <a:ext uri="{FF2B5EF4-FFF2-40B4-BE49-F238E27FC236}">
              <a16:creationId xmlns:a16="http://schemas.microsoft.com/office/drawing/2014/main" id="{5F6BE8BB-E26E-4A7B-BD10-619FB5FF47E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1" name="Text Box 2">
          <a:extLst>
            <a:ext uri="{FF2B5EF4-FFF2-40B4-BE49-F238E27FC236}">
              <a16:creationId xmlns:a16="http://schemas.microsoft.com/office/drawing/2014/main" id="{16424948-6C5D-4D1B-B55B-B45E8A71E62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2" name="Text Box 2">
          <a:extLst>
            <a:ext uri="{FF2B5EF4-FFF2-40B4-BE49-F238E27FC236}">
              <a16:creationId xmlns:a16="http://schemas.microsoft.com/office/drawing/2014/main" id="{CB62D1FF-66CB-4983-8FA0-9D3D6CF2E40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3" name="Text Box 2">
          <a:extLst>
            <a:ext uri="{FF2B5EF4-FFF2-40B4-BE49-F238E27FC236}">
              <a16:creationId xmlns:a16="http://schemas.microsoft.com/office/drawing/2014/main" id="{23F07C1F-8D04-4B6E-9EC7-082206120819}"/>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4" name="Text Box 2">
          <a:extLst>
            <a:ext uri="{FF2B5EF4-FFF2-40B4-BE49-F238E27FC236}">
              <a16:creationId xmlns:a16="http://schemas.microsoft.com/office/drawing/2014/main" id="{8DFDA033-1B50-43A1-BB25-B61C5844BF9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5" name="Text Box 2">
          <a:extLst>
            <a:ext uri="{FF2B5EF4-FFF2-40B4-BE49-F238E27FC236}">
              <a16:creationId xmlns:a16="http://schemas.microsoft.com/office/drawing/2014/main" id="{22F13E89-1295-4265-9595-65C2D5D2F8E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6" name="Text Box 2">
          <a:extLst>
            <a:ext uri="{FF2B5EF4-FFF2-40B4-BE49-F238E27FC236}">
              <a16:creationId xmlns:a16="http://schemas.microsoft.com/office/drawing/2014/main" id="{7EFD602B-DD11-47A5-AB74-7174271DFC23}"/>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7" name="Text Box 2">
          <a:extLst>
            <a:ext uri="{FF2B5EF4-FFF2-40B4-BE49-F238E27FC236}">
              <a16:creationId xmlns:a16="http://schemas.microsoft.com/office/drawing/2014/main" id="{8870FC71-4596-4D68-94F9-3FCD8F992FFB}"/>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8" name="Text Box 2">
          <a:extLst>
            <a:ext uri="{FF2B5EF4-FFF2-40B4-BE49-F238E27FC236}">
              <a16:creationId xmlns:a16="http://schemas.microsoft.com/office/drawing/2014/main" id="{846D0509-E31A-4C66-8418-2CF60D952E35}"/>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49" name="Text Box 2">
          <a:extLst>
            <a:ext uri="{FF2B5EF4-FFF2-40B4-BE49-F238E27FC236}">
              <a16:creationId xmlns:a16="http://schemas.microsoft.com/office/drawing/2014/main" id="{7D76D19A-B7FF-4B51-8B3B-54BEC51B127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0" name="Text Box 2">
          <a:extLst>
            <a:ext uri="{FF2B5EF4-FFF2-40B4-BE49-F238E27FC236}">
              <a16:creationId xmlns:a16="http://schemas.microsoft.com/office/drawing/2014/main" id="{4CCD11D5-52EE-4170-9910-E1C71D3641F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1" name="Text Box 2">
          <a:extLst>
            <a:ext uri="{FF2B5EF4-FFF2-40B4-BE49-F238E27FC236}">
              <a16:creationId xmlns:a16="http://schemas.microsoft.com/office/drawing/2014/main" id="{30176BFB-524D-443B-890F-D3CD5782C32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2" name="Text Box 2">
          <a:extLst>
            <a:ext uri="{FF2B5EF4-FFF2-40B4-BE49-F238E27FC236}">
              <a16:creationId xmlns:a16="http://schemas.microsoft.com/office/drawing/2014/main" id="{5D367BFF-40C8-4CA0-95A7-31447F02E171}"/>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3" name="Text Box 2">
          <a:extLst>
            <a:ext uri="{FF2B5EF4-FFF2-40B4-BE49-F238E27FC236}">
              <a16:creationId xmlns:a16="http://schemas.microsoft.com/office/drawing/2014/main" id="{8C5C81F1-B8C7-41F5-BC14-A36EF1B95E16}"/>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4" name="Text Box 2">
          <a:extLst>
            <a:ext uri="{FF2B5EF4-FFF2-40B4-BE49-F238E27FC236}">
              <a16:creationId xmlns:a16="http://schemas.microsoft.com/office/drawing/2014/main" id="{0A3D25EE-FDAA-49F5-BD26-AC2F6383CA1C}"/>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5" name="Text Box 2">
          <a:extLst>
            <a:ext uri="{FF2B5EF4-FFF2-40B4-BE49-F238E27FC236}">
              <a16:creationId xmlns:a16="http://schemas.microsoft.com/office/drawing/2014/main" id="{814DBEAA-7B60-499A-A8C4-A92DC82243B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6" name="Text Box 2">
          <a:extLst>
            <a:ext uri="{FF2B5EF4-FFF2-40B4-BE49-F238E27FC236}">
              <a16:creationId xmlns:a16="http://schemas.microsoft.com/office/drawing/2014/main" id="{A26FEF9F-4A06-4280-AF30-2544B3922CC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7" name="Text Box 2">
          <a:extLst>
            <a:ext uri="{FF2B5EF4-FFF2-40B4-BE49-F238E27FC236}">
              <a16:creationId xmlns:a16="http://schemas.microsoft.com/office/drawing/2014/main" id="{AF9A4CC7-B9A8-4A0B-98AA-8B8C4057FDD7}"/>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8" name="Text Box 2">
          <a:extLst>
            <a:ext uri="{FF2B5EF4-FFF2-40B4-BE49-F238E27FC236}">
              <a16:creationId xmlns:a16="http://schemas.microsoft.com/office/drawing/2014/main" id="{11D61375-CC65-4531-94AD-00B36DD7D260}"/>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59" name="Text Box 2">
          <a:extLst>
            <a:ext uri="{FF2B5EF4-FFF2-40B4-BE49-F238E27FC236}">
              <a16:creationId xmlns:a16="http://schemas.microsoft.com/office/drawing/2014/main" id="{1AC8BC16-A6C8-4912-AA10-BDC81582A11A}"/>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0" name="Text Box 2">
          <a:extLst>
            <a:ext uri="{FF2B5EF4-FFF2-40B4-BE49-F238E27FC236}">
              <a16:creationId xmlns:a16="http://schemas.microsoft.com/office/drawing/2014/main" id="{78809E52-8034-4DD9-B71F-63578A43033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1" name="Text Box 2">
          <a:extLst>
            <a:ext uri="{FF2B5EF4-FFF2-40B4-BE49-F238E27FC236}">
              <a16:creationId xmlns:a16="http://schemas.microsoft.com/office/drawing/2014/main" id="{9B17D1E7-9740-427D-A625-8C2BDD1D46E8}"/>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2" name="Text Box 2">
          <a:extLst>
            <a:ext uri="{FF2B5EF4-FFF2-40B4-BE49-F238E27FC236}">
              <a16:creationId xmlns:a16="http://schemas.microsoft.com/office/drawing/2014/main" id="{B75028E0-8FE2-4C1E-B3E5-B0D34951141D}"/>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3" name="Text Box 2">
          <a:extLst>
            <a:ext uri="{FF2B5EF4-FFF2-40B4-BE49-F238E27FC236}">
              <a16:creationId xmlns:a16="http://schemas.microsoft.com/office/drawing/2014/main" id="{0479DC91-EDD2-4527-91F5-157CEF1581B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4" name="Text Box 2">
          <a:extLst>
            <a:ext uri="{FF2B5EF4-FFF2-40B4-BE49-F238E27FC236}">
              <a16:creationId xmlns:a16="http://schemas.microsoft.com/office/drawing/2014/main" id="{810AE571-7448-47ED-93F3-96A86A17CD62}"/>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5" name="Text Box 2">
          <a:extLst>
            <a:ext uri="{FF2B5EF4-FFF2-40B4-BE49-F238E27FC236}">
              <a16:creationId xmlns:a16="http://schemas.microsoft.com/office/drawing/2014/main" id="{175614E7-75B5-4BF9-A9C4-F8EFCEFCCEAF}"/>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194</xdr:row>
      <xdr:rowOff>0</xdr:rowOff>
    </xdr:from>
    <xdr:ext cx="18490" cy="161924"/>
    <xdr:sp macro="" textlink="">
      <xdr:nvSpPr>
        <xdr:cNvPr id="1566" name="Text Box 2">
          <a:extLst>
            <a:ext uri="{FF2B5EF4-FFF2-40B4-BE49-F238E27FC236}">
              <a16:creationId xmlns:a16="http://schemas.microsoft.com/office/drawing/2014/main" id="{B2FFD391-0176-45D8-A771-8F185458CCCE}"/>
            </a:ext>
          </a:extLst>
        </xdr:cNvPr>
        <xdr:cNvSpPr txBox="1">
          <a:spLocks noChangeArrowheads="1"/>
        </xdr:cNvSpPr>
      </xdr:nvSpPr>
      <xdr:spPr bwMode="auto">
        <a:xfrm>
          <a:off x="447675" y="24860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A73EB-0DB1-4BED-AEC6-9AD45983CDED}">
  <dimension ref="A2:M36"/>
  <sheetViews>
    <sheetView tabSelected="1" topLeftCell="A17" zoomScaleNormal="100" zoomScaleSheetLayoutView="115" workbookViewId="0">
      <selection activeCell="A24" sqref="A24"/>
    </sheetView>
  </sheetViews>
  <sheetFormatPr defaultColWidth="10.42578125" defaultRowHeight="11.25"/>
  <cols>
    <col min="1" max="1" width="10.140625" style="133" customWidth="1"/>
    <col min="2" max="3" width="58.5703125" style="133" customWidth="1"/>
    <col min="4" max="4" width="15.85546875" style="132" bestFit="1" customWidth="1"/>
    <col min="5" max="16384" width="10.42578125" style="132"/>
  </cols>
  <sheetData>
    <row r="2" spans="1:13">
      <c r="A2" s="206" t="s">
        <v>515</v>
      </c>
      <c r="B2" s="206"/>
      <c r="C2" s="206"/>
    </row>
    <row r="3" spans="1:13">
      <c r="C3" s="134"/>
    </row>
    <row r="4" spans="1:13">
      <c r="A4" s="207" t="s">
        <v>516</v>
      </c>
      <c r="B4" s="207"/>
      <c r="C4" s="207"/>
    </row>
    <row r="5" spans="1:13">
      <c r="A5" s="135"/>
      <c r="B5" s="135"/>
      <c r="C5" s="131"/>
    </row>
    <row r="6" spans="1:13">
      <c r="B6" s="206"/>
      <c r="C6" s="206"/>
    </row>
    <row r="7" spans="1:13" s="138" customFormat="1" ht="12.75" customHeight="1">
      <c r="A7" s="136"/>
      <c r="B7" s="137"/>
      <c r="C7" s="137" t="str">
        <f ca="1">TEXT(TODAY(), "yyyy. ")&amp; "gada " &amp; DAY(TODAY()) &amp; "." &amp;CHOOSE(MONTH(TODAY()), "janvārī", "februārī", "martā", "aprīlī", "maijā", "jūnijā", "jūlijā", "augustā", "septembrī", "oktobrī", "nevembrī", "decembrī")</f>
        <v>2024. gada 30.augustā</v>
      </c>
    </row>
    <row r="8" spans="1:13">
      <c r="B8" s="139"/>
      <c r="C8" s="139"/>
    </row>
    <row r="9" spans="1:13">
      <c r="A9" s="208" t="s">
        <v>517</v>
      </c>
      <c r="B9" s="208"/>
      <c r="C9" s="208"/>
    </row>
    <row r="10" spans="1:13">
      <c r="A10" s="140"/>
      <c r="B10" s="140"/>
      <c r="C10" s="140"/>
    </row>
    <row r="11" spans="1:13" s="142" customFormat="1" ht="24" customHeight="1">
      <c r="A11" s="209" t="s">
        <v>547</v>
      </c>
      <c r="B11" s="209"/>
      <c r="C11" s="209"/>
      <c r="E11" s="143"/>
      <c r="F11" s="143"/>
      <c r="G11" s="143"/>
      <c r="I11" s="141"/>
      <c r="J11" s="141"/>
      <c r="K11" s="141"/>
      <c r="L11" s="141"/>
      <c r="M11" s="141"/>
    </row>
    <row r="12" spans="1:13" s="144" customFormat="1" ht="12.75" customHeight="1">
      <c r="A12" s="144" t="s">
        <v>518</v>
      </c>
      <c r="E12" s="145"/>
      <c r="F12" s="145"/>
      <c r="G12" s="145"/>
      <c r="I12" s="146"/>
      <c r="J12" s="146"/>
      <c r="K12" s="146"/>
      <c r="L12" s="146"/>
      <c r="M12" s="146"/>
    </row>
    <row r="13" spans="1:13" s="144" customFormat="1" ht="12.75" customHeight="1">
      <c r="A13" s="147" t="s">
        <v>519</v>
      </c>
      <c r="E13" s="145"/>
      <c r="F13" s="145"/>
      <c r="G13" s="145"/>
      <c r="I13" s="146"/>
      <c r="J13" s="146"/>
      <c r="K13" s="146"/>
      <c r="L13" s="146"/>
      <c r="M13" s="146"/>
    </row>
    <row r="14" spans="1:13" s="144" customFormat="1" ht="12.75" customHeight="1">
      <c r="A14" s="147" t="s">
        <v>520</v>
      </c>
      <c r="E14" s="145"/>
      <c r="F14" s="145"/>
      <c r="G14" s="145"/>
      <c r="I14" s="146"/>
      <c r="J14" s="146"/>
      <c r="K14" s="146"/>
      <c r="L14" s="146"/>
      <c r="M14" s="146"/>
    </row>
    <row r="15" spans="1:13" s="142" customFormat="1" ht="12.75" customHeight="1">
      <c r="A15" s="142" t="s">
        <v>521</v>
      </c>
      <c r="E15" s="143"/>
      <c r="F15" s="143"/>
      <c r="G15" s="143"/>
      <c r="I15" s="141"/>
      <c r="J15" s="141"/>
      <c r="K15" s="141"/>
      <c r="L15" s="141"/>
      <c r="M15" s="141"/>
    </row>
    <row r="16" spans="1:13" s="144" customFormat="1" ht="12.75" customHeight="1">
      <c r="A16" s="147" t="s">
        <v>522</v>
      </c>
      <c r="E16" s="145"/>
      <c r="F16" s="145"/>
      <c r="G16" s="145"/>
      <c r="I16" s="146"/>
      <c r="J16" s="146"/>
      <c r="K16" s="146"/>
      <c r="L16" s="146"/>
      <c r="M16" s="146"/>
    </row>
    <row r="17" spans="1:8" s="148" customFormat="1">
      <c r="A17" s="131"/>
      <c r="B17" s="131"/>
      <c r="C17" s="131"/>
    </row>
    <row r="18" spans="1:8" s="151" customFormat="1" ht="24" customHeight="1">
      <c r="A18" s="149" t="s">
        <v>312</v>
      </c>
      <c r="B18" s="150" t="s">
        <v>523</v>
      </c>
      <c r="C18" s="149" t="s">
        <v>524</v>
      </c>
    </row>
    <row r="19" spans="1:8" s="151" customFormat="1" ht="41.45" customHeight="1">
      <c r="A19" s="149">
        <v>1</v>
      </c>
      <c r="B19" s="152" t="s">
        <v>513</v>
      </c>
      <c r="C19" s="153">
        <f>'Kopsavilkuma aprēķins'!E23</f>
        <v>0</v>
      </c>
    </row>
    <row r="20" spans="1:8" s="151" customFormat="1">
      <c r="A20" s="149"/>
      <c r="B20" s="152"/>
      <c r="C20" s="153"/>
    </row>
    <row r="21" spans="1:8" s="151" customFormat="1">
      <c r="A21" s="154"/>
      <c r="B21" s="155" t="s">
        <v>525</v>
      </c>
      <c r="C21" s="156">
        <f>SUM(C19:C19)</f>
        <v>0</v>
      </c>
      <c r="D21" s="157"/>
    </row>
    <row r="22" spans="1:8">
      <c r="A22" s="241" t="s">
        <v>548</v>
      </c>
      <c r="B22" s="242"/>
      <c r="C22" s="153" t="s">
        <v>549</v>
      </c>
    </row>
    <row r="23" spans="1:8" s="151" customFormat="1">
      <c r="A23" s="154"/>
      <c r="B23" s="155" t="s">
        <v>526</v>
      </c>
      <c r="C23" s="156">
        <f>C21</f>
        <v>0</v>
      </c>
    </row>
    <row r="24" spans="1:8" s="151" customFormat="1">
      <c r="A24" s="243" t="s">
        <v>550</v>
      </c>
      <c r="B24" s="239"/>
      <c r="C24" s="240"/>
    </row>
    <row r="25" spans="1:8" ht="18" customHeight="1">
      <c r="A25" s="148"/>
      <c r="B25" s="148"/>
      <c r="C25" s="148"/>
    </row>
    <row r="26" spans="1:8" s="162" customFormat="1" ht="12.75">
      <c r="A26" s="158" t="s">
        <v>527</v>
      </c>
      <c r="B26" s="159"/>
      <c r="C26" s="160"/>
      <c r="D26" s="161"/>
      <c r="E26" s="160"/>
      <c r="F26" s="161"/>
      <c r="G26" s="160"/>
      <c r="H26" s="160"/>
    </row>
    <row r="27" spans="1:8" s="138" customFormat="1" ht="15">
      <c r="A27" s="158" t="s">
        <v>528</v>
      </c>
      <c r="B27" s="163"/>
      <c r="C27" s="164"/>
      <c r="D27" s="165"/>
      <c r="E27" s="165"/>
      <c r="F27" s="165"/>
      <c r="G27" s="165"/>
      <c r="H27" s="164"/>
    </row>
    <row r="28" spans="1:8" s="138" customFormat="1" ht="12.75" customHeight="1">
      <c r="A28" s="166"/>
      <c r="B28" s="167"/>
      <c r="C28" s="160"/>
      <c r="D28" s="164"/>
      <c r="E28" s="164"/>
      <c r="F28" s="164"/>
      <c r="G28" s="164"/>
      <c r="H28" s="164"/>
    </row>
    <row r="29" spans="1:8" s="138" customFormat="1" ht="12.75" customHeight="1">
      <c r="A29" s="166" t="str">
        <f ca="1">'Lokālā tāme'!L11</f>
        <v>Tāme sastādīta 2024. gada 30.augustā</v>
      </c>
      <c r="B29" s="167"/>
      <c r="C29" s="160"/>
      <c r="D29" s="164"/>
      <c r="E29" s="164"/>
      <c r="F29" s="164"/>
      <c r="G29" s="164"/>
      <c r="H29" s="164"/>
    </row>
    <row r="30" spans="1:8" s="138" customFormat="1" ht="14.45" customHeight="1">
      <c r="A30" s="168"/>
      <c r="B30" s="168"/>
      <c r="C30" s="168"/>
      <c r="D30" s="168"/>
      <c r="E30" s="168"/>
      <c r="F30" s="169"/>
      <c r="G30" s="169"/>
      <c r="H30" s="169"/>
    </row>
    <row r="31" spans="1:8" s="138" customFormat="1" ht="12.75">
      <c r="A31" s="170"/>
      <c r="B31" s="168"/>
      <c r="C31" s="171"/>
      <c r="D31" s="172"/>
      <c r="E31" s="172"/>
      <c r="F31" s="169"/>
      <c r="G31" s="169"/>
      <c r="H31" s="169"/>
    </row>
    <row r="32" spans="1:8" s="138" customFormat="1" ht="27" customHeight="1">
      <c r="A32" s="205" t="s">
        <v>529</v>
      </c>
      <c r="B32" s="205"/>
      <c r="C32" s="205"/>
      <c r="D32" s="173"/>
      <c r="E32" s="173"/>
      <c r="F32" s="173"/>
      <c r="G32" s="173"/>
      <c r="H32" s="173"/>
    </row>
    <row r="33" spans="1:8" ht="12.75">
      <c r="A33" s="174"/>
      <c r="B33" s="174"/>
      <c r="C33" s="174"/>
      <c r="D33" s="174"/>
      <c r="E33" s="174"/>
      <c r="F33" s="174"/>
      <c r="G33" s="174"/>
      <c r="H33" s="174"/>
    </row>
    <row r="36" spans="1:8" ht="12.75">
      <c r="D36" s="175"/>
    </row>
  </sheetData>
  <mergeCells count="7">
    <mergeCell ref="A32:C32"/>
    <mergeCell ref="A2:C2"/>
    <mergeCell ref="A4:C4"/>
    <mergeCell ref="B6:C6"/>
    <mergeCell ref="A9:C9"/>
    <mergeCell ref="A11:C11"/>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4BE16-BADE-4F54-9ADB-6E9D2BD04AAB}">
  <dimension ref="A1:P37"/>
  <sheetViews>
    <sheetView workbookViewId="0">
      <selection activeCell="G22" sqref="G22"/>
    </sheetView>
  </sheetViews>
  <sheetFormatPr defaultRowHeight="15"/>
  <cols>
    <col min="1" max="1" width="15.85546875" style="185" customWidth="1"/>
    <col min="2" max="2" width="9.140625" style="185"/>
    <col min="3" max="3" width="40.5703125" style="185" customWidth="1"/>
    <col min="4" max="4" width="8.28515625" style="185" customWidth="1"/>
    <col min="5" max="5" width="9.85546875" style="185" bestFit="1" customWidth="1"/>
    <col min="6" max="8" width="11" style="185" customWidth="1"/>
    <col min="9" max="9" width="10.28515625" style="185" bestFit="1" customWidth="1"/>
    <col min="10" max="16384" width="9.140625" style="185"/>
  </cols>
  <sheetData>
    <row r="1" spans="1:14" s="174" customFormat="1" ht="12.75">
      <c r="A1" s="221" t="s">
        <v>530</v>
      </c>
      <c r="B1" s="221"/>
      <c r="C1" s="221"/>
      <c r="D1" s="221"/>
      <c r="E1" s="221"/>
      <c r="F1" s="221"/>
      <c r="G1" s="221"/>
      <c r="H1" s="221"/>
      <c r="I1" s="221"/>
      <c r="J1" s="176"/>
      <c r="K1" s="177"/>
    </row>
    <row r="2" spans="1:14" s="174" customFormat="1" ht="12.75">
      <c r="A2" s="222" t="s">
        <v>513</v>
      </c>
      <c r="B2" s="222"/>
      <c r="C2" s="222"/>
      <c r="D2" s="222"/>
      <c r="E2" s="222"/>
      <c r="F2" s="222"/>
      <c r="G2" s="222"/>
      <c r="H2" s="222"/>
      <c r="I2" s="222"/>
      <c r="J2" s="176"/>
      <c r="K2" s="177"/>
    </row>
    <row r="3" spans="1:14" s="174" customFormat="1" ht="12.75">
      <c r="A3" s="223" t="s">
        <v>305</v>
      </c>
      <c r="B3" s="223"/>
      <c r="C3" s="223"/>
      <c r="D3" s="223"/>
      <c r="E3" s="223"/>
      <c r="F3" s="223"/>
      <c r="G3" s="223"/>
      <c r="H3" s="223"/>
      <c r="I3" s="223"/>
      <c r="J3" s="178"/>
      <c r="K3" s="178"/>
    </row>
    <row r="4" spans="1:14" s="174" customFormat="1" ht="12.75">
      <c r="A4" s="143"/>
      <c r="B4" s="143"/>
      <c r="C4" s="143"/>
      <c r="D4" s="143"/>
      <c r="E4" s="143"/>
      <c r="F4" s="143"/>
      <c r="G4" s="143"/>
      <c r="H4" s="143"/>
    </row>
    <row r="5" spans="1:14" s="174" customFormat="1" ht="28.5" customHeight="1">
      <c r="A5" s="224" t="s">
        <v>514</v>
      </c>
      <c r="B5" s="224"/>
      <c r="C5" s="224"/>
      <c r="D5" s="224"/>
      <c r="E5" s="224"/>
      <c r="F5" s="224"/>
      <c r="G5" s="224"/>
      <c r="H5" s="224"/>
      <c r="I5" s="224"/>
      <c r="J5" s="141"/>
      <c r="K5" s="141"/>
      <c r="L5" s="141"/>
      <c r="M5" s="141"/>
      <c r="N5" s="141"/>
    </row>
    <row r="6" spans="1:14" s="169" customFormat="1" ht="12.75" customHeight="1">
      <c r="A6" s="144" t="s">
        <v>518</v>
      </c>
      <c r="B6" s="144"/>
      <c r="C6" s="144"/>
      <c r="D6" s="144"/>
      <c r="E6" s="145"/>
      <c r="F6" s="145"/>
      <c r="G6" s="145"/>
      <c r="H6" s="144"/>
      <c r="J6" s="146"/>
      <c r="K6" s="146"/>
      <c r="L6" s="146"/>
      <c r="M6" s="146"/>
      <c r="N6" s="146"/>
    </row>
    <row r="7" spans="1:14" s="169" customFormat="1" ht="12.75" customHeight="1">
      <c r="A7" s="147" t="s">
        <v>519</v>
      </c>
      <c r="B7" s="144"/>
      <c r="C7" s="144"/>
      <c r="D7" s="144"/>
      <c r="E7" s="145"/>
      <c r="F7" s="145"/>
      <c r="G7" s="145"/>
      <c r="H7" s="144"/>
      <c r="J7" s="146"/>
      <c r="K7" s="146"/>
      <c r="L7" s="146"/>
      <c r="M7" s="146"/>
      <c r="N7" s="146"/>
    </row>
    <row r="8" spans="1:14" s="169" customFormat="1" ht="12.75" customHeight="1">
      <c r="A8" s="147" t="s">
        <v>520</v>
      </c>
      <c r="B8" s="144"/>
      <c r="C8" s="144"/>
      <c r="D8" s="144"/>
      <c r="E8" s="145"/>
      <c r="F8" s="145"/>
      <c r="G8" s="145"/>
      <c r="H8" s="144"/>
      <c r="J8" s="146"/>
      <c r="K8" s="146"/>
      <c r="L8" s="146"/>
      <c r="M8" s="146"/>
      <c r="N8" s="146"/>
    </row>
    <row r="9" spans="1:14" s="174" customFormat="1" ht="12.75" customHeight="1">
      <c r="A9" s="142" t="s">
        <v>521</v>
      </c>
      <c r="B9" s="142"/>
      <c r="C9" s="142"/>
      <c r="D9" s="142"/>
      <c r="E9" s="143"/>
      <c r="F9" s="143"/>
      <c r="G9" s="143"/>
      <c r="H9" s="142"/>
      <c r="J9" s="141"/>
      <c r="K9" s="141"/>
      <c r="L9" s="141"/>
      <c r="M9" s="141"/>
      <c r="N9" s="141"/>
    </row>
    <row r="10" spans="1:14" s="169" customFormat="1" ht="12.75" customHeight="1">
      <c r="A10" s="147" t="s">
        <v>522</v>
      </c>
      <c r="B10" s="144"/>
      <c r="C10" s="144"/>
      <c r="D10" s="144"/>
      <c r="E10" s="145"/>
      <c r="F10" s="145"/>
      <c r="G10" s="145"/>
      <c r="H10" s="144"/>
      <c r="J10" s="146"/>
      <c r="K10" s="146"/>
      <c r="L10" s="146"/>
      <c r="M10" s="146"/>
      <c r="N10" s="146"/>
    </row>
    <row r="11" spans="1:14" s="174" customFormat="1" ht="12.75" customHeight="1">
      <c r="A11" s="142"/>
      <c r="B11" s="142"/>
      <c r="C11" s="142"/>
      <c r="D11" s="142"/>
      <c r="E11" s="143"/>
      <c r="F11" s="143"/>
      <c r="G11" s="143"/>
      <c r="H11" s="142"/>
      <c r="J11" s="141"/>
      <c r="K11" s="141"/>
      <c r="L11" s="141"/>
      <c r="M11" s="141"/>
      <c r="N11" s="141"/>
    </row>
    <row r="12" spans="1:14" s="174" customFormat="1" ht="12.75">
      <c r="A12" s="179"/>
      <c r="B12" s="179"/>
      <c r="C12" s="179"/>
      <c r="D12" s="179"/>
      <c r="E12" s="179"/>
      <c r="F12" s="179"/>
      <c r="G12" s="179"/>
      <c r="H12" s="179"/>
      <c r="J12" s="179"/>
    </row>
    <row r="13" spans="1:14" s="174" customFormat="1" ht="12.75">
      <c r="B13" s="178"/>
      <c r="C13" s="180" t="s">
        <v>531</v>
      </c>
      <c r="D13" s="181">
        <f>E23</f>
        <v>0</v>
      </c>
      <c r="E13" s="179"/>
      <c r="F13" s="179"/>
      <c r="G13" s="179"/>
      <c r="H13" s="179"/>
      <c r="J13" s="179"/>
    </row>
    <row r="14" spans="1:14" s="174" customFormat="1" ht="12.75">
      <c r="B14" s="178"/>
      <c r="C14" s="180" t="s">
        <v>532</v>
      </c>
      <c r="D14" s="182">
        <f>I19</f>
        <v>0</v>
      </c>
      <c r="E14" s="179"/>
      <c r="F14" s="179"/>
      <c r="G14" s="179"/>
      <c r="H14" s="179"/>
      <c r="J14" s="179"/>
    </row>
    <row r="15" spans="1:14" s="174" customFormat="1" ht="12.75"/>
    <row r="16" spans="1:14">
      <c r="A16" s="225" t="s">
        <v>533</v>
      </c>
      <c r="B16" s="227" t="s">
        <v>534</v>
      </c>
      <c r="C16" s="227" t="s">
        <v>535</v>
      </c>
      <c r="D16" s="227"/>
      <c r="E16" s="227" t="s">
        <v>536</v>
      </c>
      <c r="F16" s="228" t="s">
        <v>537</v>
      </c>
      <c r="G16" s="228"/>
      <c r="H16" s="228"/>
      <c r="I16" s="227" t="s">
        <v>538</v>
      </c>
      <c r="J16" s="184"/>
      <c r="K16" s="184"/>
    </row>
    <row r="17" spans="1:16" ht="25.5">
      <c r="A17" s="226"/>
      <c r="B17" s="227"/>
      <c r="C17" s="227"/>
      <c r="D17" s="227"/>
      <c r="E17" s="227"/>
      <c r="F17" s="183" t="s">
        <v>539</v>
      </c>
      <c r="G17" s="183" t="s">
        <v>540</v>
      </c>
      <c r="H17" s="183" t="s">
        <v>541</v>
      </c>
      <c r="I17" s="227"/>
    </row>
    <row r="18" spans="1:16" ht="39.75" customHeight="1">
      <c r="A18" s="186">
        <v>1</v>
      </c>
      <c r="B18" s="187">
        <v>1</v>
      </c>
      <c r="C18" s="211" t="s">
        <v>513</v>
      </c>
      <c r="D18" s="212"/>
      <c r="E18" s="188">
        <f>'Lokālā tāme'!P195</f>
        <v>0</v>
      </c>
      <c r="F18" s="189">
        <f>'Lokālā tāme'!M195</f>
        <v>0</v>
      </c>
      <c r="G18" s="189">
        <f>'Lokālā tāme'!N195</f>
        <v>0</v>
      </c>
      <c r="H18" s="189">
        <f>'Lokālā tāme'!O195</f>
        <v>0</v>
      </c>
      <c r="I18" s="189">
        <f>'Lokālā tāme'!L195</f>
        <v>0</v>
      </c>
    </row>
    <row r="19" spans="1:16">
      <c r="A19" s="213" t="s">
        <v>525</v>
      </c>
      <c r="B19" s="214"/>
      <c r="C19" s="214"/>
      <c r="D19" s="190"/>
      <c r="E19" s="191">
        <f>E18</f>
        <v>0</v>
      </c>
      <c r="F19" s="191">
        <f t="shared" ref="F19:I19" si="0">F18</f>
        <v>0</v>
      </c>
      <c r="G19" s="191">
        <f t="shared" si="0"/>
        <v>0</v>
      </c>
      <c r="H19" s="191">
        <f t="shared" si="0"/>
        <v>0</v>
      </c>
      <c r="I19" s="191">
        <f t="shared" si="0"/>
        <v>0</v>
      </c>
    </row>
    <row r="20" spans="1:16">
      <c r="A20" s="215" t="s">
        <v>542</v>
      </c>
      <c r="B20" s="216"/>
      <c r="C20" s="216"/>
      <c r="D20" s="192">
        <v>0</v>
      </c>
      <c r="E20" s="193">
        <f>ROUND(E19*D20,2)</f>
        <v>0</v>
      </c>
      <c r="F20" s="194"/>
      <c r="G20" s="194"/>
      <c r="H20" s="194"/>
      <c r="I20" s="194"/>
    </row>
    <row r="21" spans="1:16">
      <c r="A21" s="217" t="s">
        <v>543</v>
      </c>
      <c r="B21" s="218"/>
      <c r="C21" s="218"/>
      <c r="D21" s="195">
        <v>0</v>
      </c>
      <c r="E21" s="196">
        <f>ROUND(E20*D21,2)</f>
        <v>0</v>
      </c>
      <c r="F21" s="197"/>
      <c r="G21" s="197"/>
      <c r="H21" s="197"/>
      <c r="I21" s="197"/>
    </row>
    <row r="22" spans="1:16">
      <c r="A22" s="219" t="s">
        <v>544</v>
      </c>
      <c r="B22" s="220"/>
      <c r="C22" s="220"/>
      <c r="D22" s="192">
        <v>0</v>
      </c>
      <c r="E22" s="198">
        <f>ROUND(E19*D22,2)</f>
        <v>0</v>
      </c>
      <c r="F22" s="194"/>
      <c r="G22" s="194"/>
      <c r="H22" s="194"/>
      <c r="I22" s="194"/>
    </row>
    <row r="23" spans="1:16">
      <c r="A23" s="213" t="s">
        <v>526</v>
      </c>
      <c r="B23" s="214"/>
      <c r="C23" s="214"/>
      <c r="D23" s="199"/>
      <c r="E23" s="191">
        <f>E22+E20+E19</f>
        <v>0</v>
      </c>
      <c r="F23" s="200"/>
      <c r="G23" s="200"/>
      <c r="H23" s="200"/>
      <c r="I23" s="200"/>
    </row>
    <row r="24" spans="1:16" s="174" customFormat="1" ht="12.75">
      <c r="E24" s="201"/>
      <c r="P24" s="202"/>
    </row>
    <row r="25" spans="1:16" s="160" customFormat="1" ht="12.75">
      <c r="A25" s="203" t="s">
        <v>527</v>
      </c>
      <c r="B25" s="204" t="s">
        <v>545</v>
      </c>
      <c r="D25" s="161"/>
      <c r="F25" s="161"/>
    </row>
    <row r="26" spans="1:16" s="164" customFormat="1" ht="12.75">
      <c r="A26" s="203" t="s">
        <v>528</v>
      </c>
      <c r="B26" s="204" t="s">
        <v>545</v>
      </c>
      <c r="D26" s="165"/>
      <c r="E26" s="165"/>
      <c r="F26" s="165"/>
      <c r="G26" s="165"/>
    </row>
    <row r="27" spans="1:16" s="164" customFormat="1" ht="12.75" customHeight="1">
      <c r="A27" s="166"/>
      <c r="B27" s="167"/>
      <c r="C27" s="160"/>
    </row>
    <row r="28" spans="1:16" s="164" customFormat="1" ht="12.75" customHeight="1">
      <c r="A28" s="166" t="str">
        <f>"Tāmes izmaksas bez PVN: "&amp;E23</f>
        <v>Tāmes izmaksas bez PVN: 0</v>
      </c>
      <c r="B28" s="167"/>
      <c r="C28" s="160"/>
    </row>
    <row r="29" spans="1:16" s="164" customFormat="1" ht="12.75" customHeight="1">
      <c r="A29" s="166"/>
      <c r="B29" s="167"/>
      <c r="C29" s="160"/>
    </row>
    <row r="30" spans="1:16" s="164" customFormat="1" ht="12.75" customHeight="1">
      <c r="A30" s="166"/>
      <c r="B30" s="167"/>
      <c r="C30" s="160"/>
    </row>
    <row r="31" spans="1:16" s="164" customFormat="1" ht="12.75">
      <c r="A31" s="166" t="s">
        <v>546</v>
      </c>
      <c r="B31" s="204" t="s">
        <v>545</v>
      </c>
      <c r="C31" s="160"/>
    </row>
    <row r="32" spans="1:16" s="164" customFormat="1" ht="12.75">
      <c r="A32" s="166" t="s">
        <v>528</v>
      </c>
      <c r="B32" s="204" t="s">
        <v>545</v>
      </c>
      <c r="C32" s="160"/>
    </row>
    <row r="33" spans="1:9" s="164" customFormat="1" ht="12.75">
      <c r="B33" s="167"/>
      <c r="C33" s="160"/>
    </row>
    <row r="34" spans="1:9" s="164" customFormat="1" ht="12.75">
      <c r="A34" s="166" t="str">
        <f ca="1">'Lokālā tāme'!L11</f>
        <v>Tāme sastādīta 2024. gada 30.augustā</v>
      </c>
      <c r="B34" s="167"/>
      <c r="C34" s="160"/>
    </row>
    <row r="35" spans="1:9" s="169" customFormat="1" ht="12.75">
      <c r="A35" s="168"/>
      <c r="B35" s="168"/>
      <c r="C35" s="168"/>
      <c r="D35" s="168"/>
      <c r="E35" s="168"/>
    </row>
    <row r="36" spans="1:9" s="169" customFormat="1" ht="12.75">
      <c r="A36" s="170"/>
      <c r="B36" s="168"/>
      <c r="C36" s="171"/>
      <c r="D36" s="172"/>
      <c r="E36" s="172"/>
    </row>
    <row r="37" spans="1:9" s="169" customFormat="1" ht="12.75">
      <c r="A37" s="210" t="s">
        <v>529</v>
      </c>
      <c r="B37" s="210"/>
      <c r="C37" s="210"/>
      <c r="D37" s="210"/>
      <c r="E37" s="210"/>
      <c r="F37" s="210"/>
      <c r="G37" s="210"/>
      <c r="H37" s="210"/>
      <c r="I37" s="210"/>
    </row>
  </sheetData>
  <mergeCells count="17">
    <mergeCell ref="A1:I1"/>
    <mergeCell ref="A2:I2"/>
    <mergeCell ref="A3:I3"/>
    <mergeCell ref="A5:I5"/>
    <mergeCell ref="A16:A17"/>
    <mergeCell ref="B16:B17"/>
    <mergeCell ref="C16:D17"/>
    <mergeCell ref="E16:E17"/>
    <mergeCell ref="F16:H16"/>
    <mergeCell ref="I16:I17"/>
    <mergeCell ref="A37:I37"/>
    <mergeCell ref="C18:D18"/>
    <mergeCell ref="A19:C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08"/>
  <sheetViews>
    <sheetView zoomScale="85" zoomScaleNormal="85" workbookViewId="0">
      <selection activeCell="C44" sqref="C44"/>
    </sheetView>
  </sheetViews>
  <sheetFormatPr defaultColWidth="15" defaultRowHeight="12"/>
  <cols>
    <col min="1" max="1" width="6" style="113" customWidth="1"/>
    <col min="2" max="2" width="11.140625" style="53" customWidth="1"/>
    <col min="3" max="3" width="80.85546875" style="74" customWidth="1"/>
    <col min="4" max="5" width="7.42578125" style="112" customWidth="1"/>
    <col min="6" max="7" width="8.140625" style="112" customWidth="1"/>
    <col min="8" max="16" width="8.140625" style="53" customWidth="1"/>
    <col min="17" max="17" width="8.140625" style="112" customWidth="1"/>
    <col min="18" max="18" width="10.140625" style="53" customWidth="1"/>
    <col min="19" max="16384" width="15" style="53"/>
  </cols>
  <sheetData>
    <row r="1" spans="1:18" s="8" customFormat="1">
      <c r="A1" s="1"/>
      <c r="B1" s="2"/>
      <c r="C1" s="3"/>
      <c r="D1" s="3"/>
      <c r="E1" s="3"/>
      <c r="F1" s="3"/>
      <c r="G1" s="3"/>
      <c r="H1" s="4" t="s">
        <v>304</v>
      </c>
      <c r="I1" s="5">
        <v>1</v>
      </c>
      <c r="J1" s="6"/>
      <c r="K1" s="6"/>
      <c r="L1" s="6"/>
      <c r="M1" s="6"/>
      <c r="N1" s="6"/>
      <c r="O1" s="6"/>
      <c r="P1" s="6"/>
      <c r="Q1" s="6"/>
      <c r="R1" s="7"/>
    </row>
    <row r="2" spans="1:18" s="8" customFormat="1">
      <c r="A2" s="9"/>
      <c r="B2" s="2"/>
      <c r="C2" s="234" t="s">
        <v>513</v>
      </c>
      <c r="D2" s="234"/>
      <c r="E2" s="234"/>
      <c r="F2" s="234"/>
      <c r="G2" s="234"/>
      <c r="H2" s="234"/>
      <c r="I2" s="234"/>
      <c r="J2" s="234"/>
      <c r="K2" s="234"/>
      <c r="L2" s="234"/>
      <c r="M2" s="234"/>
      <c r="N2" s="234"/>
      <c r="O2" s="234"/>
      <c r="P2" s="234"/>
      <c r="Q2" s="10"/>
      <c r="R2" s="11"/>
    </row>
    <row r="3" spans="1:18" s="8" customFormat="1">
      <c r="A3" s="1"/>
      <c r="B3" s="12"/>
      <c r="C3" s="13"/>
      <c r="D3" s="13"/>
      <c r="E3" s="13"/>
      <c r="F3" s="14" t="s">
        <v>305</v>
      </c>
      <c r="G3" s="13"/>
      <c r="H3" s="12"/>
      <c r="I3" s="13"/>
      <c r="J3" s="13"/>
      <c r="K3" s="13"/>
      <c r="L3" s="13"/>
      <c r="M3" s="13"/>
      <c r="N3" s="13"/>
      <c r="O3" s="13"/>
      <c r="P3" s="13"/>
      <c r="Q3" s="13"/>
      <c r="R3" s="15"/>
    </row>
    <row r="4" spans="1:18" s="8" customFormat="1">
      <c r="A4" s="16" t="s">
        <v>514</v>
      </c>
      <c r="B4" s="17"/>
      <c r="C4" s="18"/>
      <c r="D4" s="18"/>
      <c r="E4" s="18"/>
      <c r="F4" s="18"/>
      <c r="G4" s="18"/>
      <c r="H4" s="18"/>
      <c r="I4" s="18"/>
      <c r="J4" s="18"/>
      <c r="K4" s="18"/>
      <c r="L4" s="18"/>
      <c r="M4" s="18"/>
      <c r="N4" s="18"/>
      <c r="O4" s="18"/>
      <c r="P4" s="18"/>
      <c r="Q4" s="18"/>
      <c r="R4" s="19"/>
    </row>
    <row r="5" spans="1:18" s="8" customFormat="1">
      <c r="A5" s="20" t="s">
        <v>306</v>
      </c>
      <c r="B5" s="17"/>
      <c r="C5" s="18"/>
      <c r="D5" s="18"/>
      <c r="E5" s="18"/>
      <c r="F5" s="18"/>
      <c r="G5" s="18"/>
      <c r="H5" s="18"/>
      <c r="I5" s="18"/>
      <c r="J5" s="18"/>
      <c r="K5" s="18"/>
      <c r="L5" s="18"/>
      <c r="M5" s="18"/>
      <c r="N5" s="18"/>
      <c r="O5" s="18"/>
      <c r="P5" s="18"/>
      <c r="Q5" s="18"/>
      <c r="R5" s="19"/>
    </row>
    <row r="6" spans="1:18" s="8" customFormat="1">
      <c r="A6" s="16" t="s">
        <v>307</v>
      </c>
      <c r="B6" s="17"/>
      <c r="C6" s="18"/>
      <c r="D6" s="18"/>
      <c r="E6" s="18"/>
      <c r="F6" s="18"/>
      <c r="G6" s="18"/>
      <c r="H6" s="18"/>
      <c r="I6" s="18"/>
      <c r="J6" s="18"/>
      <c r="K6" s="18"/>
      <c r="L6" s="18"/>
      <c r="M6" s="21"/>
      <c r="N6" s="18"/>
      <c r="O6" s="22"/>
      <c r="P6" s="22"/>
      <c r="Q6" s="22"/>
      <c r="R6" s="23"/>
    </row>
    <row r="7" spans="1:18" s="8" customFormat="1">
      <c r="A7" s="16" t="s">
        <v>308</v>
      </c>
      <c r="B7" s="17"/>
      <c r="C7" s="18"/>
      <c r="D7" s="18"/>
      <c r="E7" s="18"/>
      <c r="F7" s="18"/>
      <c r="G7" s="18"/>
      <c r="H7" s="18"/>
      <c r="I7" s="18"/>
      <c r="J7" s="18"/>
      <c r="K7" s="18"/>
      <c r="L7" s="18"/>
      <c r="M7" s="18"/>
      <c r="N7" s="18"/>
      <c r="O7" s="18"/>
      <c r="P7" s="18"/>
      <c r="Q7" s="18"/>
      <c r="R7" s="19"/>
    </row>
    <row r="8" spans="1:18" s="8" customFormat="1">
      <c r="A8" s="24" t="s">
        <v>309</v>
      </c>
      <c r="B8" s="21"/>
      <c r="C8" s="25"/>
      <c r="D8" s="18"/>
      <c r="E8" s="18"/>
      <c r="F8" s="18"/>
      <c r="G8" s="26"/>
      <c r="H8" s="27"/>
      <c r="I8" s="10"/>
      <c r="J8" s="10"/>
      <c r="K8" s="10"/>
      <c r="L8" s="10"/>
      <c r="M8" s="10"/>
      <c r="N8" s="10"/>
      <c r="O8" s="10"/>
      <c r="P8" s="10"/>
      <c r="Q8" s="10"/>
      <c r="R8" s="11"/>
    </row>
    <row r="9" spans="1:18" s="8" customFormat="1">
      <c r="A9" s="24" t="s">
        <v>310</v>
      </c>
      <c r="B9" s="17"/>
      <c r="C9" s="18"/>
      <c r="D9" s="18"/>
      <c r="E9" s="18"/>
      <c r="F9" s="18"/>
      <c r="G9" s="26"/>
      <c r="H9" s="28"/>
      <c r="I9" s="10"/>
      <c r="J9" s="10"/>
      <c r="K9" s="10"/>
      <c r="L9" s="10"/>
      <c r="M9" s="10"/>
      <c r="N9" s="10"/>
      <c r="O9" s="10"/>
      <c r="P9" s="10"/>
      <c r="Q9" s="10"/>
      <c r="R9" s="11"/>
    </row>
    <row r="10" spans="1:18" s="8" customFormat="1">
      <c r="A10" s="24"/>
      <c r="B10" s="21"/>
      <c r="C10" s="29"/>
      <c r="D10" s="30"/>
      <c r="E10" s="29"/>
      <c r="F10" s="30"/>
      <c r="G10" s="30"/>
      <c r="H10" s="30"/>
      <c r="I10" s="30"/>
      <c r="J10" s="30"/>
      <c r="K10" s="10"/>
      <c r="L10" s="31" t="str">
        <f>"Tāmes izmaksas bez PVN: "&amp;P196</f>
        <v>Tāmes izmaksas bez PVN: 0</v>
      </c>
      <c r="M10" s="10"/>
      <c r="N10" s="32"/>
      <c r="O10" s="235"/>
      <c r="P10" s="235"/>
      <c r="Q10" s="10"/>
      <c r="R10" s="11"/>
    </row>
    <row r="11" spans="1:18" s="8" customFormat="1">
      <c r="A11" s="33"/>
      <c r="B11" s="21"/>
      <c r="C11" s="18" t="s">
        <v>311</v>
      </c>
      <c r="D11" s="34"/>
      <c r="E11" s="34"/>
      <c r="F11" s="34"/>
      <c r="G11" s="34"/>
      <c r="H11" s="35"/>
      <c r="I11" s="35"/>
      <c r="J11" s="35"/>
      <c r="K11" s="29"/>
      <c r="L11" s="36" t="str">
        <f ca="1">"Tāme sastādīta "&amp;TEXT(TODAY(), "yyyy. ")&amp; "gada " &amp; DAY(TODAY()) &amp; "." &amp;CHOOSE(MONTH(TODAY()), "janvārī", "februārī", "martā", "aprīlī", "maijā", "jūnijā", "jūlijā", "augustā", "septembrī", "oktobrī", "nevembrī", "decembrī")</f>
        <v>Tāme sastādīta 2024. gada 30.augustā</v>
      </c>
      <c r="M11" s="10"/>
      <c r="N11" s="37"/>
      <c r="O11" s="1"/>
      <c r="P11" s="38"/>
      <c r="Q11" s="38"/>
      <c r="R11" s="39"/>
    </row>
    <row r="12" spans="1:18" s="43" customFormat="1">
      <c r="A12" s="40"/>
      <c r="B12" s="41"/>
      <c r="C12" s="42"/>
      <c r="D12" s="41"/>
      <c r="E12" s="41"/>
      <c r="G12" s="41"/>
      <c r="H12" s="41"/>
      <c r="Q12" s="41"/>
      <c r="R12" s="44"/>
    </row>
    <row r="13" spans="1:18" s="48" customFormat="1">
      <c r="A13" s="236" t="s">
        <v>312</v>
      </c>
      <c r="B13" s="237" t="s">
        <v>313</v>
      </c>
      <c r="C13" s="238" t="s">
        <v>314</v>
      </c>
      <c r="D13" s="237" t="s">
        <v>315</v>
      </c>
      <c r="E13" s="237" t="s">
        <v>316</v>
      </c>
      <c r="F13" s="238" t="s">
        <v>317</v>
      </c>
      <c r="G13" s="238"/>
      <c r="H13" s="238"/>
      <c r="I13" s="238"/>
      <c r="J13" s="238"/>
      <c r="K13" s="238"/>
      <c r="L13" s="238" t="s">
        <v>318</v>
      </c>
      <c r="M13" s="238"/>
      <c r="N13" s="238"/>
      <c r="O13" s="238"/>
      <c r="P13" s="238"/>
      <c r="Q13" s="46"/>
      <c r="R13" s="47"/>
    </row>
    <row r="14" spans="1:18" s="48" customFormat="1" ht="73.5" customHeight="1">
      <c r="A14" s="236"/>
      <c r="B14" s="237"/>
      <c r="C14" s="238"/>
      <c r="D14" s="237"/>
      <c r="E14" s="237"/>
      <c r="F14" s="45" t="s">
        <v>319</v>
      </c>
      <c r="G14" s="45" t="s">
        <v>320</v>
      </c>
      <c r="H14" s="45" t="s">
        <v>321</v>
      </c>
      <c r="I14" s="45" t="s">
        <v>322</v>
      </c>
      <c r="J14" s="45" t="s">
        <v>323</v>
      </c>
      <c r="K14" s="45" t="s">
        <v>324</v>
      </c>
      <c r="L14" s="45" t="s">
        <v>325</v>
      </c>
      <c r="M14" s="45" t="s">
        <v>321</v>
      </c>
      <c r="N14" s="45" t="s">
        <v>322</v>
      </c>
      <c r="O14" s="45" t="s">
        <v>323</v>
      </c>
      <c r="P14" s="45" t="s">
        <v>326</v>
      </c>
      <c r="Q14" s="49" t="s">
        <v>327</v>
      </c>
      <c r="R14" s="50" t="s">
        <v>328</v>
      </c>
    </row>
    <row r="15" spans="1:18">
      <c r="A15" s="114" t="s">
        <v>339</v>
      </c>
      <c r="B15" s="115" t="s">
        <v>286</v>
      </c>
      <c r="C15" s="116"/>
      <c r="D15" s="117"/>
      <c r="E15" s="117"/>
      <c r="F15" s="117"/>
      <c r="G15" s="118"/>
      <c r="H15" s="119"/>
      <c r="I15" s="119"/>
      <c r="J15" s="119"/>
      <c r="K15" s="119"/>
      <c r="L15" s="119"/>
      <c r="M15" s="119"/>
      <c r="N15" s="119"/>
      <c r="O15" s="119"/>
      <c r="P15" s="119"/>
      <c r="Q15" s="117"/>
      <c r="R15" s="119"/>
    </row>
    <row r="16" spans="1:18">
      <c r="A16" s="120" t="s">
        <v>340</v>
      </c>
      <c r="B16" s="121" t="s">
        <v>0</v>
      </c>
      <c r="C16" s="122" t="s">
        <v>267</v>
      </c>
      <c r="D16" s="123" t="s">
        <v>1</v>
      </c>
      <c r="E16" s="123">
        <v>1.4999999999999999E-2</v>
      </c>
      <c r="F16" s="103"/>
      <c r="G16" s="103"/>
      <c r="H16" s="104">
        <f t="shared" ref="H16" si="0">F16*G16</f>
        <v>0</v>
      </c>
      <c r="I16" s="105"/>
      <c r="J16" s="105"/>
      <c r="K16" s="104">
        <f t="shared" ref="K16" si="1">SUM(H16:J16)</f>
        <v>0</v>
      </c>
      <c r="L16" s="104">
        <f t="shared" ref="L16" si="2">ROUND(E16*F16,2)</f>
        <v>0</v>
      </c>
      <c r="M16" s="104">
        <f t="shared" ref="M16" si="3">ROUND(E16*H16,2)</f>
        <v>0</v>
      </c>
      <c r="N16" s="104">
        <f t="shared" ref="N16" si="4">ROUND(E16*I16,2)</f>
        <v>0</v>
      </c>
      <c r="O16" s="104">
        <f t="shared" ref="O16" si="5">ROUND(E16*J16,2)</f>
        <v>0</v>
      </c>
      <c r="P16" s="104">
        <f t="shared" ref="P16" si="6">SUM(M16:O16)</f>
        <v>0</v>
      </c>
      <c r="Q16" s="123"/>
      <c r="R16" s="121"/>
    </row>
    <row r="17" spans="1:18">
      <c r="A17" s="120" t="s">
        <v>341</v>
      </c>
      <c r="B17" s="121" t="s">
        <v>2</v>
      </c>
      <c r="C17" s="122" t="s">
        <v>268</v>
      </c>
      <c r="D17" s="123" t="s">
        <v>4</v>
      </c>
      <c r="E17" s="123">
        <v>0.03</v>
      </c>
      <c r="F17" s="103"/>
      <c r="G17" s="103"/>
      <c r="H17" s="104">
        <f t="shared" ref="H17" si="7">F17*G17</f>
        <v>0</v>
      </c>
      <c r="I17" s="105"/>
      <c r="J17" s="105"/>
      <c r="K17" s="104">
        <f t="shared" ref="K17" si="8">SUM(H17:J17)</f>
        <v>0</v>
      </c>
      <c r="L17" s="104">
        <f t="shared" ref="L17" si="9">ROUND(E17*F17,2)</f>
        <v>0</v>
      </c>
      <c r="M17" s="104">
        <f t="shared" ref="M17" si="10">ROUND(E17*H17,2)</f>
        <v>0</v>
      </c>
      <c r="N17" s="104">
        <f t="shared" ref="N17" si="11">ROUND(E17*I17,2)</f>
        <v>0</v>
      </c>
      <c r="O17" s="104">
        <f t="shared" ref="O17" si="12">ROUND(E17*J17,2)</f>
        <v>0</v>
      </c>
      <c r="P17" s="104">
        <f t="shared" ref="P17" si="13">SUM(M17:O17)</f>
        <v>0</v>
      </c>
      <c r="Q17" s="123"/>
      <c r="R17" s="121"/>
    </row>
    <row r="18" spans="1:18">
      <c r="A18" s="114" t="s">
        <v>342</v>
      </c>
      <c r="B18" s="115" t="s">
        <v>287</v>
      </c>
      <c r="C18" s="116"/>
      <c r="D18" s="117"/>
      <c r="E18" s="117"/>
      <c r="F18" s="117"/>
      <c r="G18" s="118"/>
      <c r="H18" s="119"/>
      <c r="I18" s="119"/>
      <c r="J18" s="119"/>
      <c r="K18" s="119"/>
      <c r="L18" s="119"/>
      <c r="M18" s="119"/>
      <c r="N18" s="119"/>
      <c r="O18" s="119"/>
      <c r="P18" s="119"/>
      <c r="Q18" s="117"/>
      <c r="R18" s="119"/>
    </row>
    <row r="19" spans="1:18">
      <c r="A19" s="120" t="s">
        <v>343</v>
      </c>
      <c r="B19" s="121" t="s">
        <v>5</v>
      </c>
      <c r="C19" s="122" t="s">
        <v>6</v>
      </c>
      <c r="D19" s="123" t="s">
        <v>4</v>
      </c>
      <c r="E19" s="123">
        <v>1.2669999999999999</v>
      </c>
      <c r="F19" s="103"/>
      <c r="G19" s="103"/>
      <c r="H19" s="104">
        <f t="shared" ref="H19:H23" si="14">F19*G19</f>
        <v>0</v>
      </c>
      <c r="I19" s="105"/>
      <c r="J19" s="105"/>
      <c r="K19" s="104">
        <f t="shared" ref="K19:K23" si="15">SUM(H19:J19)</f>
        <v>0</v>
      </c>
      <c r="L19" s="104">
        <f t="shared" ref="L19:L23" si="16">ROUND(E19*F19,2)</f>
        <v>0</v>
      </c>
      <c r="M19" s="104">
        <f t="shared" ref="M19:M23" si="17">ROUND(E19*H19,2)</f>
        <v>0</v>
      </c>
      <c r="N19" s="104">
        <f t="shared" ref="N19:N23" si="18">ROUND(E19*I19,2)</f>
        <v>0</v>
      </c>
      <c r="O19" s="104">
        <f t="shared" ref="O19:O23" si="19">ROUND(E19*J19,2)</f>
        <v>0</v>
      </c>
      <c r="P19" s="104">
        <f t="shared" ref="P19:P23" si="20">SUM(M19:O19)</f>
        <v>0</v>
      </c>
      <c r="Q19" s="123"/>
      <c r="R19" s="121"/>
    </row>
    <row r="20" spans="1:18">
      <c r="A20" s="120" t="s">
        <v>344</v>
      </c>
      <c r="B20" s="121" t="s">
        <v>7</v>
      </c>
      <c r="C20" s="122" t="s">
        <v>8</v>
      </c>
      <c r="D20" s="123" t="s">
        <v>4</v>
      </c>
      <c r="E20" s="123">
        <v>1.6379999999999999</v>
      </c>
      <c r="F20" s="103"/>
      <c r="G20" s="103"/>
      <c r="H20" s="104">
        <f t="shared" si="14"/>
        <v>0</v>
      </c>
      <c r="I20" s="105"/>
      <c r="J20" s="105"/>
      <c r="K20" s="104">
        <f t="shared" si="15"/>
        <v>0</v>
      </c>
      <c r="L20" s="104">
        <f t="shared" si="16"/>
        <v>0</v>
      </c>
      <c r="M20" s="104">
        <f t="shared" si="17"/>
        <v>0</v>
      </c>
      <c r="N20" s="104">
        <f t="shared" si="18"/>
        <v>0</v>
      </c>
      <c r="O20" s="104">
        <f t="shared" si="19"/>
        <v>0</v>
      </c>
      <c r="P20" s="104">
        <f t="shared" si="20"/>
        <v>0</v>
      </c>
      <c r="Q20" s="123"/>
      <c r="R20" s="121"/>
    </row>
    <row r="21" spans="1:18">
      <c r="A21" s="120" t="s">
        <v>345</v>
      </c>
      <c r="B21" s="121" t="s">
        <v>9</v>
      </c>
      <c r="C21" s="122" t="s">
        <v>10</v>
      </c>
      <c r="D21" s="123" t="s">
        <v>11</v>
      </c>
      <c r="E21" s="123">
        <v>1</v>
      </c>
      <c r="F21" s="103"/>
      <c r="G21" s="103"/>
      <c r="H21" s="104">
        <f t="shared" si="14"/>
        <v>0</v>
      </c>
      <c r="I21" s="105"/>
      <c r="J21" s="105"/>
      <c r="K21" s="104">
        <f t="shared" si="15"/>
        <v>0</v>
      </c>
      <c r="L21" s="104">
        <f t="shared" si="16"/>
        <v>0</v>
      </c>
      <c r="M21" s="104">
        <f t="shared" si="17"/>
        <v>0</v>
      </c>
      <c r="N21" s="104">
        <f t="shared" si="18"/>
        <v>0</v>
      </c>
      <c r="O21" s="104">
        <f t="shared" si="19"/>
        <v>0</v>
      </c>
      <c r="P21" s="104">
        <f t="shared" si="20"/>
        <v>0</v>
      </c>
      <c r="Q21" s="123"/>
      <c r="R21" s="121"/>
    </row>
    <row r="22" spans="1:18">
      <c r="A22" s="120" t="s">
        <v>346</v>
      </c>
      <c r="B22" s="121" t="s">
        <v>12</v>
      </c>
      <c r="C22" s="122" t="s">
        <v>13</v>
      </c>
      <c r="D22" s="123" t="s">
        <v>11</v>
      </c>
      <c r="E22" s="123">
        <v>1</v>
      </c>
      <c r="F22" s="103"/>
      <c r="G22" s="103"/>
      <c r="H22" s="104">
        <f t="shared" si="14"/>
        <v>0</v>
      </c>
      <c r="I22" s="105"/>
      <c r="J22" s="105"/>
      <c r="K22" s="104">
        <f t="shared" si="15"/>
        <v>0</v>
      </c>
      <c r="L22" s="104">
        <f t="shared" si="16"/>
        <v>0</v>
      </c>
      <c r="M22" s="104">
        <f t="shared" si="17"/>
        <v>0</v>
      </c>
      <c r="N22" s="104">
        <f t="shared" si="18"/>
        <v>0</v>
      </c>
      <c r="O22" s="104">
        <f t="shared" si="19"/>
        <v>0</v>
      </c>
      <c r="P22" s="104">
        <f t="shared" si="20"/>
        <v>0</v>
      </c>
      <c r="Q22" s="123"/>
      <c r="R22" s="121"/>
    </row>
    <row r="23" spans="1:18">
      <c r="A23" s="120" t="s">
        <v>347</v>
      </c>
      <c r="B23" s="121" t="s">
        <v>14</v>
      </c>
      <c r="C23" s="122" t="s">
        <v>15</v>
      </c>
      <c r="D23" s="123" t="s">
        <v>11</v>
      </c>
      <c r="E23" s="123">
        <v>1</v>
      </c>
      <c r="F23" s="103"/>
      <c r="G23" s="103"/>
      <c r="H23" s="104">
        <f t="shared" si="14"/>
        <v>0</v>
      </c>
      <c r="I23" s="105"/>
      <c r="J23" s="105"/>
      <c r="K23" s="104">
        <f t="shared" si="15"/>
        <v>0</v>
      </c>
      <c r="L23" s="104">
        <f t="shared" si="16"/>
        <v>0</v>
      </c>
      <c r="M23" s="104">
        <f t="shared" si="17"/>
        <v>0</v>
      </c>
      <c r="N23" s="104">
        <f t="shared" si="18"/>
        <v>0</v>
      </c>
      <c r="O23" s="104">
        <f t="shared" si="19"/>
        <v>0</v>
      </c>
      <c r="P23" s="104">
        <f t="shared" si="20"/>
        <v>0</v>
      </c>
      <c r="Q23" s="123"/>
      <c r="R23" s="121"/>
    </row>
    <row r="24" spans="1:18">
      <c r="A24" s="114" t="s">
        <v>348</v>
      </c>
      <c r="B24" s="115" t="s">
        <v>288</v>
      </c>
      <c r="C24" s="116"/>
      <c r="D24" s="117"/>
      <c r="E24" s="117"/>
      <c r="F24" s="117"/>
      <c r="G24" s="118"/>
      <c r="H24" s="119"/>
      <c r="I24" s="119"/>
      <c r="J24" s="119"/>
      <c r="K24" s="119"/>
      <c r="L24" s="119"/>
      <c r="M24" s="119"/>
      <c r="N24" s="119"/>
      <c r="O24" s="119"/>
      <c r="P24" s="119"/>
      <c r="Q24" s="117"/>
      <c r="R24" s="119"/>
    </row>
    <row r="25" spans="1:18">
      <c r="A25" s="120" t="s">
        <v>349</v>
      </c>
      <c r="B25" s="121" t="s">
        <v>16</v>
      </c>
      <c r="C25" s="122" t="s">
        <v>17</v>
      </c>
      <c r="D25" s="123" t="s">
        <v>18</v>
      </c>
      <c r="E25" s="123">
        <v>1</v>
      </c>
      <c r="F25" s="103"/>
      <c r="G25" s="103"/>
      <c r="H25" s="104">
        <f t="shared" ref="H25:H40" si="21">F25*G25</f>
        <v>0</v>
      </c>
      <c r="I25" s="105"/>
      <c r="J25" s="105"/>
      <c r="K25" s="104">
        <f t="shared" ref="K25:K40" si="22">SUM(H25:J25)</f>
        <v>0</v>
      </c>
      <c r="L25" s="104">
        <f t="shared" ref="L25:L40" si="23">ROUND(E25*F25,2)</f>
        <v>0</v>
      </c>
      <c r="M25" s="104">
        <f t="shared" ref="M25:M40" si="24">ROUND(E25*H25,2)</f>
        <v>0</v>
      </c>
      <c r="N25" s="104">
        <f t="shared" ref="N25:N40" si="25">ROUND(E25*I25,2)</f>
        <v>0</v>
      </c>
      <c r="O25" s="104">
        <f t="shared" ref="O25:O40" si="26">ROUND(E25*J25,2)</f>
        <v>0</v>
      </c>
      <c r="P25" s="104">
        <f t="shared" ref="P25:P40" si="27">SUM(M25:O25)</f>
        <v>0</v>
      </c>
      <c r="Q25" s="123"/>
      <c r="R25" s="121"/>
    </row>
    <row r="26" spans="1:18">
      <c r="A26" s="120" t="s">
        <v>359</v>
      </c>
      <c r="B26" s="121" t="s">
        <v>19</v>
      </c>
      <c r="C26" s="122" t="s">
        <v>20</v>
      </c>
      <c r="D26" s="123" t="s">
        <v>18</v>
      </c>
      <c r="E26" s="123">
        <v>11</v>
      </c>
      <c r="F26" s="103"/>
      <c r="G26" s="103"/>
      <c r="H26" s="104">
        <f t="shared" si="21"/>
        <v>0</v>
      </c>
      <c r="I26" s="105"/>
      <c r="J26" s="105"/>
      <c r="K26" s="104">
        <f t="shared" si="22"/>
        <v>0</v>
      </c>
      <c r="L26" s="104">
        <f t="shared" si="23"/>
        <v>0</v>
      </c>
      <c r="M26" s="104">
        <f t="shared" si="24"/>
        <v>0</v>
      </c>
      <c r="N26" s="104">
        <f t="shared" si="25"/>
        <v>0</v>
      </c>
      <c r="O26" s="104">
        <f t="shared" si="26"/>
        <v>0</v>
      </c>
      <c r="P26" s="104">
        <f t="shared" si="27"/>
        <v>0</v>
      </c>
      <c r="Q26" s="123"/>
      <c r="R26" s="121"/>
    </row>
    <row r="27" spans="1:18">
      <c r="A27" s="120" t="s">
        <v>360</v>
      </c>
      <c r="B27" s="121" t="s">
        <v>21</v>
      </c>
      <c r="C27" s="122" t="s">
        <v>22</v>
      </c>
      <c r="D27" s="123" t="s">
        <v>18</v>
      </c>
      <c r="E27" s="123">
        <v>21</v>
      </c>
      <c r="F27" s="103"/>
      <c r="G27" s="103"/>
      <c r="H27" s="104">
        <f t="shared" si="21"/>
        <v>0</v>
      </c>
      <c r="I27" s="105"/>
      <c r="J27" s="105"/>
      <c r="K27" s="104">
        <f t="shared" si="22"/>
        <v>0</v>
      </c>
      <c r="L27" s="104">
        <f t="shared" si="23"/>
        <v>0</v>
      </c>
      <c r="M27" s="104">
        <f t="shared" si="24"/>
        <v>0</v>
      </c>
      <c r="N27" s="104">
        <f t="shared" si="25"/>
        <v>0</v>
      </c>
      <c r="O27" s="104">
        <f t="shared" si="26"/>
        <v>0</v>
      </c>
      <c r="P27" s="104">
        <f t="shared" si="27"/>
        <v>0</v>
      </c>
      <c r="Q27" s="123"/>
      <c r="R27" s="121"/>
    </row>
    <row r="28" spans="1:18">
      <c r="A28" s="120" t="s">
        <v>357</v>
      </c>
      <c r="B28" s="121" t="s">
        <v>23</v>
      </c>
      <c r="C28" s="122" t="s">
        <v>24</v>
      </c>
      <c r="D28" s="123" t="s">
        <v>18</v>
      </c>
      <c r="E28" s="123">
        <v>6</v>
      </c>
      <c r="F28" s="103"/>
      <c r="G28" s="103"/>
      <c r="H28" s="104">
        <f t="shared" si="21"/>
        <v>0</v>
      </c>
      <c r="I28" s="105"/>
      <c r="J28" s="105"/>
      <c r="K28" s="104">
        <f t="shared" si="22"/>
        <v>0</v>
      </c>
      <c r="L28" s="104">
        <f t="shared" si="23"/>
        <v>0</v>
      </c>
      <c r="M28" s="104">
        <f t="shared" si="24"/>
        <v>0</v>
      </c>
      <c r="N28" s="104">
        <f t="shared" si="25"/>
        <v>0</v>
      </c>
      <c r="O28" s="104">
        <f t="shared" si="26"/>
        <v>0</v>
      </c>
      <c r="P28" s="104">
        <f t="shared" si="27"/>
        <v>0</v>
      </c>
      <c r="Q28" s="123"/>
      <c r="R28" s="121"/>
    </row>
    <row r="29" spans="1:18">
      <c r="A29" s="120" t="s">
        <v>361</v>
      </c>
      <c r="B29" s="121" t="s">
        <v>25</v>
      </c>
      <c r="C29" s="122" t="s">
        <v>26</v>
      </c>
      <c r="D29" s="123" t="s">
        <v>18</v>
      </c>
      <c r="E29" s="123">
        <v>39</v>
      </c>
      <c r="F29" s="103"/>
      <c r="G29" s="103"/>
      <c r="H29" s="104">
        <f t="shared" si="21"/>
        <v>0</v>
      </c>
      <c r="I29" s="105"/>
      <c r="J29" s="105"/>
      <c r="K29" s="104">
        <f t="shared" si="22"/>
        <v>0</v>
      </c>
      <c r="L29" s="104">
        <f t="shared" si="23"/>
        <v>0</v>
      </c>
      <c r="M29" s="104">
        <f t="shared" si="24"/>
        <v>0</v>
      </c>
      <c r="N29" s="104">
        <f t="shared" si="25"/>
        <v>0</v>
      </c>
      <c r="O29" s="104">
        <f t="shared" si="26"/>
        <v>0</v>
      </c>
      <c r="P29" s="104">
        <f t="shared" si="27"/>
        <v>0</v>
      </c>
      <c r="Q29" s="123"/>
      <c r="R29" s="121"/>
    </row>
    <row r="30" spans="1:18">
      <c r="A30" s="120" t="s">
        <v>352</v>
      </c>
      <c r="B30" s="121" t="s">
        <v>27</v>
      </c>
      <c r="C30" s="122" t="s">
        <v>28</v>
      </c>
      <c r="D30" s="123" t="s">
        <v>29</v>
      </c>
      <c r="E30" s="123">
        <v>16</v>
      </c>
      <c r="F30" s="103"/>
      <c r="G30" s="103"/>
      <c r="H30" s="104">
        <f t="shared" si="21"/>
        <v>0</v>
      </c>
      <c r="I30" s="105"/>
      <c r="J30" s="105"/>
      <c r="K30" s="104">
        <f t="shared" si="22"/>
        <v>0</v>
      </c>
      <c r="L30" s="104">
        <f t="shared" si="23"/>
        <v>0</v>
      </c>
      <c r="M30" s="104">
        <f t="shared" si="24"/>
        <v>0</v>
      </c>
      <c r="N30" s="104">
        <f t="shared" si="25"/>
        <v>0</v>
      </c>
      <c r="O30" s="104">
        <f t="shared" si="26"/>
        <v>0</v>
      </c>
      <c r="P30" s="104">
        <f t="shared" si="27"/>
        <v>0</v>
      </c>
      <c r="Q30" s="123"/>
      <c r="R30" s="121"/>
    </row>
    <row r="31" spans="1:18">
      <c r="A31" s="120" t="s">
        <v>362</v>
      </c>
      <c r="B31" s="121" t="s">
        <v>30</v>
      </c>
      <c r="C31" s="122" t="s">
        <v>31</v>
      </c>
      <c r="D31" s="123" t="s">
        <v>18</v>
      </c>
      <c r="E31" s="123">
        <v>11</v>
      </c>
      <c r="F31" s="103"/>
      <c r="G31" s="103"/>
      <c r="H31" s="104">
        <f t="shared" si="21"/>
        <v>0</v>
      </c>
      <c r="I31" s="105"/>
      <c r="J31" s="105"/>
      <c r="K31" s="104">
        <f t="shared" si="22"/>
        <v>0</v>
      </c>
      <c r="L31" s="104">
        <f t="shared" si="23"/>
        <v>0</v>
      </c>
      <c r="M31" s="104">
        <f t="shared" si="24"/>
        <v>0</v>
      </c>
      <c r="N31" s="104">
        <f t="shared" si="25"/>
        <v>0</v>
      </c>
      <c r="O31" s="104">
        <f t="shared" si="26"/>
        <v>0</v>
      </c>
      <c r="P31" s="104">
        <f t="shared" si="27"/>
        <v>0</v>
      </c>
      <c r="Q31" s="123"/>
      <c r="R31" s="121"/>
    </row>
    <row r="32" spans="1:18">
      <c r="A32" s="120" t="s">
        <v>363</v>
      </c>
      <c r="B32" s="121" t="s">
        <v>32</v>
      </c>
      <c r="C32" s="122" t="s">
        <v>33</v>
      </c>
      <c r="D32" s="123" t="s">
        <v>18</v>
      </c>
      <c r="E32" s="123">
        <v>24</v>
      </c>
      <c r="F32" s="103"/>
      <c r="G32" s="103"/>
      <c r="H32" s="104">
        <f t="shared" si="21"/>
        <v>0</v>
      </c>
      <c r="I32" s="105"/>
      <c r="J32" s="105"/>
      <c r="K32" s="104">
        <f t="shared" si="22"/>
        <v>0</v>
      </c>
      <c r="L32" s="104">
        <f t="shared" si="23"/>
        <v>0</v>
      </c>
      <c r="M32" s="104">
        <f t="shared" si="24"/>
        <v>0</v>
      </c>
      <c r="N32" s="104">
        <f t="shared" si="25"/>
        <v>0</v>
      </c>
      <c r="O32" s="104">
        <f t="shared" si="26"/>
        <v>0</v>
      </c>
      <c r="P32" s="104">
        <f t="shared" si="27"/>
        <v>0</v>
      </c>
      <c r="Q32" s="123"/>
      <c r="R32" s="121"/>
    </row>
    <row r="33" spans="1:18">
      <c r="A33" s="120" t="s">
        <v>364</v>
      </c>
      <c r="B33" s="121" t="s">
        <v>34</v>
      </c>
      <c r="C33" s="122" t="s">
        <v>35</v>
      </c>
      <c r="D33" s="123" t="s">
        <v>18</v>
      </c>
      <c r="E33" s="123">
        <v>6</v>
      </c>
      <c r="F33" s="103"/>
      <c r="G33" s="103"/>
      <c r="H33" s="104">
        <f t="shared" si="21"/>
        <v>0</v>
      </c>
      <c r="I33" s="105"/>
      <c r="J33" s="105"/>
      <c r="K33" s="104">
        <f t="shared" si="22"/>
        <v>0</v>
      </c>
      <c r="L33" s="104">
        <f t="shared" si="23"/>
        <v>0</v>
      </c>
      <c r="M33" s="104">
        <f t="shared" si="24"/>
        <v>0</v>
      </c>
      <c r="N33" s="104">
        <f t="shared" si="25"/>
        <v>0</v>
      </c>
      <c r="O33" s="104">
        <f t="shared" si="26"/>
        <v>0</v>
      </c>
      <c r="P33" s="104">
        <f t="shared" si="27"/>
        <v>0</v>
      </c>
      <c r="Q33" s="123"/>
      <c r="R33" s="121"/>
    </row>
    <row r="34" spans="1:18">
      <c r="A34" s="120" t="s">
        <v>365</v>
      </c>
      <c r="B34" s="121" t="s">
        <v>36</v>
      </c>
      <c r="C34" s="122" t="s">
        <v>37</v>
      </c>
      <c r="D34" s="123" t="s">
        <v>18</v>
      </c>
      <c r="E34" s="123">
        <v>35</v>
      </c>
      <c r="F34" s="103"/>
      <c r="G34" s="103"/>
      <c r="H34" s="104">
        <f t="shared" si="21"/>
        <v>0</v>
      </c>
      <c r="I34" s="105"/>
      <c r="J34" s="105"/>
      <c r="K34" s="104">
        <f t="shared" si="22"/>
        <v>0</v>
      </c>
      <c r="L34" s="104">
        <f t="shared" si="23"/>
        <v>0</v>
      </c>
      <c r="M34" s="104">
        <f t="shared" si="24"/>
        <v>0</v>
      </c>
      <c r="N34" s="104">
        <f t="shared" si="25"/>
        <v>0</v>
      </c>
      <c r="O34" s="104">
        <f t="shared" si="26"/>
        <v>0</v>
      </c>
      <c r="P34" s="104">
        <f t="shared" si="27"/>
        <v>0</v>
      </c>
      <c r="Q34" s="123"/>
      <c r="R34" s="121"/>
    </row>
    <row r="35" spans="1:18">
      <c r="A35" s="120" t="s">
        <v>350</v>
      </c>
      <c r="B35" s="121" t="s">
        <v>38</v>
      </c>
      <c r="C35" s="122" t="s">
        <v>39</v>
      </c>
      <c r="D35" s="123" t="s">
        <v>40</v>
      </c>
      <c r="E35" s="123">
        <v>6</v>
      </c>
      <c r="F35" s="103"/>
      <c r="G35" s="103"/>
      <c r="H35" s="104">
        <f t="shared" si="21"/>
        <v>0</v>
      </c>
      <c r="I35" s="105"/>
      <c r="J35" s="105"/>
      <c r="K35" s="104">
        <f t="shared" si="22"/>
        <v>0</v>
      </c>
      <c r="L35" s="104">
        <f t="shared" si="23"/>
        <v>0</v>
      </c>
      <c r="M35" s="104">
        <f t="shared" si="24"/>
        <v>0</v>
      </c>
      <c r="N35" s="104">
        <f t="shared" si="25"/>
        <v>0</v>
      </c>
      <c r="O35" s="104">
        <f t="shared" si="26"/>
        <v>0</v>
      </c>
      <c r="P35" s="104">
        <f t="shared" si="27"/>
        <v>0</v>
      </c>
      <c r="Q35" s="123"/>
      <c r="R35" s="121"/>
    </row>
    <row r="36" spans="1:18">
      <c r="A36" s="120" t="s">
        <v>358</v>
      </c>
      <c r="B36" s="121" t="s">
        <v>41</v>
      </c>
      <c r="C36" s="122" t="s">
        <v>42</v>
      </c>
      <c r="D36" s="123" t="s">
        <v>43</v>
      </c>
      <c r="E36" s="123">
        <v>4</v>
      </c>
      <c r="F36" s="103"/>
      <c r="G36" s="103"/>
      <c r="H36" s="104">
        <f t="shared" si="21"/>
        <v>0</v>
      </c>
      <c r="I36" s="105"/>
      <c r="J36" s="105"/>
      <c r="K36" s="104">
        <f t="shared" si="22"/>
        <v>0</v>
      </c>
      <c r="L36" s="104">
        <f t="shared" si="23"/>
        <v>0</v>
      </c>
      <c r="M36" s="104">
        <f t="shared" si="24"/>
        <v>0</v>
      </c>
      <c r="N36" s="104">
        <f t="shared" si="25"/>
        <v>0</v>
      </c>
      <c r="O36" s="104">
        <f t="shared" si="26"/>
        <v>0</v>
      </c>
      <c r="P36" s="104">
        <f t="shared" si="27"/>
        <v>0</v>
      </c>
      <c r="Q36" s="123"/>
      <c r="R36" s="121"/>
    </row>
    <row r="37" spans="1:18">
      <c r="A37" s="120" t="s">
        <v>366</v>
      </c>
      <c r="B37" s="121" t="s">
        <v>44</v>
      </c>
      <c r="C37" s="122" t="s">
        <v>45</v>
      </c>
      <c r="D37" s="123" t="s">
        <v>43</v>
      </c>
      <c r="E37" s="123">
        <v>12</v>
      </c>
      <c r="F37" s="103"/>
      <c r="G37" s="103"/>
      <c r="H37" s="104">
        <f t="shared" si="21"/>
        <v>0</v>
      </c>
      <c r="I37" s="105"/>
      <c r="J37" s="105"/>
      <c r="K37" s="104">
        <f t="shared" si="22"/>
        <v>0</v>
      </c>
      <c r="L37" s="104">
        <f t="shared" si="23"/>
        <v>0</v>
      </c>
      <c r="M37" s="104">
        <f t="shared" si="24"/>
        <v>0</v>
      </c>
      <c r="N37" s="104">
        <f t="shared" si="25"/>
        <v>0</v>
      </c>
      <c r="O37" s="104">
        <f t="shared" si="26"/>
        <v>0</v>
      </c>
      <c r="P37" s="104">
        <f t="shared" si="27"/>
        <v>0</v>
      </c>
      <c r="Q37" s="123"/>
      <c r="R37" s="121"/>
    </row>
    <row r="38" spans="1:18">
      <c r="A38" s="120" t="s">
        <v>367</v>
      </c>
      <c r="B38" s="121" t="s">
        <v>46</v>
      </c>
      <c r="C38" s="122" t="s">
        <v>47</v>
      </c>
      <c r="D38" s="123" t="s">
        <v>43</v>
      </c>
      <c r="E38" s="123">
        <v>1</v>
      </c>
      <c r="F38" s="103"/>
      <c r="G38" s="103"/>
      <c r="H38" s="104">
        <f t="shared" si="21"/>
        <v>0</v>
      </c>
      <c r="I38" s="105"/>
      <c r="J38" s="105"/>
      <c r="K38" s="104">
        <f t="shared" si="22"/>
        <v>0</v>
      </c>
      <c r="L38" s="104">
        <f t="shared" si="23"/>
        <v>0</v>
      </c>
      <c r="M38" s="104">
        <f t="shared" si="24"/>
        <v>0</v>
      </c>
      <c r="N38" s="104">
        <f t="shared" si="25"/>
        <v>0</v>
      </c>
      <c r="O38" s="104">
        <f t="shared" si="26"/>
        <v>0</v>
      </c>
      <c r="P38" s="104">
        <f t="shared" si="27"/>
        <v>0</v>
      </c>
      <c r="Q38" s="123"/>
      <c r="R38" s="121"/>
    </row>
    <row r="39" spans="1:18">
      <c r="A39" s="120" t="s">
        <v>368</v>
      </c>
      <c r="B39" s="121" t="s">
        <v>48</v>
      </c>
      <c r="C39" s="122" t="s">
        <v>49</v>
      </c>
      <c r="D39" s="123" t="s">
        <v>43</v>
      </c>
      <c r="E39" s="123">
        <v>1</v>
      </c>
      <c r="F39" s="103"/>
      <c r="G39" s="103"/>
      <c r="H39" s="104">
        <f t="shared" si="21"/>
        <v>0</v>
      </c>
      <c r="I39" s="105"/>
      <c r="J39" s="105"/>
      <c r="K39" s="104">
        <f t="shared" si="22"/>
        <v>0</v>
      </c>
      <c r="L39" s="104">
        <f t="shared" si="23"/>
        <v>0</v>
      </c>
      <c r="M39" s="104">
        <f t="shared" si="24"/>
        <v>0</v>
      </c>
      <c r="N39" s="104">
        <f t="shared" si="25"/>
        <v>0</v>
      </c>
      <c r="O39" s="104">
        <f t="shared" si="26"/>
        <v>0</v>
      </c>
      <c r="P39" s="104">
        <f t="shared" si="27"/>
        <v>0</v>
      </c>
      <c r="Q39" s="123"/>
      <c r="R39" s="121"/>
    </row>
    <row r="40" spans="1:18">
      <c r="A40" s="120" t="s">
        <v>354</v>
      </c>
      <c r="B40" s="121" t="s">
        <v>50</v>
      </c>
      <c r="C40" s="122" t="s">
        <v>51</v>
      </c>
      <c r="D40" s="123" t="s">
        <v>43</v>
      </c>
      <c r="E40" s="123">
        <v>2</v>
      </c>
      <c r="F40" s="103"/>
      <c r="G40" s="103"/>
      <c r="H40" s="104">
        <f t="shared" si="21"/>
        <v>0</v>
      </c>
      <c r="I40" s="105"/>
      <c r="J40" s="105"/>
      <c r="K40" s="104">
        <f t="shared" si="22"/>
        <v>0</v>
      </c>
      <c r="L40" s="104">
        <f t="shared" si="23"/>
        <v>0</v>
      </c>
      <c r="M40" s="104">
        <f t="shared" si="24"/>
        <v>0</v>
      </c>
      <c r="N40" s="104">
        <f t="shared" si="25"/>
        <v>0</v>
      </c>
      <c r="O40" s="104">
        <f t="shared" si="26"/>
        <v>0</v>
      </c>
      <c r="P40" s="104">
        <f t="shared" si="27"/>
        <v>0</v>
      </c>
      <c r="Q40" s="123"/>
      <c r="R40" s="121"/>
    </row>
    <row r="41" spans="1:18">
      <c r="A41" s="124"/>
      <c r="B41" s="115" t="s">
        <v>289</v>
      </c>
      <c r="C41" s="116"/>
      <c r="D41" s="117"/>
      <c r="E41" s="117"/>
      <c r="F41" s="117"/>
      <c r="G41" s="118"/>
      <c r="H41" s="119"/>
      <c r="I41" s="119"/>
      <c r="J41" s="119"/>
      <c r="K41" s="119"/>
      <c r="L41" s="119"/>
      <c r="M41" s="119"/>
      <c r="N41" s="119"/>
      <c r="O41" s="119"/>
      <c r="P41" s="119"/>
      <c r="Q41" s="117"/>
      <c r="R41" s="119"/>
    </row>
    <row r="42" spans="1:18">
      <c r="A42" s="120" t="s">
        <v>369</v>
      </c>
      <c r="B42" s="121" t="s">
        <v>284</v>
      </c>
      <c r="C42" s="122" t="s">
        <v>52</v>
      </c>
      <c r="D42" s="123" t="s">
        <v>53</v>
      </c>
      <c r="E42" s="123">
        <v>48</v>
      </c>
      <c r="F42" s="103"/>
      <c r="G42" s="103"/>
      <c r="H42" s="104">
        <f t="shared" ref="H42:H67" si="28">F42*G42</f>
        <v>0</v>
      </c>
      <c r="I42" s="105"/>
      <c r="J42" s="105"/>
      <c r="K42" s="104">
        <f t="shared" ref="K42:K67" si="29">SUM(H42:J42)</f>
        <v>0</v>
      </c>
      <c r="L42" s="104">
        <f t="shared" ref="L42:L67" si="30">ROUND(E42*F42,2)</f>
        <v>0</v>
      </c>
      <c r="M42" s="104">
        <f t="shared" ref="M42:M67" si="31">ROUND(E42*H42,2)</f>
        <v>0</v>
      </c>
      <c r="N42" s="104">
        <f t="shared" ref="N42:N67" si="32">ROUND(E42*I42,2)</f>
        <v>0</v>
      </c>
      <c r="O42" s="104">
        <f t="shared" ref="O42:O67" si="33">ROUND(E42*J42,2)</f>
        <v>0</v>
      </c>
      <c r="P42" s="104">
        <f t="shared" ref="P42:P67" si="34">SUM(M42:O42)</f>
        <v>0</v>
      </c>
      <c r="Q42" s="123"/>
      <c r="R42" s="121"/>
    </row>
    <row r="43" spans="1:18">
      <c r="A43" s="120" t="s">
        <v>370</v>
      </c>
      <c r="B43" s="121" t="s">
        <v>269</v>
      </c>
      <c r="C43" s="122" t="s">
        <v>54</v>
      </c>
      <c r="D43" s="123" t="s">
        <v>55</v>
      </c>
      <c r="E43" s="123">
        <v>1</v>
      </c>
      <c r="F43" s="103"/>
      <c r="G43" s="103"/>
      <c r="H43" s="104">
        <f t="shared" si="28"/>
        <v>0</v>
      </c>
      <c r="I43" s="105"/>
      <c r="J43" s="105"/>
      <c r="K43" s="104">
        <f t="shared" si="29"/>
        <v>0</v>
      </c>
      <c r="L43" s="104">
        <f t="shared" si="30"/>
        <v>0</v>
      </c>
      <c r="M43" s="104">
        <f t="shared" si="31"/>
        <v>0</v>
      </c>
      <c r="N43" s="104">
        <f t="shared" si="32"/>
        <v>0</v>
      </c>
      <c r="O43" s="104">
        <f t="shared" si="33"/>
        <v>0</v>
      </c>
      <c r="P43" s="104">
        <f t="shared" si="34"/>
        <v>0</v>
      </c>
      <c r="Q43" s="125" t="s">
        <v>285</v>
      </c>
      <c r="R43" s="126"/>
    </row>
    <row r="44" spans="1:18">
      <c r="A44" s="120" t="s">
        <v>371</v>
      </c>
      <c r="B44" s="121" t="s">
        <v>284</v>
      </c>
      <c r="C44" s="122" t="s">
        <v>56</v>
      </c>
      <c r="D44" s="123" t="s">
        <v>53</v>
      </c>
      <c r="E44" s="123">
        <v>1</v>
      </c>
      <c r="F44" s="103"/>
      <c r="G44" s="103"/>
      <c r="H44" s="104">
        <f t="shared" si="28"/>
        <v>0</v>
      </c>
      <c r="I44" s="105"/>
      <c r="J44" s="105"/>
      <c r="K44" s="104">
        <f t="shared" si="29"/>
        <v>0</v>
      </c>
      <c r="L44" s="104">
        <f t="shared" si="30"/>
        <v>0</v>
      </c>
      <c r="M44" s="104">
        <f t="shared" si="31"/>
        <v>0</v>
      </c>
      <c r="N44" s="104">
        <f t="shared" si="32"/>
        <v>0</v>
      </c>
      <c r="O44" s="104">
        <f t="shared" si="33"/>
        <v>0</v>
      </c>
      <c r="P44" s="104">
        <f t="shared" si="34"/>
        <v>0</v>
      </c>
      <c r="Q44" s="123"/>
      <c r="R44" s="121"/>
    </row>
    <row r="45" spans="1:18">
      <c r="A45" s="120" t="s">
        <v>372</v>
      </c>
      <c r="B45" s="121" t="s">
        <v>284</v>
      </c>
      <c r="C45" s="122" t="s">
        <v>57</v>
      </c>
      <c r="D45" s="123" t="s">
        <v>55</v>
      </c>
      <c r="E45" s="123">
        <v>1</v>
      </c>
      <c r="F45" s="103"/>
      <c r="G45" s="103"/>
      <c r="H45" s="104">
        <f t="shared" si="28"/>
        <v>0</v>
      </c>
      <c r="I45" s="105"/>
      <c r="J45" s="105"/>
      <c r="K45" s="104">
        <f t="shared" si="29"/>
        <v>0</v>
      </c>
      <c r="L45" s="104">
        <f t="shared" si="30"/>
        <v>0</v>
      </c>
      <c r="M45" s="104">
        <f t="shared" si="31"/>
        <v>0</v>
      </c>
      <c r="N45" s="104">
        <f t="shared" si="32"/>
        <v>0</v>
      </c>
      <c r="O45" s="104">
        <f t="shared" si="33"/>
        <v>0</v>
      </c>
      <c r="P45" s="104">
        <f t="shared" si="34"/>
        <v>0</v>
      </c>
      <c r="Q45" s="123"/>
      <c r="R45" s="121"/>
    </row>
    <row r="46" spans="1:18" ht="24">
      <c r="A46" s="120" t="s">
        <v>351</v>
      </c>
      <c r="B46" s="121" t="s">
        <v>284</v>
      </c>
      <c r="C46" s="122" t="s">
        <v>270</v>
      </c>
      <c r="D46" s="123" t="s">
        <v>55</v>
      </c>
      <c r="E46" s="123">
        <v>1</v>
      </c>
      <c r="F46" s="103"/>
      <c r="G46" s="103"/>
      <c r="H46" s="104">
        <f t="shared" si="28"/>
        <v>0</v>
      </c>
      <c r="I46" s="105"/>
      <c r="J46" s="105"/>
      <c r="K46" s="104">
        <f t="shared" si="29"/>
        <v>0</v>
      </c>
      <c r="L46" s="104">
        <f t="shared" si="30"/>
        <v>0</v>
      </c>
      <c r="M46" s="104">
        <f t="shared" si="31"/>
        <v>0</v>
      </c>
      <c r="N46" s="104">
        <f t="shared" si="32"/>
        <v>0</v>
      </c>
      <c r="O46" s="104">
        <f t="shared" si="33"/>
        <v>0</v>
      </c>
      <c r="P46" s="104">
        <f t="shared" si="34"/>
        <v>0</v>
      </c>
      <c r="Q46" s="123"/>
      <c r="R46" s="121"/>
    </row>
    <row r="47" spans="1:18">
      <c r="A47" s="120" t="s">
        <v>373</v>
      </c>
      <c r="B47" s="121" t="s">
        <v>284</v>
      </c>
      <c r="C47" s="122" t="s">
        <v>58</v>
      </c>
      <c r="D47" s="123" t="s">
        <v>53</v>
      </c>
      <c r="E47" s="123">
        <v>2</v>
      </c>
      <c r="F47" s="103"/>
      <c r="G47" s="103"/>
      <c r="H47" s="104">
        <f t="shared" si="28"/>
        <v>0</v>
      </c>
      <c r="I47" s="105"/>
      <c r="J47" s="105"/>
      <c r="K47" s="104">
        <f t="shared" si="29"/>
        <v>0</v>
      </c>
      <c r="L47" s="104">
        <f t="shared" si="30"/>
        <v>0</v>
      </c>
      <c r="M47" s="104">
        <f t="shared" si="31"/>
        <v>0</v>
      </c>
      <c r="N47" s="104">
        <f t="shared" si="32"/>
        <v>0</v>
      </c>
      <c r="O47" s="104">
        <f t="shared" si="33"/>
        <v>0</v>
      </c>
      <c r="P47" s="104">
        <f t="shared" si="34"/>
        <v>0</v>
      </c>
      <c r="Q47" s="123"/>
      <c r="R47" s="121"/>
    </row>
    <row r="48" spans="1:18">
      <c r="A48" s="120" t="s">
        <v>374</v>
      </c>
      <c r="B48" s="121" t="s">
        <v>59</v>
      </c>
      <c r="C48" s="122" t="s">
        <v>271</v>
      </c>
      <c r="D48" s="123" t="s">
        <v>18</v>
      </c>
      <c r="E48" s="123">
        <v>4</v>
      </c>
      <c r="F48" s="103"/>
      <c r="G48" s="103"/>
      <c r="H48" s="104">
        <f t="shared" si="28"/>
        <v>0</v>
      </c>
      <c r="I48" s="105"/>
      <c r="J48" s="105"/>
      <c r="K48" s="104">
        <f t="shared" si="29"/>
        <v>0</v>
      </c>
      <c r="L48" s="104">
        <f t="shared" si="30"/>
        <v>0</v>
      </c>
      <c r="M48" s="104">
        <f t="shared" si="31"/>
        <v>0</v>
      </c>
      <c r="N48" s="104">
        <f t="shared" si="32"/>
        <v>0</v>
      </c>
      <c r="O48" s="104">
        <f t="shared" si="33"/>
        <v>0</v>
      </c>
      <c r="P48" s="104">
        <f t="shared" si="34"/>
        <v>0</v>
      </c>
      <c r="Q48" s="123"/>
      <c r="R48" s="121"/>
    </row>
    <row r="49" spans="1:18">
      <c r="A49" s="120" t="s">
        <v>355</v>
      </c>
      <c r="B49" s="121" t="s">
        <v>60</v>
      </c>
      <c r="C49" s="122" t="s">
        <v>272</v>
      </c>
      <c r="D49" s="123" t="s">
        <v>55</v>
      </c>
      <c r="E49" s="123">
        <v>4</v>
      </c>
      <c r="F49" s="103"/>
      <c r="G49" s="103"/>
      <c r="H49" s="104">
        <f t="shared" si="28"/>
        <v>0</v>
      </c>
      <c r="I49" s="105"/>
      <c r="J49" s="105"/>
      <c r="K49" s="104">
        <f t="shared" si="29"/>
        <v>0</v>
      </c>
      <c r="L49" s="104">
        <f t="shared" si="30"/>
        <v>0</v>
      </c>
      <c r="M49" s="104">
        <f t="shared" si="31"/>
        <v>0</v>
      </c>
      <c r="N49" s="104">
        <f t="shared" si="32"/>
        <v>0</v>
      </c>
      <c r="O49" s="104">
        <f t="shared" si="33"/>
        <v>0</v>
      </c>
      <c r="P49" s="104">
        <f t="shared" si="34"/>
        <v>0</v>
      </c>
      <c r="Q49" s="123"/>
      <c r="R49" s="121"/>
    </row>
    <row r="50" spans="1:18">
      <c r="A50" s="120" t="s">
        <v>375</v>
      </c>
      <c r="B50" s="121" t="s">
        <v>61</v>
      </c>
      <c r="C50" s="122" t="s">
        <v>62</v>
      </c>
      <c r="D50" s="123" t="s">
        <v>18</v>
      </c>
      <c r="E50" s="123">
        <v>29</v>
      </c>
      <c r="F50" s="103"/>
      <c r="G50" s="103"/>
      <c r="H50" s="104">
        <f t="shared" si="28"/>
        <v>0</v>
      </c>
      <c r="I50" s="105"/>
      <c r="J50" s="105"/>
      <c r="K50" s="104">
        <f t="shared" si="29"/>
        <v>0</v>
      </c>
      <c r="L50" s="104">
        <f t="shared" si="30"/>
        <v>0</v>
      </c>
      <c r="M50" s="104">
        <f t="shared" si="31"/>
        <v>0</v>
      </c>
      <c r="N50" s="104">
        <f t="shared" si="32"/>
        <v>0</v>
      </c>
      <c r="O50" s="104">
        <f t="shared" si="33"/>
        <v>0</v>
      </c>
      <c r="P50" s="104">
        <f t="shared" si="34"/>
        <v>0</v>
      </c>
      <c r="Q50" s="125" t="s">
        <v>285</v>
      </c>
      <c r="R50" s="126"/>
    </row>
    <row r="51" spans="1:18">
      <c r="A51" s="120" t="s">
        <v>376</v>
      </c>
      <c r="B51" s="121" t="s">
        <v>63</v>
      </c>
      <c r="C51" s="122" t="s">
        <v>64</v>
      </c>
      <c r="D51" s="123" t="s">
        <v>18</v>
      </c>
      <c r="E51" s="123">
        <v>95</v>
      </c>
      <c r="F51" s="103"/>
      <c r="G51" s="103"/>
      <c r="H51" s="104">
        <f t="shared" si="28"/>
        <v>0</v>
      </c>
      <c r="I51" s="105"/>
      <c r="J51" s="105"/>
      <c r="K51" s="104">
        <f t="shared" si="29"/>
        <v>0</v>
      </c>
      <c r="L51" s="104">
        <f t="shared" si="30"/>
        <v>0</v>
      </c>
      <c r="M51" s="104">
        <f t="shared" si="31"/>
        <v>0</v>
      </c>
      <c r="N51" s="104">
        <f t="shared" si="32"/>
        <v>0</v>
      </c>
      <c r="O51" s="104">
        <f t="shared" si="33"/>
        <v>0</v>
      </c>
      <c r="P51" s="104">
        <f t="shared" si="34"/>
        <v>0</v>
      </c>
      <c r="Q51" s="125" t="s">
        <v>285</v>
      </c>
      <c r="R51" s="126"/>
    </row>
    <row r="52" spans="1:18">
      <c r="A52" s="120" t="s">
        <v>377</v>
      </c>
      <c r="B52" s="121" t="s">
        <v>65</v>
      </c>
      <c r="C52" s="122" t="s">
        <v>66</v>
      </c>
      <c r="D52" s="123" t="s">
        <v>18</v>
      </c>
      <c r="E52" s="123">
        <v>45</v>
      </c>
      <c r="F52" s="103"/>
      <c r="G52" s="103"/>
      <c r="H52" s="104">
        <f t="shared" si="28"/>
        <v>0</v>
      </c>
      <c r="I52" s="105"/>
      <c r="J52" s="105"/>
      <c r="K52" s="104">
        <f t="shared" si="29"/>
        <v>0</v>
      </c>
      <c r="L52" s="104">
        <f t="shared" si="30"/>
        <v>0</v>
      </c>
      <c r="M52" s="104">
        <f t="shared" si="31"/>
        <v>0</v>
      </c>
      <c r="N52" s="104">
        <f t="shared" si="32"/>
        <v>0</v>
      </c>
      <c r="O52" s="104">
        <f t="shared" si="33"/>
        <v>0</v>
      </c>
      <c r="P52" s="104">
        <f t="shared" si="34"/>
        <v>0</v>
      </c>
      <c r="Q52" s="125" t="s">
        <v>285</v>
      </c>
      <c r="R52" s="126"/>
    </row>
    <row r="53" spans="1:18">
      <c r="A53" s="120" t="s">
        <v>378</v>
      </c>
      <c r="B53" s="121" t="s">
        <v>67</v>
      </c>
      <c r="C53" s="122" t="s">
        <v>68</v>
      </c>
      <c r="D53" s="123" t="s">
        <v>53</v>
      </c>
      <c r="E53" s="123">
        <v>2</v>
      </c>
      <c r="F53" s="103"/>
      <c r="G53" s="103"/>
      <c r="H53" s="104">
        <f t="shared" si="28"/>
        <v>0</v>
      </c>
      <c r="I53" s="105"/>
      <c r="J53" s="105"/>
      <c r="K53" s="104">
        <f t="shared" si="29"/>
        <v>0</v>
      </c>
      <c r="L53" s="104">
        <f t="shared" si="30"/>
        <v>0</v>
      </c>
      <c r="M53" s="104">
        <f t="shared" si="31"/>
        <v>0</v>
      </c>
      <c r="N53" s="104">
        <f t="shared" si="32"/>
        <v>0</v>
      </c>
      <c r="O53" s="104">
        <f t="shared" si="33"/>
        <v>0</v>
      </c>
      <c r="P53" s="104">
        <f t="shared" si="34"/>
        <v>0</v>
      </c>
      <c r="Q53" s="123"/>
      <c r="R53" s="121"/>
    </row>
    <row r="54" spans="1:18">
      <c r="A54" s="120" t="s">
        <v>379</v>
      </c>
      <c r="B54" s="121" t="s">
        <v>67</v>
      </c>
      <c r="C54" s="122" t="s">
        <v>69</v>
      </c>
      <c r="D54" s="123" t="s">
        <v>53</v>
      </c>
      <c r="E54" s="123">
        <v>4</v>
      </c>
      <c r="F54" s="103"/>
      <c r="G54" s="103"/>
      <c r="H54" s="104">
        <f t="shared" si="28"/>
        <v>0</v>
      </c>
      <c r="I54" s="105"/>
      <c r="J54" s="105"/>
      <c r="K54" s="104">
        <f t="shared" si="29"/>
        <v>0</v>
      </c>
      <c r="L54" s="104">
        <f t="shared" si="30"/>
        <v>0</v>
      </c>
      <c r="M54" s="104">
        <f t="shared" si="31"/>
        <v>0</v>
      </c>
      <c r="N54" s="104">
        <f t="shared" si="32"/>
        <v>0</v>
      </c>
      <c r="O54" s="104">
        <f t="shared" si="33"/>
        <v>0</v>
      </c>
      <c r="P54" s="104">
        <f t="shared" si="34"/>
        <v>0</v>
      </c>
      <c r="Q54" s="123"/>
      <c r="R54" s="121"/>
    </row>
    <row r="55" spans="1:18">
      <c r="A55" s="120" t="s">
        <v>380</v>
      </c>
      <c r="B55" s="121" t="s">
        <v>67</v>
      </c>
      <c r="C55" s="122" t="s">
        <v>70</v>
      </c>
      <c r="D55" s="123" t="s">
        <v>53</v>
      </c>
      <c r="E55" s="123">
        <v>10</v>
      </c>
      <c r="F55" s="103"/>
      <c r="G55" s="103"/>
      <c r="H55" s="104">
        <f t="shared" si="28"/>
        <v>0</v>
      </c>
      <c r="I55" s="105"/>
      <c r="J55" s="105"/>
      <c r="K55" s="104">
        <f t="shared" si="29"/>
        <v>0</v>
      </c>
      <c r="L55" s="104">
        <f t="shared" si="30"/>
        <v>0</v>
      </c>
      <c r="M55" s="104">
        <f t="shared" si="31"/>
        <v>0</v>
      </c>
      <c r="N55" s="104">
        <f t="shared" si="32"/>
        <v>0</v>
      </c>
      <c r="O55" s="104">
        <f t="shared" si="33"/>
        <v>0</v>
      </c>
      <c r="P55" s="104">
        <f t="shared" si="34"/>
        <v>0</v>
      </c>
      <c r="Q55" s="123"/>
      <c r="R55" s="121"/>
    </row>
    <row r="56" spans="1:18">
      <c r="A56" s="120" t="s">
        <v>381</v>
      </c>
      <c r="B56" s="121" t="s">
        <v>71</v>
      </c>
      <c r="C56" s="122" t="s">
        <v>72</v>
      </c>
      <c r="D56" s="123" t="s">
        <v>55</v>
      </c>
      <c r="E56" s="123">
        <v>6</v>
      </c>
      <c r="F56" s="103"/>
      <c r="G56" s="103"/>
      <c r="H56" s="104">
        <f t="shared" si="28"/>
        <v>0</v>
      </c>
      <c r="I56" s="105"/>
      <c r="J56" s="105"/>
      <c r="K56" s="104">
        <f t="shared" si="29"/>
        <v>0</v>
      </c>
      <c r="L56" s="104">
        <f t="shared" si="30"/>
        <v>0</v>
      </c>
      <c r="M56" s="104">
        <f t="shared" si="31"/>
        <v>0</v>
      </c>
      <c r="N56" s="104">
        <f t="shared" si="32"/>
        <v>0</v>
      </c>
      <c r="O56" s="104">
        <f t="shared" si="33"/>
        <v>0</v>
      </c>
      <c r="P56" s="104">
        <f t="shared" si="34"/>
        <v>0</v>
      </c>
      <c r="Q56" s="123"/>
      <c r="R56" s="121"/>
    </row>
    <row r="57" spans="1:18">
      <c r="A57" s="120" t="s">
        <v>382</v>
      </c>
      <c r="B57" s="121" t="s">
        <v>73</v>
      </c>
      <c r="C57" s="122" t="s">
        <v>273</v>
      </c>
      <c r="D57" s="123" t="s">
        <v>18</v>
      </c>
      <c r="E57" s="123">
        <v>9</v>
      </c>
      <c r="F57" s="103"/>
      <c r="G57" s="103"/>
      <c r="H57" s="104">
        <f t="shared" si="28"/>
        <v>0</v>
      </c>
      <c r="I57" s="105"/>
      <c r="J57" s="105"/>
      <c r="K57" s="104">
        <f t="shared" si="29"/>
        <v>0</v>
      </c>
      <c r="L57" s="104">
        <f t="shared" si="30"/>
        <v>0</v>
      </c>
      <c r="M57" s="104">
        <f t="shared" si="31"/>
        <v>0</v>
      </c>
      <c r="N57" s="104">
        <f t="shared" si="32"/>
        <v>0</v>
      </c>
      <c r="O57" s="104">
        <f t="shared" si="33"/>
        <v>0</v>
      </c>
      <c r="P57" s="104">
        <f t="shared" si="34"/>
        <v>0</v>
      </c>
      <c r="Q57" s="125" t="s">
        <v>285</v>
      </c>
      <c r="R57" s="126"/>
    </row>
    <row r="58" spans="1:18">
      <c r="A58" s="120" t="s">
        <v>383</v>
      </c>
      <c r="B58" s="121" t="s">
        <v>74</v>
      </c>
      <c r="C58" s="122" t="s">
        <v>75</v>
      </c>
      <c r="D58" s="123" t="s">
        <v>18</v>
      </c>
      <c r="E58" s="123">
        <v>39</v>
      </c>
      <c r="F58" s="103"/>
      <c r="G58" s="103"/>
      <c r="H58" s="104">
        <f t="shared" si="28"/>
        <v>0</v>
      </c>
      <c r="I58" s="105"/>
      <c r="J58" s="105"/>
      <c r="K58" s="104">
        <f t="shared" si="29"/>
        <v>0</v>
      </c>
      <c r="L58" s="104">
        <f t="shared" si="30"/>
        <v>0</v>
      </c>
      <c r="M58" s="104">
        <f t="shared" si="31"/>
        <v>0</v>
      </c>
      <c r="N58" s="104">
        <f t="shared" si="32"/>
        <v>0</v>
      </c>
      <c r="O58" s="104">
        <f t="shared" si="33"/>
        <v>0</v>
      </c>
      <c r="P58" s="104">
        <f t="shared" si="34"/>
        <v>0</v>
      </c>
      <c r="Q58" s="125" t="s">
        <v>285</v>
      </c>
      <c r="R58" s="126"/>
    </row>
    <row r="59" spans="1:18">
      <c r="A59" s="120" t="s">
        <v>384</v>
      </c>
      <c r="B59" s="121" t="s">
        <v>76</v>
      </c>
      <c r="C59" s="122" t="s">
        <v>77</v>
      </c>
      <c r="D59" s="123" t="s">
        <v>55</v>
      </c>
      <c r="E59" s="123">
        <v>24</v>
      </c>
      <c r="F59" s="103"/>
      <c r="G59" s="103"/>
      <c r="H59" s="104">
        <f t="shared" si="28"/>
        <v>0</v>
      </c>
      <c r="I59" s="105"/>
      <c r="J59" s="105"/>
      <c r="K59" s="104">
        <f t="shared" si="29"/>
        <v>0</v>
      </c>
      <c r="L59" s="104">
        <f t="shared" si="30"/>
        <v>0</v>
      </c>
      <c r="M59" s="104">
        <f t="shared" si="31"/>
        <v>0</v>
      </c>
      <c r="N59" s="104">
        <f t="shared" si="32"/>
        <v>0</v>
      </c>
      <c r="O59" s="104">
        <f t="shared" si="33"/>
        <v>0</v>
      </c>
      <c r="P59" s="104">
        <f t="shared" si="34"/>
        <v>0</v>
      </c>
      <c r="Q59" s="123"/>
      <c r="R59" s="121"/>
    </row>
    <row r="60" spans="1:18">
      <c r="A60" s="120" t="s">
        <v>356</v>
      </c>
      <c r="B60" s="121" t="s">
        <v>78</v>
      </c>
      <c r="C60" s="122" t="s">
        <v>274</v>
      </c>
      <c r="D60" s="123" t="s">
        <v>55</v>
      </c>
      <c r="E60" s="123">
        <v>1</v>
      </c>
      <c r="F60" s="103"/>
      <c r="G60" s="103"/>
      <c r="H60" s="104">
        <f t="shared" si="28"/>
        <v>0</v>
      </c>
      <c r="I60" s="105"/>
      <c r="J60" s="105"/>
      <c r="K60" s="104">
        <f t="shared" si="29"/>
        <v>0</v>
      </c>
      <c r="L60" s="104">
        <f t="shared" si="30"/>
        <v>0</v>
      </c>
      <c r="M60" s="104">
        <f t="shared" si="31"/>
        <v>0</v>
      </c>
      <c r="N60" s="104">
        <f t="shared" si="32"/>
        <v>0</v>
      </c>
      <c r="O60" s="104">
        <f t="shared" si="33"/>
        <v>0</v>
      </c>
      <c r="P60" s="104">
        <f t="shared" si="34"/>
        <v>0</v>
      </c>
      <c r="Q60" s="125" t="s">
        <v>285</v>
      </c>
      <c r="R60" s="126"/>
    </row>
    <row r="61" spans="1:18">
      <c r="A61" s="120" t="s">
        <v>385</v>
      </c>
      <c r="B61" s="121" t="s">
        <v>79</v>
      </c>
      <c r="C61" s="122" t="s">
        <v>275</v>
      </c>
      <c r="D61" s="123" t="s">
        <v>55</v>
      </c>
      <c r="E61" s="123">
        <v>1</v>
      </c>
      <c r="F61" s="103"/>
      <c r="G61" s="103"/>
      <c r="H61" s="104">
        <f t="shared" si="28"/>
        <v>0</v>
      </c>
      <c r="I61" s="105"/>
      <c r="J61" s="105"/>
      <c r="K61" s="104">
        <f t="shared" si="29"/>
        <v>0</v>
      </c>
      <c r="L61" s="104">
        <f t="shared" si="30"/>
        <v>0</v>
      </c>
      <c r="M61" s="104">
        <f t="shared" si="31"/>
        <v>0</v>
      </c>
      <c r="N61" s="104">
        <f t="shared" si="32"/>
        <v>0</v>
      </c>
      <c r="O61" s="104">
        <f t="shared" si="33"/>
        <v>0</v>
      </c>
      <c r="P61" s="104">
        <f t="shared" si="34"/>
        <v>0</v>
      </c>
      <c r="Q61" s="125" t="s">
        <v>285</v>
      </c>
      <c r="R61" s="126"/>
    </row>
    <row r="62" spans="1:18">
      <c r="A62" s="120" t="s">
        <v>386</v>
      </c>
      <c r="B62" s="121" t="s">
        <v>80</v>
      </c>
      <c r="C62" s="122" t="s">
        <v>81</v>
      </c>
      <c r="D62" s="123" t="s">
        <v>55</v>
      </c>
      <c r="E62" s="123">
        <v>3</v>
      </c>
      <c r="F62" s="103"/>
      <c r="G62" s="103"/>
      <c r="H62" s="104">
        <f t="shared" si="28"/>
        <v>0</v>
      </c>
      <c r="I62" s="105"/>
      <c r="J62" s="105"/>
      <c r="K62" s="104">
        <f t="shared" si="29"/>
        <v>0</v>
      </c>
      <c r="L62" s="104">
        <f t="shared" si="30"/>
        <v>0</v>
      </c>
      <c r="M62" s="104">
        <f t="shared" si="31"/>
        <v>0</v>
      </c>
      <c r="N62" s="104">
        <f t="shared" si="32"/>
        <v>0</v>
      </c>
      <c r="O62" s="104">
        <f t="shared" si="33"/>
        <v>0</v>
      </c>
      <c r="P62" s="104">
        <f t="shared" si="34"/>
        <v>0</v>
      </c>
      <c r="Q62" s="123"/>
      <c r="R62" s="121"/>
    </row>
    <row r="63" spans="1:18">
      <c r="A63" s="120" t="s">
        <v>387</v>
      </c>
      <c r="B63" s="121" t="s">
        <v>82</v>
      </c>
      <c r="C63" s="122" t="s">
        <v>83</v>
      </c>
      <c r="D63" s="123" t="s">
        <v>55</v>
      </c>
      <c r="E63" s="123">
        <v>12</v>
      </c>
      <c r="F63" s="103"/>
      <c r="G63" s="103"/>
      <c r="H63" s="104">
        <f t="shared" si="28"/>
        <v>0</v>
      </c>
      <c r="I63" s="105"/>
      <c r="J63" s="105"/>
      <c r="K63" s="104">
        <f t="shared" si="29"/>
        <v>0</v>
      </c>
      <c r="L63" s="104">
        <f t="shared" si="30"/>
        <v>0</v>
      </c>
      <c r="M63" s="104">
        <f t="shared" si="31"/>
        <v>0</v>
      </c>
      <c r="N63" s="104">
        <f t="shared" si="32"/>
        <v>0</v>
      </c>
      <c r="O63" s="104">
        <f t="shared" si="33"/>
        <v>0</v>
      </c>
      <c r="P63" s="104">
        <f t="shared" si="34"/>
        <v>0</v>
      </c>
      <c r="Q63" s="123"/>
      <c r="R63" s="121"/>
    </row>
    <row r="64" spans="1:18">
      <c r="A64" s="120" t="s">
        <v>353</v>
      </c>
      <c r="B64" s="121" t="s">
        <v>84</v>
      </c>
      <c r="C64" s="122" t="s">
        <v>85</v>
      </c>
      <c r="D64" s="123" t="s">
        <v>55</v>
      </c>
      <c r="E64" s="123">
        <v>3</v>
      </c>
      <c r="F64" s="103"/>
      <c r="G64" s="103"/>
      <c r="H64" s="104">
        <f t="shared" si="28"/>
        <v>0</v>
      </c>
      <c r="I64" s="105"/>
      <c r="J64" s="105"/>
      <c r="K64" s="104">
        <f t="shared" si="29"/>
        <v>0</v>
      </c>
      <c r="L64" s="104">
        <f t="shared" si="30"/>
        <v>0</v>
      </c>
      <c r="M64" s="104">
        <f t="shared" si="31"/>
        <v>0</v>
      </c>
      <c r="N64" s="104">
        <f t="shared" si="32"/>
        <v>0</v>
      </c>
      <c r="O64" s="104">
        <f t="shared" si="33"/>
        <v>0</v>
      </c>
      <c r="P64" s="104">
        <f t="shared" si="34"/>
        <v>0</v>
      </c>
      <c r="Q64" s="123"/>
      <c r="R64" s="121"/>
    </row>
    <row r="65" spans="1:18">
      <c r="A65" s="120" t="s">
        <v>388</v>
      </c>
      <c r="B65" s="121" t="s">
        <v>86</v>
      </c>
      <c r="C65" s="122" t="s">
        <v>87</v>
      </c>
      <c r="D65" s="123" t="s">
        <v>55</v>
      </c>
      <c r="E65" s="123">
        <v>1</v>
      </c>
      <c r="F65" s="103"/>
      <c r="G65" s="103"/>
      <c r="H65" s="104">
        <f t="shared" si="28"/>
        <v>0</v>
      </c>
      <c r="I65" s="105"/>
      <c r="J65" s="105"/>
      <c r="K65" s="104">
        <f t="shared" si="29"/>
        <v>0</v>
      </c>
      <c r="L65" s="104">
        <f t="shared" si="30"/>
        <v>0</v>
      </c>
      <c r="M65" s="104">
        <f t="shared" si="31"/>
        <v>0</v>
      </c>
      <c r="N65" s="104">
        <f t="shared" si="32"/>
        <v>0</v>
      </c>
      <c r="O65" s="104">
        <f t="shared" si="33"/>
        <v>0</v>
      </c>
      <c r="P65" s="104">
        <f t="shared" si="34"/>
        <v>0</v>
      </c>
      <c r="Q65" s="125" t="s">
        <v>285</v>
      </c>
      <c r="R65" s="126"/>
    </row>
    <row r="66" spans="1:18">
      <c r="A66" s="120" t="s">
        <v>389</v>
      </c>
      <c r="B66" s="121" t="s">
        <v>88</v>
      </c>
      <c r="C66" s="122" t="s">
        <v>89</v>
      </c>
      <c r="D66" s="123" t="s">
        <v>55</v>
      </c>
      <c r="E66" s="123">
        <v>1</v>
      </c>
      <c r="F66" s="103"/>
      <c r="G66" s="103"/>
      <c r="H66" s="104">
        <f t="shared" si="28"/>
        <v>0</v>
      </c>
      <c r="I66" s="105"/>
      <c r="J66" s="105"/>
      <c r="K66" s="104">
        <f t="shared" si="29"/>
        <v>0</v>
      </c>
      <c r="L66" s="104">
        <f t="shared" si="30"/>
        <v>0</v>
      </c>
      <c r="M66" s="104">
        <f t="shared" si="31"/>
        <v>0</v>
      </c>
      <c r="N66" s="104">
        <f t="shared" si="32"/>
        <v>0</v>
      </c>
      <c r="O66" s="104">
        <f t="shared" si="33"/>
        <v>0</v>
      </c>
      <c r="P66" s="104">
        <f t="shared" si="34"/>
        <v>0</v>
      </c>
      <c r="Q66" s="125" t="s">
        <v>285</v>
      </c>
      <c r="R66" s="126"/>
    </row>
    <row r="67" spans="1:18">
      <c r="A67" s="120" t="s">
        <v>390</v>
      </c>
      <c r="B67" s="121" t="s">
        <v>90</v>
      </c>
      <c r="C67" s="122" t="s">
        <v>91</v>
      </c>
      <c r="D67" s="123" t="s">
        <v>55</v>
      </c>
      <c r="E67" s="123">
        <v>2</v>
      </c>
      <c r="F67" s="103"/>
      <c r="G67" s="103"/>
      <c r="H67" s="104">
        <f t="shared" si="28"/>
        <v>0</v>
      </c>
      <c r="I67" s="105"/>
      <c r="J67" s="105"/>
      <c r="K67" s="104">
        <f t="shared" si="29"/>
        <v>0</v>
      </c>
      <c r="L67" s="104">
        <f t="shared" si="30"/>
        <v>0</v>
      </c>
      <c r="M67" s="104">
        <f t="shared" si="31"/>
        <v>0</v>
      </c>
      <c r="N67" s="104">
        <f t="shared" si="32"/>
        <v>0</v>
      </c>
      <c r="O67" s="104">
        <f t="shared" si="33"/>
        <v>0</v>
      </c>
      <c r="P67" s="104">
        <f t="shared" si="34"/>
        <v>0</v>
      </c>
      <c r="Q67" s="123"/>
      <c r="R67" s="121"/>
    </row>
    <row r="68" spans="1:18">
      <c r="A68" s="114" t="s">
        <v>391</v>
      </c>
      <c r="B68" s="115" t="s">
        <v>290</v>
      </c>
      <c r="C68" s="116"/>
      <c r="D68" s="117"/>
      <c r="E68" s="117"/>
      <c r="F68" s="117"/>
      <c r="G68" s="118"/>
      <c r="H68" s="119"/>
      <c r="I68" s="119"/>
      <c r="J68" s="119"/>
      <c r="K68" s="119"/>
      <c r="L68" s="119"/>
      <c r="M68" s="119"/>
      <c r="N68" s="119"/>
      <c r="O68" s="119"/>
      <c r="P68" s="119"/>
      <c r="Q68" s="117"/>
      <c r="R68" s="119"/>
    </row>
    <row r="69" spans="1:18">
      <c r="A69" s="120" t="s">
        <v>392</v>
      </c>
      <c r="B69" s="121" t="s">
        <v>92</v>
      </c>
      <c r="C69" s="122" t="s">
        <v>93</v>
      </c>
      <c r="D69" s="123" t="s">
        <v>43</v>
      </c>
      <c r="E69" s="123">
        <v>1</v>
      </c>
      <c r="F69" s="103"/>
      <c r="G69" s="103"/>
      <c r="H69" s="104">
        <f t="shared" ref="H69:H77" si="35">F69*G69</f>
        <v>0</v>
      </c>
      <c r="I69" s="105"/>
      <c r="J69" s="105"/>
      <c r="K69" s="104">
        <f t="shared" ref="K69:K77" si="36">SUM(H69:J69)</f>
        <v>0</v>
      </c>
      <c r="L69" s="104">
        <f t="shared" ref="L69:L77" si="37">ROUND(E69*F69,2)</f>
        <v>0</v>
      </c>
      <c r="M69" s="104">
        <f t="shared" ref="M69:M77" si="38">ROUND(E69*H69,2)</f>
        <v>0</v>
      </c>
      <c r="N69" s="104">
        <f t="shared" ref="N69:N77" si="39">ROUND(E69*I69,2)</f>
        <v>0</v>
      </c>
      <c r="O69" s="104">
        <f t="shared" ref="O69:O77" si="40">ROUND(E69*J69,2)</f>
        <v>0</v>
      </c>
      <c r="P69" s="104">
        <f t="shared" ref="P69:P77" si="41">SUM(M69:O69)</f>
        <v>0</v>
      </c>
      <c r="Q69" s="123"/>
      <c r="R69" s="121"/>
    </row>
    <row r="70" spans="1:18">
      <c r="A70" s="120" t="s">
        <v>395</v>
      </c>
      <c r="B70" s="121" t="s">
        <v>16</v>
      </c>
      <c r="C70" s="122" t="s">
        <v>17</v>
      </c>
      <c r="D70" s="123" t="s">
        <v>18</v>
      </c>
      <c r="E70" s="123">
        <v>13</v>
      </c>
      <c r="F70" s="103"/>
      <c r="G70" s="103"/>
      <c r="H70" s="104">
        <f t="shared" si="35"/>
        <v>0</v>
      </c>
      <c r="I70" s="105"/>
      <c r="J70" s="105"/>
      <c r="K70" s="104">
        <f t="shared" si="36"/>
        <v>0</v>
      </c>
      <c r="L70" s="104">
        <f t="shared" si="37"/>
        <v>0</v>
      </c>
      <c r="M70" s="104">
        <f t="shared" si="38"/>
        <v>0</v>
      </c>
      <c r="N70" s="104">
        <f t="shared" si="39"/>
        <v>0</v>
      </c>
      <c r="O70" s="104">
        <f t="shared" si="40"/>
        <v>0</v>
      </c>
      <c r="P70" s="104">
        <f t="shared" si="41"/>
        <v>0</v>
      </c>
      <c r="Q70" s="123"/>
      <c r="R70" s="121"/>
    </row>
    <row r="71" spans="1:18">
      <c r="A71" s="120" t="s">
        <v>396</v>
      </c>
      <c r="B71" s="121" t="s">
        <v>21</v>
      </c>
      <c r="C71" s="122" t="s">
        <v>22</v>
      </c>
      <c r="D71" s="123" t="s">
        <v>18</v>
      </c>
      <c r="E71" s="123">
        <v>78</v>
      </c>
      <c r="F71" s="103"/>
      <c r="G71" s="103"/>
      <c r="H71" s="104">
        <f t="shared" si="35"/>
        <v>0</v>
      </c>
      <c r="I71" s="105"/>
      <c r="J71" s="105"/>
      <c r="K71" s="104">
        <f t="shared" si="36"/>
        <v>0</v>
      </c>
      <c r="L71" s="104">
        <f t="shared" si="37"/>
        <v>0</v>
      </c>
      <c r="M71" s="104">
        <f t="shared" si="38"/>
        <v>0</v>
      </c>
      <c r="N71" s="104">
        <f t="shared" si="39"/>
        <v>0</v>
      </c>
      <c r="O71" s="104">
        <f t="shared" si="40"/>
        <v>0</v>
      </c>
      <c r="P71" s="104">
        <f t="shared" si="41"/>
        <v>0</v>
      </c>
      <c r="Q71" s="123"/>
      <c r="R71" s="121"/>
    </row>
    <row r="72" spans="1:18">
      <c r="A72" s="120" t="s">
        <v>397</v>
      </c>
      <c r="B72" s="121" t="s">
        <v>25</v>
      </c>
      <c r="C72" s="122" t="s">
        <v>26</v>
      </c>
      <c r="D72" s="123" t="s">
        <v>18</v>
      </c>
      <c r="E72" s="123">
        <v>207</v>
      </c>
      <c r="F72" s="103"/>
      <c r="G72" s="103"/>
      <c r="H72" s="104">
        <f t="shared" si="35"/>
        <v>0</v>
      </c>
      <c r="I72" s="105"/>
      <c r="J72" s="105"/>
      <c r="K72" s="104">
        <f t="shared" si="36"/>
        <v>0</v>
      </c>
      <c r="L72" s="104">
        <f t="shared" si="37"/>
        <v>0</v>
      </c>
      <c r="M72" s="104">
        <f t="shared" si="38"/>
        <v>0</v>
      </c>
      <c r="N72" s="104">
        <f t="shared" si="39"/>
        <v>0</v>
      </c>
      <c r="O72" s="104">
        <f t="shared" si="40"/>
        <v>0</v>
      </c>
      <c r="P72" s="104">
        <f t="shared" si="41"/>
        <v>0</v>
      </c>
      <c r="Q72" s="123"/>
      <c r="R72" s="121"/>
    </row>
    <row r="73" spans="1:18">
      <c r="A73" s="120" t="s">
        <v>398</v>
      </c>
      <c r="B73" s="121" t="s">
        <v>94</v>
      </c>
      <c r="C73" s="122" t="s">
        <v>95</v>
      </c>
      <c r="D73" s="123" t="s">
        <v>18</v>
      </c>
      <c r="E73" s="123">
        <v>41</v>
      </c>
      <c r="F73" s="103"/>
      <c r="G73" s="103"/>
      <c r="H73" s="104">
        <f t="shared" si="35"/>
        <v>0</v>
      </c>
      <c r="I73" s="105"/>
      <c r="J73" s="105"/>
      <c r="K73" s="104">
        <f t="shared" si="36"/>
        <v>0</v>
      </c>
      <c r="L73" s="104">
        <f t="shared" si="37"/>
        <v>0</v>
      </c>
      <c r="M73" s="104">
        <f t="shared" si="38"/>
        <v>0</v>
      </c>
      <c r="N73" s="104">
        <f t="shared" si="39"/>
        <v>0</v>
      </c>
      <c r="O73" s="104">
        <f t="shared" si="40"/>
        <v>0</v>
      </c>
      <c r="P73" s="104">
        <f t="shared" si="41"/>
        <v>0</v>
      </c>
      <c r="Q73" s="123"/>
      <c r="R73" s="121"/>
    </row>
    <row r="74" spans="1:18">
      <c r="A74" s="120" t="s">
        <v>399</v>
      </c>
      <c r="B74" s="121" t="s">
        <v>96</v>
      </c>
      <c r="C74" s="122" t="s">
        <v>97</v>
      </c>
      <c r="D74" s="123" t="s">
        <v>18</v>
      </c>
      <c r="E74" s="123">
        <v>46</v>
      </c>
      <c r="F74" s="103"/>
      <c r="G74" s="103"/>
      <c r="H74" s="104">
        <f t="shared" si="35"/>
        <v>0</v>
      </c>
      <c r="I74" s="105"/>
      <c r="J74" s="105"/>
      <c r="K74" s="104">
        <f t="shared" si="36"/>
        <v>0</v>
      </c>
      <c r="L74" s="104">
        <f t="shared" si="37"/>
        <v>0</v>
      </c>
      <c r="M74" s="104">
        <f t="shared" si="38"/>
        <v>0</v>
      </c>
      <c r="N74" s="104">
        <f t="shared" si="39"/>
        <v>0</v>
      </c>
      <c r="O74" s="104">
        <f t="shared" si="40"/>
        <v>0</v>
      </c>
      <c r="P74" s="104">
        <f t="shared" si="41"/>
        <v>0</v>
      </c>
      <c r="Q74" s="123"/>
      <c r="R74" s="121"/>
    </row>
    <row r="75" spans="1:18">
      <c r="A75" s="120" t="s">
        <v>400</v>
      </c>
      <c r="B75" s="121" t="s">
        <v>98</v>
      </c>
      <c r="C75" s="122" t="s">
        <v>99</v>
      </c>
      <c r="D75" s="123" t="s">
        <v>18</v>
      </c>
      <c r="E75" s="123">
        <v>250</v>
      </c>
      <c r="F75" s="103"/>
      <c r="G75" s="103"/>
      <c r="H75" s="104">
        <f t="shared" si="35"/>
        <v>0</v>
      </c>
      <c r="I75" s="105"/>
      <c r="J75" s="105"/>
      <c r="K75" s="104">
        <f t="shared" si="36"/>
        <v>0</v>
      </c>
      <c r="L75" s="104">
        <f t="shared" si="37"/>
        <v>0</v>
      </c>
      <c r="M75" s="104">
        <f t="shared" si="38"/>
        <v>0</v>
      </c>
      <c r="N75" s="104">
        <f t="shared" si="39"/>
        <v>0</v>
      </c>
      <c r="O75" s="104">
        <f t="shared" si="40"/>
        <v>0</v>
      </c>
      <c r="P75" s="104">
        <f t="shared" si="41"/>
        <v>0</v>
      </c>
      <c r="Q75" s="123"/>
      <c r="R75" s="121"/>
    </row>
    <row r="76" spans="1:18">
      <c r="A76" s="120" t="s">
        <v>394</v>
      </c>
      <c r="B76" s="121" t="s">
        <v>38</v>
      </c>
      <c r="C76" s="122" t="s">
        <v>39</v>
      </c>
      <c r="D76" s="123" t="s">
        <v>40</v>
      </c>
      <c r="E76" s="123">
        <v>1</v>
      </c>
      <c r="F76" s="103"/>
      <c r="G76" s="103"/>
      <c r="H76" s="104">
        <f t="shared" si="35"/>
        <v>0</v>
      </c>
      <c r="I76" s="105"/>
      <c r="J76" s="105"/>
      <c r="K76" s="104">
        <f t="shared" si="36"/>
        <v>0</v>
      </c>
      <c r="L76" s="104">
        <f t="shared" si="37"/>
        <v>0</v>
      </c>
      <c r="M76" s="104">
        <f t="shared" si="38"/>
        <v>0</v>
      </c>
      <c r="N76" s="104">
        <f t="shared" si="39"/>
        <v>0</v>
      </c>
      <c r="O76" s="104">
        <f t="shared" si="40"/>
        <v>0</v>
      </c>
      <c r="P76" s="104">
        <f t="shared" si="41"/>
        <v>0</v>
      </c>
      <c r="Q76" s="123"/>
      <c r="R76" s="121"/>
    </row>
    <row r="77" spans="1:18">
      <c r="A77" s="120" t="s">
        <v>401</v>
      </c>
      <c r="B77" s="121" t="s">
        <v>100</v>
      </c>
      <c r="C77" s="122" t="s">
        <v>101</v>
      </c>
      <c r="D77" s="123" t="s">
        <v>43</v>
      </c>
      <c r="E77" s="123">
        <v>2</v>
      </c>
      <c r="F77" s="103"/>
      <c r="G77" s="103"/>
      <c r="H77" s="104">
        <f t="shared" si="35"/>
        <v>0</v>
      </c>
      <c r="I77" s="105"/>
      <c r="J77" s="105"/>
      <c r="K77" s="104">
        <f t="shared" si="36"/>
        <v>0</v>
      </c>
      <c r="L77" s="104">
        <f t="shared" si="37"/>
        <v>0</v>
      </c>
      <c r="M77" s="104">
        <f t="shared" si="38"/>
        <v>0</v>
      </c>
      <c r="N77" s="104">
        <f t="shared" si="39"/>
        <v>0</v>
      </c>
      <c r="O77" s="104">
        <f t="shared" si="40"/>
        <v>0</v>
      </c>
      <c r="P77" s="104">
        <f t="shared" si="41"/>
        <v>0</v>
      </c>
      <c r="Q77" s="123"/>
      <c r="R77" s="121"/>
    </row>
    <row r="78" spans="1:18">
      <c r="A78" s="124"/>
      <c r="B78" s="115" t="s">
        <v>291</v>
      </c>
      <c r="C78" s="116"/>
      <c r="D78" s="117"/>
      <c r="E78" s="117"/>
      <c r="F78" s="117"/>
      <c r="G78" s="118"/>
      <c r="H78" s="119"/>
      <c r="I78" s="119"/>
      <c r="J78" s="119"/>
      <c r="K78" s="119"/>
      <c r="L78" s="119"/>
      <c r="M78" s="119"/>
      <c r="N78" s="119"/>
      <c r="O78" s="119"/>
      <c r="P78" s="119"/>
      <c r="Q78" s="117"/>
      <c r="R78" s="119"/>
    </row>
    <row r="79" spans="1:18">
      <c r="A79" s="120" t="s">
        <v>402</v>
      </c>
      <c r="B79" s="121" t="s">
        <v>284</v>
      </c>
      <c r="C79" s="122" t="s">
        <v>52</v>
      </c>
      <c r="D79" s="123" t="s">
        <v>53</v>
      </c>
      <c r="E79" s="123">
        <v>8</v>
      </c>
      <c r="F79" s="103"/>
      <c r="G79" s="103"/>
      <c r="H79" s="104">
        <f t="shared" ref="H79:H89" si="42">F79*G79</f>
        <v>0</v>
      </c>
      <c r="I79" s="105"/>
      <c r="J79" s="105"/>
      <c r="K79" s="104">
        <f t="shared" ref="K79:K89" si="43">SUM(H79:J79)</f>
        <v>0</v>
      </c>
      <c r="L79" s="104">
        <f t="shared" ref="L79:L89" si="44">ROUND(E79*F79,2)</f>
        <v>0</v>
      </c>
      <c r="M79" s="104">
        <f t="shared" ref="M79:M89" si="45">ROUND(E79*H79,2)</f>
        <v>0</v>
      </c>
      <c r="N79" s="104">
        <f t="shared" ref="N79:N89" si="46">ROUND(E79*I79,2)</f>
        <v>0</v>
      </c>
      <c r="O79" s="104">
        <f t="shared" ref="O79:O89" si="47">ROUND(E79*J79,2)</f>
        <v>0</v>
      </c>
      <c r="P79" s="104">
        <f t="shared" ref="P79:P89" si="48">SUM(M79:O79)</f>
        <v>0</v>
      </c>
      <c r="Q79" s="123"/>
      <c r="R79" s="121"/>
    </row>
    <row r="80" spans="1:18">
      <c r="A80" s="120" t="s">
        <v>403</v>
      </c>
      <c r="B80" s="121" t="s">
        <v>59</v>
      </c>
      <c r="C80" s="122" t="s">
        <v>271</v>
      </c>
      <c r="D80" s="123" t="s">
        <v>18</v>
      </c>
      <c r="E80" s="123">
        <v>2</v>
      </c>
      <c r="F80" s="103"/>
      <c r="G80" s="103"/>
      <c r="H80" s="104">
        <f t="shared" si="42"/>
        <v>0</v>
      </c>
      <c r="I80" s="105"/>
      <c r="J80" s="105"/>
      <c r="K80" s="104">
        <f t="shared" si="43"/>
        <v>0</v>
      </c>
      <c r="L80" s="104">
        <f t="shared" si="44"/>
        <v>0</v>
      </c>
      <c r="M80" s="104">
        <f t="shared" si="45"/>
        <v>0</v>
      </c>
      <c r="N80" s="104">
        <f t="shared" si="46"/>
        <v>0</v>
      </c>
      <c r="O80" s="104">
        <f t="shared" si="47"/>
        <v>0</v>
      </c>
      <c r="P80" s="104">
        <f t="shared" si="48"/>
        <v>0</v>
      </c>
      <c r="Q80" s="123"/>
      <c r="R80" s="121"/>
    </row>
    <row r="81" spans="1:18">
      <c r="A81" s="120" t="s">
        <v>404</v>
      </c>
      <c r="B81" s="121" t="s">
        <v>60</v>
      </c>
      <c r="C81" s="122" t="s">
        <v>272</v>
      </c>
      <c r="D81" s="123" t="s">
        <v>55</v>
      </c>
      <c r="E81" s="123">
        <v>2</v>
      </c>
      <c r="F81" s="103"/>
      <c r="G81" s="103"/>
      <c r="H81" s="104">
        <f t="shared" si="42"/>
        <v>0</v>
      </c>
      <c r="I81" s="105"/>
      <c r="J81" s="105"/>
      <c r="K81" s="104">
        <f t="shared" si="43"/>
        <v>0</v>
      </c>
      <c r="L81" s="104">
        <f t="shared" si="44"/>
        <v>0</v>
      </c>
      <c r="M81" s="104">
        <f t="shared" si="45"/>
        <v>0</v>
      </c>
      <c r="N81" s="104">
        <f t="shared" si="46"/>
        <v>0</v>
      </c>
      <c r="O81" s="104">
        <f t="shared" si="47"/>
        <v>0</v>
      </c>
      <c r="P81" s="104">
        <f t="shared" si="48"/>
        <v>0</v>
      </c>
      <c r="Q81" s="123"/>
      <c r="R81" s="121"/>
    </row>
    <row r="82" spans="1:18">
      <c r="A82" s="120" t="s">
        <v>393</v>
      </c>
      <c r="B82" s="121" t="s">
        <v>102</v>
      </c>
      <c r="C82" s="122" t="s">
        <v>103</v>
      </c>
      <c r="D82" s="123" t="s">
        <v>18</v>
      </c>
      <c r="E82" s="123">
        <v>325</v>
      </c>
      <c r="F82" s="103"/>
      <c r="G82" s="103"/>
      <c r="H82" s="104">
        <f t="shared" si="42"/>
        <v>0</v>
      </c>
      <c r="I82" s="105"/>
      <c r="J82" s="105"/>
      <c r="K82" s="104">
        <f t="shared" si="43"/>
        <v>0</v>
      </c>
      <c r="L82" s="104">
        <f t="shared" si="44"/>
        <v>0</v>
      </c>
      <c r="M82" s="104">
        <f t="shared" si="45"/>
        <v>0</v>
      </c>
      <c r="N82" s="104">
        <f t="shared" si="46"/>
        <v>0</v>
      </c>
      <c r="O82" s="104">
        <f t="shared" si="47"/>
        <v>0</v>
      </c>
      <c r="P82" s="104">
        <f t="shared" si="48"/>
        <v>0</v>
      </c>
      <c r="Q82" s="125" t="s">
        <v>285</v>
      </c>
      <c r="R82" s="126"/>
    </row>
    <row r="83" spans="1:18">
      <c r="A83" s="120" t="s">
        <v>405</v>
      </c>
      <c r="B83" s="121" t="s">
        <v>67</v>
      </c>
      <c r="C83" s="122" t="s">
        <v>104</v>
      </c>
      <c r="D83" s="123" t="s">
        <v>53</v>
      </c>
      <c r="E83" s="123">
        <v>2</v>
      </c>
      <c r="F83" s="103"/>
      <c r="G83" s="103"/>
      <c r="H83" s="104">
        <f t="shared" si="42"/>
        <v>0</v>
      </c>
      <c r="I83" s="105"/>
      <c r="J83" s="105"/>
      <c r="K83" s="104">
        <f t="shared" si="43"/>
        <v>0</v>
      </c>
      <c r="L83" s="104">
        <f t="shared" si="44"/>
        <v>0</v>
      </c>
      <c r="M83" s="104">
        <f t="shared" si="45"/>
        <v>0</v>
      </c>
      <c r="N83" s="104">
        <f t="shared" si="46"/>
        <v>0</v>
      </c>
      <c r="O83" s="104">
        <f t="shared" si="47"/>
        <v>0</v>
      </c>
      <c r="P83" s="104">
        <f t="shared" si="48"/>
        <v>0</v>
      </c>
      <c r="Q83" s="123"/>
      <c r="R83" s="121"/>
    </row>
    <row r="84" spans="1:18">
      <c r="A84" s="120" t="s">
        <v>406</v>
      </c>
      <c r="B84" s="121" t="s">
        <v>105</v>
      </c>
      <c r="C84" s="122" t="s">
        <v>106</v>
      </c>
      <c r="D84" s="123" t="s">
        <v>55</v>
      </c>
      <c r="E84" s="123">
        <v>1</v>
      </c>
      <c r="F84" s="103"/>
      <c r="G84" s="103"/>
      <c r="H84" s="104">
        <f t="shared" si="42"/>
        <v>0</v>
      </c>
      <c r="I84" s="105"/>
      <c r="J84" s="105"/>
      <c r="K84" s="104">
        <f t="shared" si="43"/>
        <v>0</v>
      </c>
      <c r="L84" s="104">
        <f t="shared" si="44"/>
        <v>0</v>
      </c>
      <c r="M84" s="104">
        <f t="shared" si="45"/>
        <v>0</v>
      </c>
      <c r="N84" s="104">
        <f t="shared" si="46"/>
        <v>0</v>
      </c>
      <c r="O84" s="104">
        <f t="shared" si="47"/>
        <v>0</v>
      </c>
      <c r="P84" s="104">
        <f t="shared" si="48"/>
        <v>0</v>
      </c>
      <c r="Q84" s="123"/>
      <c r="R84" s="121"/>
    </row>
    <row r="85" spans="1:18">
      <c r="A85" s="120" t="s">
        <v>407</v>
      </c>
      <c r="B85" s="121" t="s">
        <v>74</v>
      </c>
      <c r="C85" s="122" t="s">
        <v>75</v>
      </c>
      <c r="D85" s="123" t="s">
        <v>18</v>
      </c>
      <c r="E85" s="123">
        <v>207</v>
      </c>
      <c r="F85" s="103"/>
      <c r="G85" s="103"/>
      <c r="H85" s="104">
        <f t="shared" si="42"/>
        <v>0</v>
      </c>
      <c r="I85" s="105"/>
      <c r="J85" s="105"/>
      <c r="K85" s="104">
        <f t="shared" si="43"/>
        <v>0</v>
      </c>
      <c r="L85" s="104">
        <f t="shared" si="44"/>
        <v>0</v>
      </c>
      <c r="M85" s="104">
        <f t="shared" si="45"/>
        <v>0</v>
      </c>
      <c r="N85" s="104">
        <f t="shared" si="46"/>
        <v>0</v>
      </c>
      <c r="O85" s="104">
        <f t="shared" si="47"/>
        <v>0</v>
      </c>
      <c r="P85" s="104">
        <f t="shared" si="48"/>
        <v>0</v>
      </c>
      <c r="Q85" s="125" t="s">
        <v>285</v>
      </c>
      <c r="R85" s="126"/>
    </row>
    <row r="86" spans="1:18">
      <c r="A86" s="120" t="s">
        <v>408</v>
      </c>
      <c r="B86" s="121" t="s">
        <v>107</v>
      </c>
      <c r="C86" s="122" t="s">
        <v>108</v>
      </c>
      <c r="D86" s="123" t="s">
        <v>18</v>
      </c>
      <c r="E86" s="123">
        <v>41</v>
      </c>
      <c r="F86" s="103"/>
      <c r="G86" s="103"/>
      <c r="H86" s="104">
        <f t="shared" si="42"/>
        <v>0</v>
      </c>
      <c r="I86" s="105"/>
      <c r="J86" s="105"/>
      <c r="K86" s="104">
        <f t="shared" si="43"/>
        <v>0</v>
      </c>
      <c r="L86" s="104">
        <f t="shared" si="44"/>
        <v>0</v>
      </c>
      <c r="M86" s="104">
        <f t="shared" si="45"/>
        <v>0</v>
      </c>
      <c r="N86" s="104">
        <f t="shared" si="46"/>
        <v>0</v>
      </c>
      <c r="O86" s="104">
        <f t="shared" si="47"/>
        <v>0</v>
      </c>
      <c r="P86" s="104">
        <f t="shared" si="48"/>
        <v>0</v>
      </c>
      <c r="Q86" s="125" t="s">
        <v>285</v>
      </c>
      <c r="R86" s="126"/>
    </row>
    <row r="87" spans="1:18">
      <c r="A87" s="120" t="s">
        <v>409</v>
      </c>
      <c r="B87" s="121" t="s">
        <v>109</v>
      </c>
      <c r="C87" s="122" t="s">
        <v>110</v>
      </c>
      <c r="D87" s="123" t="s">
        <v>18</v>
      </c>
      <c r="E87" s="123">
        <v>255</v>
      </c>
      <c r="F87" s="103"/>
      <c r="G87" s="103"/>
      <c r="H87" s="104">
        <f t="shared" si="42"/>
        <v>0</v>
      </c>
      <c r="I87" s="105"/>
      <c r="J87" s="105"/>
      <c r="K87" s="104">
        <f t="shared" si="43"/>
        <v>0</v>
      </c>
      <c r="L87" s="104">
        <f t="shared" si="44"/>
        <v>0</v>
      </c>
      <c r="M87" s="104">
        <f t="shared" si="45"/>
        <v>0</v>
      </c>
      <c r="N87" s="104">
        <f t="shared" si="46"/>
        <v>0</v>
      </c>
      <c r="O87" s="104">
        <f t="shared" si="47"/>
        <v>0</v>
      </c>
      <c r="P87" s="104">
        <f t="shared" si="48"/>
        <v>0</v>
      </c>
      <c r="Q87" s="123"/>
      <c r="R87" s="121"/>
    </row>
    <row r="88" spans="1:18">
      <c r="A88" s="120" t="s">
        <v>410</v>
      </c>
      <c r="B88" s="121" t="s">
        <v>111</v>
      </c>
      <c r="C88" s="122" t="s">
        <v>112</v>
      </c>
      <c r="D88" s="123" t="s">
        <v>55</v>
      </c>
      <c r="E88" s="123">
        <v>1</v>
      </c>
      <c r="F88" s="103"/>
      <c r="G88" s="103"/>
      <c r="H88" s="104">
        <f t="shared" si="42"/>
        <v>0</v>
      </c>
      <c r="I88" s="105"/>
      <c r="J88" s="105"/>
      <c r="K88" s="104">
        <f t="shared" si="43"/>
        <v>0</v>
      </c>
      <c r="L88" s="104">
        <f t="shared" si="44"/>
        <v>0</v>
      </c>
      <c r="M88" s="104">
        <f t="shared" si="45"/>
        <v>0</v>
      </c>
      <c r="N88" s="104">
        <f t="shared" si="46"/>
        <v>0</v>
      </c>
      <c r="O88" s="104">
        <f t="shared" si="47"/>
        <v>0</v>
      </c>
      <c r="P88" s="104">
        <f t="shared" si="48"/>
        <v>0</v>
      </c>
      <c r="Q88" s="123"/>
      <c r="R88" s="121"/>
    </row>
    <row r="89" spans="1:18">
      <c r="A89" s="120" t="s">
        <v>411</v>
      </c>
      <c r="B89" s="121" t="s">
        <v>113</v>
      </c>
      <c r="C89" s="122" t="s">
        <v>114</v>
      </c>
      <c r="D89" s="123" t="s">
        <v>55</v>
      </c>
      <c r="E89" s="123">
        <v>3</v>
      </c>
      <c r="F89" s="103"/>
      <c r="G89" s="103"/>
      <c r="H89" s="104">
        <f t="shared" si="42"/>
        <v>0</v>
      </c>
      <c r="I89" s="105"/>
      <c r="J89" s="105"/>
      <c r="K89" s="104">
        <f t="shared" si="43"/>
        <v>0</v>
      </c>
      <c r="L89" s="104">
        <f t="shared" si="44"/>
        <v>0</v>
      </c>
      <c r="M89" s="104">
        <f t="shared" si="45"/>
        <v>0</v>
      </c>
      <c r="N89" s="104">
        <f t="shared" si="46"/>
        <v>0</v>
      </c>
      <c r="O89" s="104">
        <f t="shared" si="47"/>
        <v>0</v>
      </c>
      <c r="P89" s="104">
        <f t="shared" si="48"/>
        <v>0</v>
      </c>
      <c r="Q89" s="123"/>
      <c r="R89" s="121"/>
    </row>
    <row r="90" spans="1:18">
      <c r="A90" s="114" t="s">
        <v>412</v>
      </c>
      <c r="B90" s="115" t="s">
        <v>292</v>
      </c>
      <c r="C90" s="116"/>
      <c r="D90" s="117"/>
      <c r="E90" s="117"/>
      <c r="F90" s="117"/>
      <c r="G90" s="118"/>
      <c r="H90" s="119"/>
      <c r="I90" s="119"/>
      <c r="J90" s="119"/>
      <c r="K90" s="119"/>
      <c r="L90" s="119"/>
      <c r="M90" s="119"/>
      <c r="N90" s="119"/>
      <c r="O90" s="119"/>
      <c r="P90" s="119"/>
      <c r="Q90" s="117"/>
      <c r="R90" s="119"/>
    </row>
    <row r="91" spans="1:18">
      <c r="A91" s="120" t="s">
        <v>413</v>
      </c>
      <c r="B91" s="121" t="s">
        <v>115</v>
      </c>
      <c r="C91" s="122" t="s">
        <v>116</v>
      </c>
      <c r="D91" s="123" t="s">
        <v>18</v>
      </c>
      <c r="E91" s="123">
        <v>24</v>
      </c>
      <c r="F91" s="103"/>
      <c r="G91" s="103"/>
      <c r="H91" s="104">
        <f t="shared" ref="H91:H95" si="49">F91*G91</f>
        <v>0</v>
      </c>
      <c r="I91" s="105"/>
      <c r="J91" s="105"/>
      <c r="K91" s="104">
        <f t="shared" ref="K91:K95" si="50">SUM(H91:J91)</f>
        <v>0</v>
      </c>
      <c r="L91" s="104">
        <f t="shared" ref="L91:L95" si="51">ROUND(E91*F91,2)</f>
        <v>0</v>
      </c>
      <c r="M91" s="104">
        <f t="shared" ref="M91:M95" si="52">ROUND(E91*H91,2)</f>
        <v>0</v>
      </c>
      <c r="N91" s="104">
        <f t="shared" ref="N91:N95" si="53">ROUND(E91*I91,2)</f>
        <v>0</v>
      </c>
      <c r="O91" s="104">
        <f t="shared" ref="O91:O95" si="54">ROUND(E91*J91,2)</f>
        <v>0</v>
      </c>
      <c r="P91" s="104">
        <f t="shared" ref="P91:P95" si="55">SUM(M91:O91)</f>
        <v>0</v>
      </c>
      <c r="Q91" s="123"/>
      <c r="R91" s="121"/>
    </row>
    <row r="92" spans="1:18">
      <c r="A92" s="120" t="s">
        <v>414</v>
      </c>
      <c r="B92" s="121" t="s">
        <v>117</v>
      </c>
      <c r="C92" s="122" t="s">
        <v>118</v>
      </c>
      <c r="D92" s="123" t="s">
        <v>40</v>
      </c>
      <c r="E92" s="123">
        <v>2</v>
      </c>
      <c r="F92" s="103"/>
      <c r="G92" s="103"/>
      <c r="H92" s="104">
        <f t="shared" si="49"/>
        <v>0</v>
      </c>
      <c r="I92" s="105"/>
      <c r="J92" s="105"/>
      <c r="K92" s="104">
        <f t="shared" si="50"/>
        <v>0</v>
      </c>
      <c r="L92" s="104">
        <f t="shared" si="51"/>
        <v>0</v>
      </c>
      <c r="M92" s="104">
        <f t="shared" si="52"/>
        <v>0</v>
      </c>
      <c r="N92" s="104">
        <f t="shared" si="53"/>
        <v>0</v>
      </c>
      <c r="O92" s="104">
        <f t="shared" si="54"/>
        <v>0</v>
      </c>
      <c r="P92" s="104">
        <f t="shared" si="55"/>
        <v>0</v>
      </c>
      <c r="Q92" s="123"/>
      <c r="R92" s="121"/>
    </row>
    <row r="93" spans="1:18">
      <c r="A93" s="120" t="s">
        <v>415</v>
      </c>
      <c r="B93" s="121" t="s">
        <v>119</v>
      </c>
      <c r="C93" s="122" t="s">
        <v>276</v>
      </c>
      <c r="D93" s="123" t="s">
        <v>43</v>
      </c>
      <c r="E93" s="123">
        <v>1</v>
      </c>
      <c r="F93" s="103"/>
      <c r="G93" s="103"/>
      <c r="H93" s="104">
        <f t="shared" si="49"/>
        <v>0</v>
      </c>
      <c r="I93" s="105"/>
      <c r="J93" s="105"/>
      <c r="K93" s="104">
        <f t="shared" si="50"/>
        <v>0</v>
      </c>
      <c r="L93" s="104">
        <f t="shared" si="51"/>
        <v>0</v>
      </c>
      <c r="M93" s="104">
        <f t="shared" si="52"/>
        <v>0</v>
      </c>
      <c r="N93" s="104">
        <f t="shared" si="53"/>
        <v>0</v>
      </c>
      <c r="O93" s="104">
        <f t="shared" si="54"/>
        <v>0</v>
      </c>
      <c r="P93" s="104">
        <f t="shared" si="55"/>
        <v>0</v>
      </c>
      <c r="Q93" s="123"/>
      <c r="R93" s="121"/>
    </row>
    <row r="94" spans="1:18">
      <c r="A94" s="120" t="s">
        <v>416</v>
      </c>
      <c r="B94" s="121" t="s">
        <v>120</v>
      </c>
      <c r="C94" s="122" t="s">
        <v>121</v>
      </c>
      <c r="D94" s="123" t="s">
        <v>43</v>
      </c>
      <c r="E94" s="123">
        <v>2</v>
      </c>
      <c r="F94" s="103"/>
      <c r="G94" s="103"/>
      <c r="H94" s="104">
        <f t="shared" si="49"/>
        <v>0</v>
      </c>
      <c r="I94" s="105"/>
      <c r="J94" s="105"/>
      <c r="K94" s="104">
        <f t="shared" si="50"/>
        <v>0</v>
      </c>
      <c r="L94" s="104">
        <f t="shared" si="51"/>
        <v>0</v>
      </c>
      <c r="M94" s="104">
        <f t="shared" si="52"/>
        <v>0</v>
      </c>
      <c r="N94" s="104">
        <f t="shared" si="53"/>
        <v>0</v>
      </c>
      <c r="O94" s="104">
        <f t="shared" si="54"/>
        <v>0</v>
      </c>
      <c r="P94" s="104">
        <f t="shared" si="55"/>
        <v>0</v>
      </c>
      <c r="Q94" s="123"/>
      <c r="R94" s="121"/>
    </row>
    <row r="95" spans="1:18">
      <c r="A95" s="120" t="s">
        <v>417</v>
      </c>
      <c r="B95" s="121" t="s">
        <v>284</v>
      </c>
      <c r="C95" s="122" t="s">
        <v>122</v>
      </c>
      <c r="D95" s="123" t="s">
        <v>55</v>
      </c>
      <c r="E95" s="123">
        <v>2</v>
      </c>
      <c r="F95" s="103"/>
      <c r="G95" s="103"/>
      <c r="H95" s="104">
        <f t="shared" si="49"/>
        <v>0</v>
      </c>
      <c r="I95" s="105"/>
      <c r="J95" s="105"/>
      <c r="K95" s="104">
        <f t="shared" si="50"/>
        <v>0</v>
      </c>
      <c r="L95" s="104">
        <f t="shared" si="51"/>
        <v>0</v>
      </c>
      <c r="M95" s="104">
        <f t="shared" si="52"/>
        <v>0</v>
      </c>
      <c r="N95" s="104">
        <f t="shared" si="53"/>
        <v>0</v>
      </c>
      <c r="O95" s="104">
        <f t="shared" si="54"/>
        <v>0</v>
      </c>
      <c r="P95" s="104">
        <f t="shared" si="55"/>
        <v>0</v>
      </c>
      <c r="Q95" s="123"/>
      <c r="R95" s="121"/>
    </row>
    <row r="96" spans="1:18">
      <c r="A96" s="124"/>
      <c r="B96" s="115" t="s">
        <v>293</v>
      </c>
      <c r="C96" s="116"/>
      <c r="D96" s="117"/>
      <c r="E96" s="117"/>
      <c r="F96" s="117"/>
      <c r="G96" s="118"/>
      <c r="H96" s="119"/>
      <c r="I96" s="119"/>
      <c r="J96" s="119"/>
      <c r="K96" s="119"/>
      <c r="L96" s="119"/>
      <c r="M96" s="119"/>
      <c r="N96" s="119"/>
      <c r="O96" s="119"/>
      <c r="P96" s="119"/>
      <c r="Q96" s="117"/>
      <c r="R96" s="119"/>
    </row>
    <row r="97" spans="1:18">
      <c r="A97" s="120" t="s">
        <v>418</v>
      </c>
      <c r="B97" s="121" t="s">
        <v>123</v>
      </c>
      <c r="C97" s="122" t="s">
        <v>124</v>
      </c>
      <c r="D97" s="123" t="s">
        <v>55</v>
      </c>
      <c r="E97" s="123">
        <v>2</v>
      </c>
      <c r="F97" s="103"/>
      <c r="G97" s="103"/>
      <c r="H97" s="104">
        <f t="shared" ref="H97" si="56">F97*G97</f>
        <v>0</v>
      </c>
      <c r="I97" s="105"/>
      <c r="J97" s="105"/>
      <c r="K97" s="104">
        <f t="shared" ref="K97" si="57">SUM(H97:J97)</f>
        <v>0</v>
      </c>
      <c r="L97" s="104">
        <f t="shared" ref="L97" si="58">ROUND(E97*F97,2)</f>
        <v>0</v>
      </c>
      <c r="M97" s="104">
        <f t="shared" ref="M97" si="59">ROUND(E97*H97,2)</f>
        <v>0</v>
      </c>
      <c r="N97" s="104">
        <f t="shared" ref="N97" si="60">ROUND(E97*I97,2)</f>
        <v>0</v>
      </c>
      <c r="O97" s="104">
        <f t="shared" ref="O97" si="61">ROUND(E97*J97,2)</f>
        <v>0</v>
      </c>
      <c r="P97" s="104">
        <f t="shared" ref="P97" si="62">SUM(M97:O97)</f>
        <v>0</v>
      </c>
      <c r="Q97" s="123"/>
      <c r="R97" s="121"/>
    </row>
    <row r="98" spans="1:18">
      <c r="A98" s="114" t="s">
        <v>419</v>
      </c>
      <c r="B98" s="115" t="s">
        <v>294</v>
      </c>
      <c r="C98" s="116"/>
      <c r="D98" s="117"/>
      <c r="E98" s="117"/>
      <c r="F98" s="117"/>
      <c r="G98" s="118"/>
      <c r="H98" s="119"/>
      <c r="I98" s="119"/>
      <c r="J98" s="119"/>
      <c r="K98" s="119"/>
      <c r="L98" s="119"/>
      <c r="M98" s="119"/>
      <c r="N98" s="119"/>
      <c r="O98" s="119"/>
      <c r="P98" s="119"/>
      <c r="Q98" s="117"/>
      <c r="R98" s="119"/>
    </row>
    <row r="99" spans="1:18">
      <c r="A99" s="120" t="s">
        <v>420</v>
      </c>
      <c r="B99" s="121" t="s">
        <v>125</v>
      </c>
      <c r="C99" s="122" t="s">
        <v>277</v>
      </c>
      <c r="D99" s="123" t="s">
        <v>43</v>
      </c>
      <c r="E99" s="123">
        <v>1</v>
      </c>
      <c r="F99" s="103"/>
      <c r="G99" s="103"/>
      <c r="H99" s="104">
        <f t="shared" ref="H99" si="63">F99*G99</f>
        <v>0</v>
      </c>
      <c r="I99" s="105"/>
      <c r="J99" s="105"/>
      <c r="K99" s="104">
        <f t="shared" ref="K99" si="64">SUM(H99:J99)</f>
        <v>0</v>
      </c>
      <c r="L99" s="104">
        <f t="shared" ref="L99" si="65">ROUND(E99*F99,2)</f>
        <v>0</v>
      </c>
      <c r="M99" s="104">
        <f t="shared" ref="M99" si="66">ROUND(E99*H99,2)</f>
        <v>0</v>
      </c>
      <c r="N99" s="104">
        <f t="shared" ref="N99" si="67">ROUND(E99*I99,2)</f>
        <v>0</v>
      </c>
      <c r="O99" s="104">
        <f t="shared" ref="O99" si="68">ROUND(E99*J99,2)</f>
        <v>0</v>
      </c>
      <c r="P99" s="104">
        <f t="shared" ref="P99" si="69">SUM(M99:O99)</f>
        <v>0</v>
      </c>
      <c r="Q99" s="123"/>
      <c r="R99" s="121"/>
    </row>
    <row r="100" spans="1:18">
      <c r="A100" s="114" t="s">
        <v>421</v>
      </c>
      <c r="B100" s="115" t="s">
        <v>295</v>
      </c>
      <c r="C100" s="116"/>
      <c r="D100" s="117"/>
      <c r="E100" s="117"/>
      <c r="F100" s="117"/>
      <c r="G100" s="118"/>
      <c r="H100" s="119"/>
      <c r="I100" s="119"/>
      <c r="J100" s="119"/>
      <c r="K100" s="119"/>
      <c r="L100" s="119"/>
      <c r="M100" s="119"/>
      <c r="N100" s="119"/>
      <c r="O100" s="119"/>
      <c r="P100" s="119"/>
      <c r="Q100" s="117"/>
      <c r="R100" s="119"/>
    </row>
    <row r="101" spans="1:18">
      <c r="A101" s="120" t="s">
        <v>422</v>
      </c>
      <c r="B101" s="121" t="s">
        <v>126</v>
      </c>
      <c r="C101" s="122" t="s">
        <v>127</v>
      </c>
      <c r="D101" s="123" t="s">
        <v>29</v>
      </c>
      <c r="E101" s="123">
        <v>20</v>
      </c>
      <c r="F101" s="103"/>
      <c r="G101" s="103"/>
      <c r="H101" s="104">
        <f t="shared" ref="H101:H120" si="70">F101*G101</f>
        <v>0</v>
      </c>
      <c r="I101" s="105"/>
      <c r="J101" s="105"/>
      <c r="K101" s="104">
        <f t="shared" ref="K101:K120" si="71">SUM(H101:J101)</f>
        <v>0</v>
      </c>
      <c r="L101" s="104">
        <f t="shared" ref="L101:L120" si="72">ROUND(E101*F101,2)</f>
        <v>0</v>
      </c>
      <c r="M101" s="104">
        <f t="shared" ref="M101:M120" si="73">ROUND(E101*H101,2)</f>
        <v>0</v>
      </c>
      <c r="N101" s="104">
        <f t="shared" ref="N101:N120" si="74">ROUND(E101*I101,2)</f>
        <v>0</v>
      </c>
      <c r="O101" s="104">
        <f t="shared" ref="O101:O120" si="75">ROUND(E101*J101,2)</f>
        <v>0</v>
      </c>
      <c r="P101" s="104">
        <f t="shared" ref="P101:P120" si="76">SUM(M101:O101)</f>
        <v>0</v>
      </c>
      <c r="Q101" s="123"/>
      <c r="R101" s="121"/>
    </row>
    <row r="102" spans="1:18">
      <c r="A102" s="120" t="s">
        <v>423</v>
      </c>
      <c r="B102" s="121" t="s">
        <v>128</v>
      </c>
      <c r="C102" s="122" t="s">
        <v>129</v>
      </c>
      <c r="D102" s="123" t="s">
        <v>18</v>
      </c>
      <c r="E102" s="123">
        <v>8</v>
      </c>
      <c r="F102" s="103"/>
      <c r="G102" s="103"/>
      <c r="H102" s="104">
        <f t="shared" si="70"/>
        <v>0</v>
      </c>
      <c r="I102" s="105"/>
      <c r="J102" s="105"/>
      <c r="K102" s="104">
        <f t="shared" si="71"/>
        <v>0</v>
      </c>
      <c r="L102" s="104">
        <f t="shared" si="72"/>
        <v>0</v>
      </c>
      <c r="M102" s="104">
        <f t="shared" si="73"/>
        <v>0</v>
      </c>
      <c r="N102" s="104">
        <f t="shared" si="74"/>
        <v>0</v>
      </c>
      <c r="O102" s="104">
        <f t="shared" si="75"/>
        <v>0</v>
      </c>
      <c r="P102" s="104">
        <f t="shared" si="76"/>
        <v>0</v>
      </c>
      <c r="Q102" s="123"/>
      <c r="R102" s="121"/>
    </row>
    <row r="103" spans="1:18">
      <c r="A103" s="120" t="s">
        <v>424</v>
      </c>
      <c r="B103" s="121" t="s">
        <v>130</v>
      </c>
      <c r="C103" s="122" t="s">
        <v>131</v>
      </c>
      <c r="D103" s="123" t="s">
        <v>29</v>
      </c>
      <c r="E103" s="123">
        <v>14</v>
      </c>
      <c r="F103" s="103"/>
      <c r="G103" s="103"/>
      <c r="H103" s="104">
        <f t="shared" si="70"/>
        <v>0</v>
      </c>
      <c r="I103" s="105"/>
      <c r="J103" s="105"/>
      <c r="K103" s="104">
        <f t="shared" si="71"/>
        <v>0</v>
      </c>
      <c r="L103" s="104">
        <f t="shared" si="72"/>
        <v>0</v>
      </c>
      <c r="M103" s="104">
        <f t="shared" si="73"/>
        <v>0</v>
      </c>
      <c r="N103" s="104">
        <f t="shared" si="74"/>
        <v>0</v>
      </c>
      <c r="O103" s="104">
        <f t="shared" si="75"/>
        <v>0</v>
      </c>
      <c r="P103" s="104">
        <f t="shared" si="76"/>
        <v>0</v>
      </c>
      <c r="Q103" s="123"/>
      <c r="R103" s="121"/>
    </row>
    <row r="104" spans="1:18">
      <c r="A104" s="120" t="s">
        <v>425</v>
      </c>
      <c r="B104" s="121" t="s">
        <v>132</v>
      </c>
      <c r="C104" s="122" t="s">
        <v>133</v>
      </c>
      <c r="D104" s="123" t="s">
        <v>18</v>
      </c>
      <c r="E104" s="123">
        <v>18</v>
      </c>
      <c r="F104" s="103"/>
      <c r="G104" s="103"/>
      <c r="H104" s="104">
        <f t="shared" si="70"/>
        <v>0</v>
      </c>
      <c r="I104" s="105"/>
      <c r="J104" s="105"/>
      <c r="K104" s="104">
        <f t="shared" si="71"/>
        <v>0</v>
      </c>
      <c r="L104" s="104">
        <f t="shared" si="72"/>
        <v>0</v>
      </c>
      <c r="M104" s="104">
        <f t="shared" si="73"/>
        <v>0</v>
      </c>
      <c r="N104" s="104">
        <f t="shared" si="74"/>
        <v>0</v>
      </c>
      <c r="O104" s="104">
        <f t="shared" si="75"/>
        <v>0</v>
      </c>
      <c r="P104" s="104">
        <f t="shared" si="76"/>
        <v>0</v>
      </c>
      <c r="Q104" s="123"/>
      <c r="R104" s="121"/>
    </row>
    <row r="105" spans="1:18">
      <c r="A105" s="120" t="s">
        <v>426</v>
      </c>
      <c r="B105" s="121" t="s">
        <v>134</v>
      </c>
      <c r="C105" s="122" t="s">
        <v>135</v>
      </c>
      <c r="D105" s="123" t="s">
        <v>18</v>
      </c>
      <c r="E105" s="123">
        <v>4</v>
      </c>
      <c r="F105" s="103"/>
      <c r="G105" s="103"/>
      <c r="H105" s="104">
        <f t="shared" si="70"/>
        <v>0</v>
      </c>
      <c r="I105" s="105"/>
      <c r="J105" s="105"/>
      <c r="K105" s="104">
        <f t="shared" si="71"/>
        <v>0</v>
      </c>
      <c r="L105" s="104">
        <f t="shared" si="72"/>
        <v>0</v>
      </c>
      <c r="M105" s="104">
        <f t="shared" si="73"/>
        <v>0</v>
      </c>
      <c r="N105" s="104">
        <f t="shared" si="74"/>
        <v>0</v>
      </c>
      <c r="O105" s="104">
        <f t="shared" si="75"/>
        <v>0</v>
      </c>
      <c r="P105" s="104">
        <f t="shared" si="76"/>
        <v>0</v>
      </c>
      <c r="Q105" s="123"/>
      <c r="R105" s="121"/>
    </row>
    <row r="106" spans="1:18">
      <c r="A106" s="120" t="s">
        <v>427</v>
      </c>
      <c r="B106" s="121" t="s">
        <v>136</v>
      </c>
      <c r="C106" s="122" t="s">
        <v>137</v>
      </c>
      <c r="D106" s="123" t="s">
        <v>43</v>
      </c>
      <c r="E106" s="123">
        <v>3</v>
      </c>
      <c r="F106" s="103"/>
      <c r="G106" s="103"/>
      <c r="H106" s="104">
        <f t="shared" si="70"/>
        <v>0</v>
      </c>
      <c r="I106" s="105"/>
      <c r="J106" s="105"/>
      <c r="K106" s="104">
        <f t="shared" si="71"/>
        <v>0</v>
      </c>
      <c r="L106" s="104">
        <f t="shared" si="72"/>
        <v>0</v>
      </c>
      <c r="M106" s="104">
        <f t="shared" si="73"/>
        <v>0</v>
      </c>
      <c r="N106" s="104">
        <f t="shared" si="74"/>
        <v>0</v>
      </c>
      <c r="O106" s="104">
        <f t="shared" si="75"/>
        <v>0</v>
      </c>
      <c r="P106" s="104">
        <f t="shared" si="76"/>
        <v>0</v>
      </c>
      <c r="Q106" s="123"/>
      <c r="R106" s="121"/>
    </row>
    <row r="107" spans="1:18">
      <c r="A107" s="120" t="s">
        <v>428</v>
      </c>
      <c r="B107" s="121" t="s">
        <v>138</v>
      </c>
      <c r="C107" s="122" t="s">
        <v>139</v>
      </c>
      <c r="D107" s="123" t="s">
        <v>43</v>
      </c>
      <c r="E107" s="123">
        <v>3</v>
      </c>
      <c r="F107" s="103"/>
      <c r="G107" s="103"/>
      <c r="H107" s="104">
        <f t="shared" si="70"/>
        <v>0</v>
      </c>
      <c r="I107" s="105"/>
      <c r="J107" s="105"/>
      <c r="K107" s="104">
        <f t="shared" si="71"/>
        <v>0</v>
      </c>
      <c r="L107" s="104">
        <f t="shared" si="72"/>
        <v>0</v>
      </c>
      <c r="M107" s="104">
        <f t="shared" si="73"/>
        <v>0</v>
      </c>
      <c r="N107" s="104">
        <f t="shared" si="74"/>
        <v>0</v>
      </c>
      <c r="O107" s="104">
        <f t="shared" si="75"/>
        <v>0</v>
      </c>
      <c r="P107" s="104">
        <f t="shared" si="76"/>
        <v>0</v>
      </c>
      <c r="Q107" s="123"/>
      <c r="R107" s="121"/>
    </row>
    <row r="108" spans="1:18">
      <c r="A108" s="120" t="s">
        <v>429</v>
      </c>
      <c r="B108" s="121" t="s">
        <v>140</v>
      </c>
      <c r="C108" s="122" t="s">
        <v>141</v>
      </c>
      <c r="D108" s="123" t="s">
        <v>43</v>
      </c>
      <c r="E108" s="123">
        <v>1</v>
      </c>
      <c r="F108" s="103"/>
      <c r="G108" s="103"/>
      <c r="H108" s="104">
        <f t="shared" si="70"/>
        <v>0</v>
      </c>
      <c r="I108" s="105"/>
      <c r="J108" s="105"/>
      <c r="K108" s="104">
        <f t="shared" si="71"/>
        <v>0</v>
      </c>
      <c r="L108" s="104">
        <f t="shared" si="72"/>
        <v>0</v>
      </c>
      <c r="M108" s="104">
        <f t="shared" si="73"/>
        <v>0</v>
      </c>
      <c r="N108" s="104">
        <f t="shared" si="74"/>
        <v>0</v>
      </c>
      <c r="O108" s="104">
        <f t="shared" si="75"/>
        <v>0</v>
      </c>
      <c r="P108" s="104">
        <f t="shared" si="76"/>
        <v>0</v>
      </c>
      <c r="Q108" s="123"/>
      <c r="R108" s="121"/>
    </row>
    <row r="109" spans="1:18">
      <c r="A109" s="120" t="s">
        <v>430</v>
      </c>
      <c r="B109" s="121" t="s">
        <v>142</v>
      </c>
      <c r="C109" s="122" t="s">
        <v>143</v>
      </c>
      <c r="D109" s="123" t="s">
        <v>144</v>
      </c>
      <c r="E109" s="123">
        <v>1</v>
      </c>
      <c r="F109" s="103"/>
      <c r="G109" s="103"/>
      <c r="H109" s="104">
        <f t="shared" si="70"/>
        <v>0</v>
      </c>
      <c r="I109" s="105"/>
      <c r="J109" s="105"/>
      <c r="K109" s="104">
        <f t="shared" si="71"/>
        <v>0</v>
      </c>
      <c r="L109" s="104">
        <f t="shared" si="72"/>
        <v>0</v>
      </c>
      <c r="M109" s="104">
        <f t="shared" si="73"/>
        <v>0</v>
      </c>
      <c r="N109" s="104">
        <f t="shared" si="74"/>
        <v>0</v>
      </c>
      <c r="O109" s="104">
        <f t="shared" si="75"/>
        <v>0</v>
      </c>
      <c r="P109" s="104">
        <f t="shared" si="76"/>
        <v>0</v>
      </c>
      <c r="Q109" s="123"/>
      <c r="R109" s="121"/>
    </row>
    <row r="110" spans="1:18">
      <c r="A110" s="120" t="s">
        <v>431</v>
      </c>
      <c r="B110" s="121" t="s">
        <v>145</v>
      </c>
      <c r="C110" s="122" t="s">
        <v>146</v>
      </c>
      <c r="D110" s="123" t="s">
        <v>147</v>
      </c>
      <c r="E110" s="123">
        <v>1</v>
      </c>
      <c r="F110" s="103"/>
      <c r="G110" s="103"/>
      <c r="H110" s="104">
        <f t="shared" si="70"/>
        <v>0</v>
      </c>
      <c r="I110" s="105"/>
      <c r="J110" s="105"/>
      <c r="K110" s="104">
        <f t="shared" si="71"/>
        <v>0</v>
      </c>
      <c r="L110" s="104">
        <f t="shared" si="72"/>
        <v>0</v>
      </c>
      <c r="M110" s="104">
        <f t="shared" si="73"/>
        <v>0</v>
      </c>
      <c r="N110" s="104">
        <f t="shared" si="74"/>
        <v>0</v>
      </c>
      <c r="O110" s="104">
        <f t="shared" si="75"/>
        <v>0</v>
      </c>
      <c r="P110" s="104">
        <f t="shared" si="76"/>
        <v>0</v>
      </c>
      <c r="Q110" s="123"/>
      <c r="R110" s="121"/>
    </row>
    <row r="111" spans="1:18">
      <c r="A111" s="120" t="s">
        <v>432</v>
      </c>
      <c r="B111" s="121" t="s">
        <v>148</v>
      </c>
      <c r="C111" s="122" t="s">
        <v>149</v>
      </c>
      <c r="D111" s="123" t="s">
        <v>43</v>
      </c>
      <c r="E111" s="123">
        <v>1</v>
      </c>
      <c r="F111" s="103"/>
      <c r="G111" s="103"/>
      <c r="H111" s="104">
        <f t="shared" si="70"/>
        <v>0</v>
      </c>
      <c r="I111" s="105"/>
      <c r="J111" s="105"/>
      <c r="K111" s="104">
        <f t="shared" si="71"/>
        <v>0</v>
      </c>
      <c r="L111" s="104">
        <f t="shared" si="72"/>
        <v>0</v>
      </c>
      <c r="M111" s="104">
        <f t="shared" si="73"/>
        <v>0</v>
      </c>
      <c r="N111" s="104">
        <f t="shared" si="74"/>
        <v>0</v>
      </c>
      <c r="O111" s="104">
        <f t="shared" si="75"/>
        <v>0</v>
      </c>
      <c r="P111" s="104">
        <f t="shared" si="76"/>
        <v>0</v>
      </c>
      <c r="Q111" s="123"/>
      <c r="R111" s="121"/>
    </row>
    <row r="112" spans="1:18">
      <c r="A112" s="120" t="s">
        <v>433</v>
      </c>
      <c r="B112" s="121" t="s">
        <v>150</v>
      </c>
      <c r="C112" s="122" t="s">
        <v>151</v>
      </c>
      <c r="D112" s="123" t="s">
        <v>18</v>
      </c>
      <c r="E112" s="123">
        <v>25</v>
      </c>
      <c r="F112" s="103"/>
      <c r="G112" s="103"/>
      <c r="H112" s="104">
        <f t="shared" si="70"/>
        <v>0</v>
      </c>
      <c r="I112" s="105"/>
      <c r="J112" s="105"/>
      <c r="K112" s="104">
        <f t="shared" si="71"/>
        <v>0</v>
      </c>
      <c r="L112" s="104">
        <f t="shared" si="72"/>
        <v>0</v>
      </c>
      <c r="M112" s="104">
        <f t="shared" si="73"/>
        <v>0</v>
      </c>
      <c r="N112" s="104">
        <f t="shared" si="74"/>
        <v>0</v>
      </c>
      <c r="O112" s="104">
        <f t="shared" si="75"/>
        <v>0</v>
      </c>
      <c r="P112" s="104">
        <f t="shared" si="76"/>
        <v>0</v>
      </c>
      <c r="Q112" s="123"/>
      <c r="R112" s="121"/>
    </row>
    <row r="113" spans="1:18">
      <c r="A113" s="120" t="s">
        <v>434</v>
      </c>
      <c r="B113" s="121" t="s">
        <v>152</v>
      </c>
      <c r="C113" s="122" t="s">
        <v>153</v>
      </c>
      <c r="D113" s="123" t="s">
        <v>43</v>
      </c>
      <c r="E113" s="123">
        <v>6</v>
      </c>
      <c r="F113" s="103"/>
      <c r="G113" s="103"/>
      <c r="H113" s="104">
        <f t="shared" si="70"/>
        <v>0</v>
      </c>
      <c r="I113" s="105"/>
      <c r="J113" s="105"/>
      <c r="K113" s="104">
        <f t="shared" si="71"/>
        <v>0</v>
      </c>
      <c r="L113" s="104">
        <f t="shared" si="72"/>
        <v>0</v>
      </c>
      <c r="M113" s="104">
        <f t="shared" si="73"/>
        <v>0</v>
      </c>
      <c r="N113" s="104">
        <f t="shared" si="74"/>
        <v>0</v>
      </c>
      <c r="O113" s="104">
        <f t="shared" si="75"/>
        <v>0</v>
      </c>
      <c r="P113" s="104">
        <f t="shared" si="76"/>
        <v>0</v>
      </c>
      <c r="Q113" s="123"/>
      <c r="R113" s="121"/>
    </row>
    <row r="114" spans="1:18">
      <c r="A114" s="120" t="s">
        <v>435</v>
      </c>
      <c r="B114" s="121" t="s">
        <v>154</v>
      </c>
      <c r="C114" s="122" t="s">
        <v>155</v>
      </c>
      <c r="D114" s="123" t="s">
        <v>144</v>
      </c>
      <c r="E114" s="123">
        <v>2</v>
      </c>
      <c r="F114" s="103"/>
      <c r="G114" s="103"/>
      <c r="H114" s="104">
        <f t="shared" si="70"/>
        <v>0</v>
      </c>
      <c r="I114" s="105"/>
      <c r="J114" s="105"/>
      <c r="K114" s="104">
        <f t="shared" si="71"/>
        <v>0</v>
      </c>
      <c r="L114" s="104">
        <f t="shared" si="72"/>
        <v>0</v>
      </c>
      <c r="M114" s="104">
        <f t="shared" si="73"/>
        <v>0</v>
      </c>
      <c r="N114" s="104">
        <f t="shared" si="74"/>
        <v>0</v>
      </c>
      <c r="O114" s="104">
        <f t="shared" si="75"/>
        <v>0</v>
      </c>
      <c r="P114" s="104">
        <f t="shared" si="76"/>
        <v>0</v>
      </c>
      <c r="Q114" s="123"/>
      <c r="R114" s="121"/>
    </row>
    <row r="115" spans="1:18">
      <c r="A115" s="120" t="s">
        <v>436</v>
      </c>
      <c r="B115" s="121" t="s">
        <v>156</v>
      </c>
      <c r="C115" s="122" t="s">
        <v>157</v>
      </c>
      <c r="D115" s="123" t="s">
        <v>144</v>
      </c>
      <c r="E115" s="123">
        <v>1</v>
      </c>
      <c r="F115" s="103"/>
      <c r="G115" s="103"/>
      <c r="H115" s="104">
        <f t="shared" si="70"/>
        <v>0</v>
      </c>
      <c r="I115" s="105"/>
      <c r="J115" s="105"/>
      <c r="K115" s="104">
        <f t="shared" si="71"/>
        <v>0</v>
      </c>
      <c r="L115" s="104">
        <f t="shared" si="72"/>
        <v>0</v>
      </c>
      <c r="M115" s="104">
        <f t="shared" si="73"/>
        <v>0</v>
      </c>
      <c r="N115" s="104">
        <f t="shared" si="74"/>
        <v>0</v>
      </c>
      <c r="O115" s="104">
        <f t="shared" si="75"/>
        <v>0</v>
      </c>
      <c r="P115" s="104">
        <f t="shared" si="76"/>
        <v>0</v>
      </c>
      <c r="Q115" s="123"/>
      <c r="R115" s="121"/>
    </row>
    <row r="116" spans="1:18">
      <c r="A116" s="120" t="s">
        <v>437</v>
      </c>
      <c r="B116" s="121" t="s">
        <v>16</v>
      </c>
      <c r="C116" s="122" t="s">
        <v>17</v>
      </c>
      <c r="D116" s="123" t="s">
        <v>18</v>
      </c>
      <c r="E116" s="123">
        <v>1</v>
      </c>
      <c r="F116" s="103"/>
      <c r="G116" s="103"/>
      <c r="H116" s="104">
        <f t="shared" si="70"/>
        <v>0</v>
      </c>
      <c r="I116" s="105"/>
      <c r="J116" s="105"/>
      <c r="K116" s="104">
        <f t="shared" si="71"/>
        <v>0</v>
      </c>
      <c r="L116" s="104">
        <f t="shared" si="72"/>
        <v>0</v>
      </c>
      <c r="M116" s="104">
        <f t="shared" si="73"/>
        <v>0</v>
      </c>
      <c r="N116" s="104">
        <f t="shared" si="74"/>
        <v>0</v>
      </c>
      <c r="O116" s="104">
        <f t="shared" si="75"/>
        <v>0</v>
      </c>
      <c r="P116" s="104">
        <f t="shared" si="76"/>
        <v>0</v>
      </c>
      <c r="Q116" s="123"/>
      <c r="R116" s="121"/>
    </row>
    <row r="117" spans="1:18">
      <c r="A117" s="120" t="s">
        <v>438</v>
      </c>
      <c r="B117" s="121" t="s">
        <v>158</v>
      </c>
      <c r="C117" s="122" t="s">
        <v>159</v>
      </c>
      <c r="D117" s="123" t="s">
        <v>18</v>
      </c>
      <c r="E117" s="123">
        <v>1</v>
      </c>
      <c r="F117" s="103"/>
      <c r="G117" s="103"/>
      <c r="H117" s="104">
        <f t="shared" si="70"/>
        <v>0</v>
      </c>
      <c r="I117" s="105"/>
      <c r="J117" s="105"/>
      <c r="K117" s="104">
        <f t="shared" si="71"/>
        <v>0</v>
      </c>
      <c r="L117" s="104">
        <f t="shared" si="72"/>
        <v>0</v>
      </c>
      <c r="M117" s="104">
        <f t="shared" si="73"/>
        <v>0</v>
      </c>
      <c r="N117" s="104">
        <f t="shared" si="74"/>
        <v>0</v>
      </c>
      <c r="O117" s="104">
        <f t="shared" si="75"/>
        <v>0</v>
      </c>
      <c r="P117" s="104">
        <f t="shared" si="76"/>
        <v>0</v>
      </c>
      <c r="Q117" s="123"/>
      <c r="R117" s="121"/>
    </row>
    <row r="118" spans="1:18">
      <c r="A118" s="120" t="s">
        <v>439</v>
      </c>
      <c r="B118" s="121" t="s">
        <v>25</v>
      </c>
      <c r="C118" s="122" t="s">
        <v>26</v>
      </c>
      <c r="D118" s="123" t="s">
        <v>18</v>
      </c>
      <c r="E118" s="123">
        <v>9</v>
      </c>
      <c r="F118" s="103"/>
      <c r="G118" s="103"/>
      <c r="H118" s="104">
        <f t="shared" si="70"/>
        <v>0</v>
      </c>
      <c r="I118" s="105"/>
      <c r="J118" s="105"/>
      <c r="K118" s="104">
        <f t="shared" si="71"/>
        <v>0</v>
      </c>
      <c r="L118" s="104">
        <f t="shared" si="72"/>
        <v>0</v>
      </c>
      <c r="M118" s="104">
        <f t="shared" si="73"/>
        <v>0</v>
      </c>
      <c r="N118" s="104">
        <f t="shared" si="74"/>
        <v>0</v>
      </c>
      <c r="O118" s="104">
        <f t="shared" si="75"/>
        <v>0</v>
      </c>
      <c r="P118" s="104">
        <f t="shared" si="76"/>
        <v>0</v>
      </c>
      <c r="Q118" s="123"/>
      <c r="R118" s="121"/>
    </row>
    <row r="119" spans="1:18">
      <c r="A119" s="120" t="s">
        <v>440</v>
      </c>
      <c r="B119" s="121" t="s">
        <v>160</v>
      </c>
      <c r="C119" s="122" t="s">
        <v>161</v>
      </c>
      <c r="D119" s="123" t="s">
        <v>18</v>
      </c>
      <c r="E119" s="123">
        <v>3</v>
      </c>
      <c r="F119" s="103"/>
      <c r="G119" s="103"/>
      <c r="H119" s="104">
        <f t="shared" si="70"/>
        <v>0</v>
      </c>
      <c r="I119" s="105"/>
      <c r="J119" s="105"/>
      <c r="K119" s="104">
        <f t="shared" si="71"/>
        <v>0</v>
      </c>
      <c r="L119" s="104">
        <f t="shared" si="72"/>
        <v>0</v>
      </c>
      <c r="M119" s="104">
        <f t="shared" si="73"/>
        <v>0</v>
      </c>
      <c r="N119" s="104">
        <f t="shared" si="74"/>
        <v>0</v>
      </c>
      <c r="O119" s="104">
        <f t="shared" si="75"/>
        <v>0</v>
      </c>
      <c r="P119" s="104">
        <f t="shared" si="76"/>
        <v>0</v>
      </c>
      <c r="Q119" s="123"/>
      <c r="R119" s="121"/>
    </row>
    <row r="120" spans="1:18">
      <c r="A120" s="120" t="s">
        <v>441</v>
      </c>
      <c r="B120" s="121" t="s">
        <v>162</v>
      </c>
      <c r="C120" s="122" t="s">
        <v>163</v>
      </c>
      <c r="D120" s="123" t="s">
        <v>43</v>
      </c>
      <c r="E120" s="123">
        <v>3</v>
      </c>
      <c r="F120" s="103"/>
      <c r="G120" s="103"/>
      <c r="H120" s="104">
        <f t="shared" si="70"/>
        <v>0</v>
      </c>
      <c r="I120" s="105"/>
      <c r="J120" s="105"/>
      <c r="K120" s="104">
        <f t="shared" si="71"/>
        <v>0</v>
      </c>
      <c r="L120" s="104">
        <f t="shared" si="72"/>
        <v>0</v>
      </c>
      <c r="M120" s="104">
        <f t="shared" si="73"/>
        <v>0</v>
      </c>
      <c r="N120" s="104">
        <f t="shared" si="74"/>
        <v>0</v>
      </c>
      <c r="O120" s="104">
        <f t="shared" si="75"/>
        <v>0</v>
      </c>
      <c r="P120" s="104">
        <f t="shared" si="76"/>
        <v>0</v>
      </c>
      <c r="Q120" s="123"/>
      <c r="R120" s="121"/>
    </row>
    <row r="121" spans="1:18">
      <c r="A121" s="124"/>
      <c r="B121" s="115" t="s">
        <v>296</v>
      </c>
      <c r="C121" s="116"/>
      <c r="D121" s="117"/>
      <c r="E121" s="117"/>
      <c r="F121" s="117"/>
      <c r="G121" s="118"/>
      <c r="H121" s="119"/>
      <c r="I121" s="119"/>
      <c r="J121" s="119"/>
      <c r="K121" s="119"/>
      <c r="L121" s="119"/>
      <c r="M121" s="119"/>
      <c r="N121" s="119"/>
      <c r="O121" s="119"/>
      <c r="P121" s="119"/>
      <c r="Q121" s="117"/>
      <c r="R121" s="119"/>
    </row>
    <row r="122" spans="1:18">
      <c r="A122" s="127" t="s">
        <v>442</v>
      </c>
      <c r="B122" s="128" t="s">
        <v>164</v>
      </c>
      <c r="C122" s="129" t="s">
        <v>165</v>
      </c>
      <c r="D122" s="130" t="s">
        <v>18</v>
      </c>
      <c r="E122" s="130">
        <v>7</v>
      </c>
      <c r="F122" s="108"/>
      <c r="G122" s="108"/>
      <c r="H122" s="109">
        <f t="shared" ref="H122:H141" si="77">F122*G122</f>
        <v>0</v>
      </c>
      <c r="I122" s="111" t="s">
        <v>334</v>
      </c>
      <c r="J122" s="110"/>
      <c r="K122" s="109">
        <f t="shared" ref="K122:K141" si="78">SUM(H122:J122)</f>
        <v>0</v>
      </c>
      <c r="L122" s="109">
        <f t="shared" ref="L122:L141" si="79">ROUND(E122*F122,2)</f>
        <v>0</v>
      </c>
      <c r="M122" s="109">
        <f t="shared" ref="M122:M141" si="80">ROUND(E122*H122,2)</f>
        <v>0</v>
      </c>
      <c r="N122" s="109" t="s">
        <v>334</v>
      </c>
      <c r="O122" s="109">
        <f t="shared" ref="O122:O141" si="81">ROUND(E122*J122,2)</f>
        <v>0</v>
      </c>
      <c r="P122" s="109">
        <f t="shared" ref="P122:P141" si="82">SUM(M122:O122)</f>
        <v>0</v>
      </c>
      <c r="Q122" s="130"/>
      <c r="R122" s="128"/>
    </row>
    <row r="123" spans="1:18">
      <c r="A123" s="120" t="s">
        <v>444</v>
      </c>
      <c r="B123" s="121" t="s">
        <v>166</v>
      </c>
      <c r="C123" s="122" t="s">
        <v>167</v>
      </c>
      <c r="D123" s="123" t="s">
        <v>53</v>
      </c>
      <c r="E123" s="123">
        <v>1</v>
      </c>
      <c r="F123" s="103"/>
      <c r="G123" s="103"/>
      <c r="H123" s="104">
        <f t="shared" si="77"/>
        <v>0</v>
      </c>
      <c r="I123" s="105"/>
      <c r="J123" s="105"/>
      <c r="K123" s="104">
        <f t="shared" si="78"/>
        <v>0</v>
      </c>
      <c r="L123" s="104">
        <f t="shared" si="79"/>
        <v>0</v>
      </c>
      <c r="M123" s="104">
        <f t="shared" si="80"/>
        <v>0</v>
      </c>
      <c r="N123" s="104">
        <f t="shared" ref="N123:N141" si="83">ROUND(E123*I123,2)</f>
        <v>0</v>
      </c>
      <c r="O123" s="104">
        <f t="shared" si="81"/>
        <v>0</v>
      </c>
      <c r="P123" s="104">
        <f t="shared" si="82"/>
        <v>0</v>
      </c>
      <c r="Q123" s="125" t="s">
        <v>285</v>
      </c>
      <c r="R123" s="126"/>
    </row>
    <row r="124" spans="1:18">
      <c r="A124" s="120" t="s">
        <v>445</v>
      </c>
      <c r="B124" s="121" t="s">
        <v>168</v>
      </c>
      <c r="C124" s="122" t="s">
        <v>169</v>
      </c>
      <c r="D124" s="123" t="s">
        <v>53</v>
      </c>
      <c r="E124" s="123">
        <v>1</v>
      </c>
      <c r="F124" s="103"/>
      <c r="G124" s="103"/>
      <c r="H124" s="104">
        <f t="shared" si="77"/>
        <v>0</v>
      </c>
      <c r="I124" s="105"/>
      <c r="J124" s="105"/>
      <c r="K124" s="104">
        <f t="shared" si="78"/>
        <v>0</v>
      </c>
      <c r="L124" s="104">
        <f t="shared" si="79"/>
        <v>0</v>
      </c>
      <c r="M124" s="104">
        <f t="shared" si="80"/>
        <v>0</v>
      </c>
      <c r="N124" s="104">
        <f t="shared" si="83"/>
        <v>0</v>
      </c>
      <c r="O124" s="104">
        <f t="shared" si="81"/>
        <v>0</v>
      </c>
      <c r="P124" s="104">
        <f t="shared" si="82"/>
        <v>0</v>
      </c>
      <c r="Q124" s="125" t="s">
        <v>285</v>
      </c>
      <c r="R124" s="126"/>
    </row>
    <row r="125" spans="1:18">
      <c r="A125" s="120" t="s">
        <v>446</v>
      </c>
      <c r="B125" s="121" t="s">
        <v>170</v>
      </c>
      <c r="C125" s="122" t="s">
        <v>278</v>
      </c>
      <c r="D125" s="123" t="s">
        <v>55</v>
      </c>
      <c r="E125" s="123">
        <v>8</v>
      </c>
      <c r="F125" s="103"/>
      <c r="G125" s="103"/>
      <c r="H125" s="104">
        <f t="shared" si="77"/>
        <v>0</v>
      </c>
      <c r="I125" s="105"/>
      <c r="J125" s="105"/>
      <c r="K125" s="104">
        <f t="shared" si="78"/>
        <v>0</v>
      </c>
      <c r="L125" s="104">
        <f t="shared" si="79"/>
        <v>0</v>
      </c>
      <c r="M125" s="104">
        <f t="shared" si="80"/>
        <v>0</v>
      </c>
      <c r="N125" s="104">
        <f t="shared" si="83"/>
        <v>0</v>
      </c>
      <c r="O125" s="104">
        <f t="shared" si="81"/>
        <v>0</v>
      </c>
      <c r="P125" s="104">
        <f t="shared" si="82"/>
        <v>0</v>
      </c>
      <c r="Q125" s="123"/>
      <c r="R125" s="121"/>
    </row>
    <row r="126" spans="1:18">
      <c r="A126" s="120" t="s">
        <v>447</v>
      </c>
      <c r="B126" s="121" t="s">
        <v>73</v>
      </c>
      <c r="C126" s="122" t="s">
        <v>279</v>
      </c>
      <c r="D126" s="123" t="s">
        <v>18</v>
      </c>
      <c r="E126" s="123">
        <v>12</v>
      </c>
      <c r="F126" s="103"/>
      <c r="G126" s="103"/>
      <c r="H126" s="104">
        <f t="shared" si="77"/>
        <v>0</v>
      </c>
      <c r="I126" s="105"/>
      <c r="J126" s="105"/>
      <c r="K126" s="104">
        <f t="shared" si="78"/>
        <v>0</v>
      </c>
      <c r="L126" s="104">
        <f t="shared" si="79"/>
        <v>0</v>
      </c>
      <c r="M126" s="104">
        <f t="shared" si="80"/>
        <v>0</v>
      </c>
      <c r="N126" s="104">
        <f t="shared" si="83"/>
        <v>0</v>
      </c>
      <c r="O126" s="104">
        <f t="shared" si="81"/>
        <v>0</v>
      </c>
      <c r="P126" s="104">
        <f t="shared" si="82"/>
        <v>0</v>
      </c>
      <c r="Q126" s="125" t="s">
        <v>285</v>
      </c>
      <c r="R126" s="126"/>
    </row>
    <row r="127" spans="1:18">
      <c r="A127" s="120" t="s">
        <v>448</v>
      </c>
      <c r="B127" s="121" t="s">
        <v>171</v>
      </c>
      <c r="C127" s="122" t="s">
        <v>280</v>
      </c>
      <c r="D127" s="123" t="s">
        <v>18</v>
      </c>
      <c r="E127" s="123">
        <v>4</v>
      </c>
      <c r="F127" s="103"/>
      <c r="G127" s="103"/>
      <c r="H127" s="104">
        <f t="shared" si="77"/>
        <v>0</v>
      </c>
      <c r="I127" s="105"/>
      <c r="J127" s="105"/>
      <c r="K127" s="104">
        <f t="shared" si="78"/>
        <v>0</v>
      </c>
      <c r="L127" s="104">
        <f t="shared" si="79"/>
        <v>0</v>
      </c>
      <c r="M127" s="104">
        <f t="shared" si="80"/>
        <v>0</v>
      </c>
      <c r="N127" s="104">
        <f t="shared" si="83"/>
        <v>0</v>
      </c>
      <c r="O127" s="104">
        <f t="shared" si="81"/>
        <v>0</v>
      </c>
      <c r="P127" s="104">
        <f t="shared" si="82"/>
        <v>0</v>
      </c>
      <c r="Q127" s="125" t="s">
        <v>285</v>
      </c>
      <c r="R127" s="126"/>
    </row>
    <row r="128" spans="1:18" ht="24">
      <c r="A128" s="120" t="s">
        <v>449</v>
      </c>
      <c r="B128" s="121" t="s">
        <v>173</v>
      </c>
      <c r="C128" s="122" t="s">
        <v>174</v>
      </c>
      <c r="D128" s="123" t="s">
        <v>53</v>
      </c>
      <c r="E128" s="123">
        <v>1</v>
      </c>
      <c r="F128" s="103"/>
      <c r="G128" s="103"/>
      <c r="H128" s="104">
        <f t="shared" si="77"/>
        <v>0</v>
      </c>
      <c r="I128" s="105"/>
      <c r="J128" s="105"/>
      <c r="K128" s="104">
        <f t="shared" si="78"/>
        <v>0</v>
      </c>
      <c r="L128" s="104">
        <f t="shared" si="79"/>
        <v>0</v>
      </c>
      <c r="M128" s="104">
        <f t="shared" si="80"/>
        <v>0</v>
      </c>
      <c r="N128" s="104">
        <f t="shared" si="83"/>
        <v>0</v>
      </c>
      <c r="O128" s="104">
        <f t="shared" si="81"/>
        <v>0</v>
      </c>
      <c r="P128" s="104">
        <f t="shared" si="82"/>
        <v>0</v>
      </c>
      <c r="Q128" s="125" t="s">
        <v>285</v>
      </c>
      <c r="R128" s="126"/>
    </row>
    <row r="129" spans="1:18">
      <c r="A129" s="120" t="s">
        <v>450</v>
      </c>
      <c r="B129" s="121" t="s">
        <v>175</v>
      </c>
      <c r="C129" s="122" t="s">
        <v>176</v>
      </c>
      <c r="D129" s="123" t="s">
        <v>55</v>
      </c>
      <c r="E129" s="123">
        <v>1</v>
      </c>
      <c r="F129" s="103"/>
      <c r="G129" s="103"/>
      <c r="H129" s="104">
        <f t="shared" si="77"/>
        <v>0</v>
      </c>
      <c r="I129" s="105"/>
      <c r="J129" s="105"/>
      <c r="K129" s="104">
        <f t="shared" si="78"/>
        <v>0</v>
      </c>
      <c r="L129" s="104">
        <f t="shared" si="79"/>
        <v>0</v>
      </c>
      <c r="M129" s="104">
        <f t="shared" si="80"/>
        <v>0</v>
      </c>
      <c r="N129" s="104">
        <f t="shared" si="83"/>
        <v>0</v>
      </c>
      <c r="O129" s="104">
        <f t="shared" si="81"/>
        <v>0</v>
      </c>
      <c r="P129" s="104">
        <f t="shared" si="82"/>
        <v>0</v>
      </c>
      <c r="Q129" s="125" t="s">
        <v>285</v>
      </c>
      <c r="R129" s="126"/>
    </row>
    <row r="130" spans="1:18">
      <c r="A130" s="120" t="s">
        <v>451</v>
      </c>
      <c r="B130" s="121" t="s">
        <v>177</v>
      </c>
      <c r="C130" s="122" t="s">
        <v>178</v>
      </c>
      <c r="D130" s="123" t="s">
        <v>55</v>
      </c>
      <c r="E130" s="123">
        <v>3</v>
      </c>
      <c r="F130" s="103"/>
      <c r="G130" s="103"/>
      <c r="H130" s="104">
        <f t="shared" si="77"/>
        <v>0</v>
      </c>
      <c r="I130" s="105"/>
      <c r="J130" s="105"/>
      <c r="K130" s="104">
        <f t="shared" si="78"/>
        <v>0</v>
      </c>
      <c r="L130" s="104">
        <f t="shared" si="79"/>
        <v>0</v>
      </c>
      <c r="M130" s="104">
        <f t="shared" si="80"/>
        <v>0</v>
      </c>
      <c r="N130" s="104">
        <f t="shared" si="83"/>
        <v>0</v>
      </c>
      <c r="O130" s="104">
        <f t="shared" si="81"/>
        <v>0</v>
      </c>
      <c r="P130" s="104">
        <f t="shared" si="82"/>
        <v>0</v>
      </c>
      <c r="Q130" s="123"/>
      <c r="R130" s="121"/>
    </row>
    <row r="131" spans="1:18">
      <c r="A131" s="120" t="s">
        <v>452</v>
      </c>
      <c r="B131" s="121" t="s">
        <v>179</v>
      </c>
      <c r="C131" s="122" t="s">
        <v>180</v>
      </c>
      <c r="D131" s="123" t="s">
        <v>55</v>
      </c>
      <c r="E131" s="123">
        <v>1</v>
      </c>
      <c r="F131" s="103"/>
      <c r="G131" s="103"/>
      <c r="H131" s="104">
        <f t="shared" si="77"/>
        <v>0</v>
      </c>
      <c r="I131" s="105"/>
      <c r="J131" s="105"/>
      <c r="K131" s="104">
        <f t="shared" si="78"/>
        <v>0</v>
      </c>
      <c r="L131" s="104">
        <f t="shared" si="79"/>
        <v>0</v>
      </c>
      <c r="M131" s="104">
        <f t="shared" si="80"/>
        <v>0</v>
      </c>
      <c r="N131" s="104">
        <f t="shared" si="83"/>
        <v>0</v>
      </c>
      <c r="O131" s="104">
        <f t="shared" si="81"/>
        <v>0</v>
      </c>
      <c r="P131" s="104">
        <f t="shared" si="82"/>
        <v>0</v>
      </c>
      <c r="Q131" s="125" t="s">
        <v>285</v>
      </c>
      <c r="R131" s="126"/>
    </row>
    <row r="132" spans="1:18">
      <c r="A132" s="120" t="s">
        <v>453</v>
      </c>
      <c r="B132" s="121" t="s">
        <v>181</v>
      </c>
      <c r="C132" s="122" t="s">
        <v>182</v>
      </c>
      <c r="D132" s="123" t="s">
        <v>55</v>
      </c>
      <c r="E132" s="123">
        <v>24</v>
      </c>
      <c r="F132" s="103"/>
      <c r="G132" s="103"/>
      <c r="H132" s="104">
        <f t="shared" si="77"/>
        <v>0</v>
      </c>
      <c r="I132" s="105"/>
      <c r="J132" s="105"/>
      <c r="K132" s="104">
        <f t="shared" si="78"/>
        <v>0</v>
      </c>
      <c r="L132" s="104">
        <f t="shared" si="79"/>
        <v>0</v>
      </c>
      <c r="M132" s="104">
        <f t="shared" si="80"/>
        <v>0</v>
      </c>
      <c r="N132" s="104">
        <f t="shared" si="83"/>
        <v>0</v>
      </c>
      <c r="O132" s="104">
        <f t="shared" si="81"/>
        <v>0</v>
      </c>
      <c r="P132" s="104">
        <f t="shared" si="82"/>
        <v>0</v>
      </c>
      <c r="Q132" s="123"/>
      <c r="R132" s="121"/>
    </row>
    <row r="133" spans="1:18">
      <c r="A133" s="120" t="s">
        <v>454</v>
      </c>
      <c r="B133" s="121" t="s">
        <v>183</v>
      </c>
      <c r="C133" s="122" t="s">
        <v>184</v>
      </c>
      <c r="D133" s="123" t="s">
        <v>18</v>
      </c>
      <c r="E133" s="123">
        <v>25</v>
      </c>
      <c r="F133" s="103"/>
      <c r="G133" s="103"/>
      <c r="H133" s="104">
        <f t="shared" si="77"/>
        <v>0</v>
      </c>
      <c r="I133" s="105"/>
      <c r="J133" s="105"/>
      <c r="K133" s="104">
        <f t="shared" si="78"/>
        <v>0</v>
      </c>
      <c r="L133" s="104">
        <f t="shared" si="79"/>
        <v>0</v>
      </c>
      <c r="M133" s="104">
        <f t="shared" si="80"/>
        <v>0</v>
      </c>
      <c r="N133" s="104">
        <f t="shared" si="83"/>
        <v>0</v>
      </c>
      <c r="O133" s="104">
        <f t="shared" si="81"/>
        <v>0</v>
      </c>
      <c r="P133" s="104">
        <f t="shared" si="82"/>
        <v>0</v>
      </c>
      <c r="Q133" s="123"/>
      <c r="R133" s="121"/>
    </row>
    <row r="134" spans="1:18" ht="24">
      <c r="A134" s="120" t="s">
        <v>455</v>
      </c>
      <c r="B134" s="121" t="s">
        <v>185</v>
      </c>
      <c r="C134" s="122" t="s">
        <v>186</v>
      </c>
      <c r="D134" s="123" t="s">
        <v>55</v>
      </c>
      <c r="E134" s="123">
        <v>6</v>
      </c>
      <c r="F134" s="103"/>
      <c r="G134" s="103"/>
      <c r="H134" s="104">
        <f t="shared" si="77"/>
        <v>0</v>
      </c>
      <c r="I134" s="105"/>
      <c r="J134" s="105"/>
      <c r="K134" s="104">
        <f t="shared" si="78"/>
        <v>0</v>
      </c>
      <c r="L134" s="104">
        <f t="shared" si="79"/>
        <v>0</v>
      </c>
      <c r="M134" s="104">
        <f t="shared" si="80"/>
        <v>0</v>
      </c>
      <c r="N134" s="104">
        <f t="shared" si="83"/>
        <v>0</v>
      </c>
      <c r="O134" s="104">
        <f t="shared" si="81"/>
        <v>0</v>
      </c>
      <c r="P134" s="104">
        <f t="shared" si="82"/>
        <v>0</v>
      </c>
      <c r="Q134" s="123"/>
      <c r="R134" s="121"/>
    </row>
    <row r="135" spans="1:18">
      <c r="A135" s="120" t="s">
        <v>456</v>
      </c>
      <c r="B135" s="121" t="s">
        <v>187</v>
      </c>
      <c r="C135" s="122" t="s">
        <v>188</v>
      </c>
      <c r="D135" s="123" t="s">
        <v>55</v>
      </c>
      <c r="E135" s="123">
        <v>6</v>
      </c>
      <c r="F135" s="103"/>
      <c r="G135" s="103"/>
      <c r="H135" s="104">
        <f t="shared" si="77"/>
        <v>0</v>
      </c>
      <c r="I135" s="105"/>
      <c r="J135" s="105"/>
      <c r="K135" s="104">
        <f t="shared" si="78"/>
        <v>0</v>
      </c>
      <c r="L135" s="104">
        <f t="shared" si="79"/>
        <v>0</v>
      </c>
      <c r="M135" s="104">
        <f t="shared" si="80"/>
        <v>0</v>
      </c>
      <c r="N135" s="104">
        <f t="shared" si="83"/>
        <v>0</v>
      </c>
      <c r="O135" s="104">
        <f t="shared" si="81"/>
        <v>0</v>
      </c>
      <c r="P135" s="104">
        <f t="shared" si="82"/>
        <v>0</v>
      </c>
      <c r="Q135" s="123"/>
      <c r="R135" s="121"/>
    </row>
    <row r="136" spans="1:18">
      <c r="A136" s="120" t="s">
        <v>457</v>
      </c>
      <c r="B136" s="121" t="s">
        <v>189</v>
      </c>
      <c r="C136" s="122" t="s">
        <v>190</v>
      </c>
      <c r="D136" s="123" t="s">
        <v>55</v>
      </c>
      <c r="E136" s="123">
        <v>6</v>
      </c>
      <c r="F136" s="103"/>
      <c r="G136" s="103"/>
      <c r="H136" s="104">
        <f t="shared" si="77"/>
        <v>0</v>
      </c>
      <c r="I136" s="105"/>
      <c r="J136" s="105"/>
      <c r="K136" s="104">
        <f t="shared" si="78"/>
        <v>0</v>
      </c>
      <c r="L136" s="104">
        <f t="shared" si="79"/>
        <v>0</v>
      </c>
      <c r="M136" s="104">
        <f t="shared" si="80"/>
        <v>0</v>
      </c>
      <c r="N136" s="104">
        <f t="shared" si="83"/>
        <v>0</v>
      </c>
      <c r="O136" s="104">
        <f t="shared" si="81"/>
        <v>0</v>
      </c>
      <c r="P136" s="104">
        <f t="shared" si="82"/>
        <v>0</v>
      </c>
      <c r="Q136" s="123"/>
      <c r="R136" s="121"/>
    </row>
    <row r="137" spans="1:18">
      <c r="A137" s="120" t="s">
        <v>458</v>
      </c>
      <c r="B137" s="121" t="s">
        <v>88</v>
      </c>
      <c r="C137" s="122" t="s">
        <v>89</v>
      </c>
      <c r="D137" s="123" t="s">
        <v>55</v>
      </c>
      <c r="E137" s="123">
        <v>4</v>
      </c>
      <c r="F137" s="103"/>
      <c r="G137" s="103"/>
      <c r="H137" s="104">
        <f t="shared" si="77"/>
        <v>0</v>
      </c>
      <c r="I137" s="105"/>
      <c r="J137" s="105"/>
      <c r="K137" s="104">
        <f t="shared" si="78"/>
        <v>0</v>
      </c>
      <c r="L137" s="104">
        <f t="shared" si="79"/>
        <v>0</v>
      </c>
      <c r="M137" s="104">
        <f t="shared" si="80"/>
        <v>0</v>
      </c>
      <c r="N137" s="104">
        <f t="shared" si="83"/>
        <v>0</v>
      </c>
      <c r="O137" s="104">
        <f t="shared" si="81"/>
        <v>0</v>
      </c>
      <c r="P137" s="104">
        <f t="shared" si="82"/>
        <v>0</v>
      </c>
      <c r="Q137" s="125" t="s">
        <v>285</v>
      </c>
      <c r="R137" s="126"/>
    </row>
    <row r="138" spans="1:18">
      <c r="A138" s="120" t="s">
        <v>459</v>
      </c>
      <c r="B138" s="121" t="s">
        <v>90</v>
      </c>
      <c r="C138" s="122" t="s">
        <v>91</v>
      </c>
      <c r="D138" s="123" t="s">
        <v>55</v>
      </c>
      <c r="E138" s="123">
        <v>3</v>
      </c>
      <c r="F138" s="103"/>
      <c r="G138" s="103"/>
      <c r="H138" s="104">
        <f t="shared" si="77"/>
        <v>0</v>
      </c>
      <c r="I138" s="105"/>
      <c r="J138" s="105"/>
      <c r="K138" s="104">
        <f t="shared" si="78"/>
        <v>0</v>
      </c>
      <c r="L138" s="104">
        <f t="shared" si="79"/>
        <v>0</v>
      </c>
      <c r="M138" s="104">
        <f t="shared" si="80"/>
        <v>0</v>
      </c>
      <c r="N138" s="104">
        <f t="shared" si="83"/>
        <v>0</v>
      </c>
      <c r="O138" s="104">
        <f t="shared" si="81"/>
        <v>0</v>
      </c>
      <c r="P138" s="104">
        <f t="shared" si="82"/>
        <v>0</v>
      </c>
      <c r="Q138" s="123"/>
      <c r="R138" s="121"/>
    </row>
    <row r="139" spans="1:18">
      <c r="A139" s="120" t="s">
        <v>460</v>
      </c>
      <c r="B139" s="121" t="s">
        <v>191</v>
      </c>
      <c r="C139" s="122" t="s">
        <v>192</v>
      </c>
      <c r="D139" s="123" t="s">
        <v>193</v>
      </c>
      <c r="E139" s="123">
        <v>5.3</v>
      </c>
      <c r="F139" s="103"/>
      <c r="G139" s="103"/>
      <c r="H139" s="104">
        <f t="shared" si="77"/>
        <v>0</v>
      </c>
      <c r="I139" s="105"/>
      <c r="J139" s="105"/>
      <c r="K139" s="104">
        <f t="shared" si="78"/>
        <v>0</v>
      </c>
      <c r="L139" s="104">
        <f t="shared" si="79"/>
        <v>0</v>
      </c>
      <c r="M139" s="104">
        <f t="shared" si="80"/>
        <v>0</v>
      </c>
      <c r="N139" s="104">
        <f t="shared" si="83"/>
        <v>0</v>
      </c>
      <c r="O139" s="104">
        <f t="shared" si="81"/>
        <v>0</v>
      </c>
      <c r="P139" s="104">
        <f t="shared" si="82"/>
        <v>0</v>
      </c>
      <c r="Q139" s="123"/>
      <c r="R139" s="121"/>
    </row>
    <row r="140" spans="1:18">
      <c r="A140" s="120" t="s">
        <v>461</v>
      </c>
      <c r="B140" s="121" t="s">
        <v>194</v>
      </c>
      <c r="C140" s="122" t="s">
        <v>195</v>
      </c>
      <c r="D140" s="123" t="s">
        <v>193</v>
      </c>
      <c r="E140" s="123">
        <v>5.5</v>
      </c>
      <c r="F140" s="103"/>
      <c r="G140" s="103"/>
      <c r="H140" s="104">
        <f t="shared" si="77"/>
        <v>0</v>
      </c>
      <c r="I140" s="105"/>
      <c r="J140" s="105"/>
      <c r="K140" s="104">
        <f t="shared" si="78"/>
        <v>0</v>
      </c>
      <c r="L140" s="104">
        <f t="shared" si="79"/>
        <v>0</v>
      </c>
      <c r="M140" s="104">
        <f t="shared" si="80"/>
        <v>0</v>
      </c>
      <c r="N140" s="104">
        <f t="shared" si="83"/>
        <v>0</v>
      </c>
      <c r="O140" s="104">
        <f t="shared" si="81"/>
        <v>0</v>
      </c>
      <c r="P140" s="104">
        <f t="shared" si="82"/>
        <v>0</v>
      </c>
      <c r="Q140" s="123"/>
      <c r="R140" s="121"/>
    </row>
    <row r="141" spans="1:18">
      <c r="A141" s="120" t="s">
        <v>462</v>
      </c>
      <c r="B141" s="121" t="s">
        <v>196</v>
      </c>
      <c r="C141" s="122" t="s">
        <v>197</v>
      </c>
      <c r="D141" s="123" t="s">
        <v>29</v>
      </c>
      <c r="E141" s="123">
        <v>14</v>
      </c>
      <c r="F141" s="103"/>
      <c r="G141" s="103"/>
      <c r="H141" s="104">
        <f t="shared" si="77"/>
        <v>0</v>
      </c>
      <c r="I141" s="105"/>
      <c r="J141" s="105"/>
      <c r="K141" s="104">
        <f t="shared" si="78"/>
        <v>0</v>
      </c>
      <c r="L141" s="104">
        <f t="shared" si="79"/>
        <v>0</v>
      </c>
      <c r="M141" s="104">
        <f t="shared" si="80"/>
        <v>0</v>
      </c>
      <c r="N141" s="104">
        <f t="shared" si="83"/>
        <v>0</v>
      </c>
      <c r="O141" s="104">
        <f t="shared" si="81"/>
        <v>0</v>
      </c>
      <c r="P141" s="104">
        <f t="shared" si="82"/>
        <v>0</v>
      </c>
      <c r="Q141" s="123"/>
      <c r="R141" s="121"/>
    </row>
    <row r="142" spans="1:18">
      <c r="A142" s="114" t="s">
        <v>463</v>
      </c>
      <c r="B142" s="115" t="s">
        <v>297</v>
      </c>
      <c r="C142" s="116"/>
      <c r="D142" s="117"/>
      <c r="E142" s="117"/>
      <c r="F142" s="117"/>
      <c r="G142" s="118"/>
      <c r="H142" s="119"/>
      <c r="I142" s="119"/>
      <c r="J142" s="119"/>
      <c r="K142" s="119"/>
      <c r="L142" s="119"/>
      <c r="M142" s="119"/>
      <c r="N142" s="119"/>
      <c r="O142" s="119"/>
      <c r="P142" s="119"/>
      <c r="Q142" s="117"/>
      <c r="R142" s="119"/>
    </row>
    <row r="143" spans="1:18">
      <c r="A143" s="120" t="s">
        <v>464</v>
      </c>
      <c r="B143" s="121" t="s">
        <v>198</v>
      </c>
      <c r="C143" s="122" t="s">
        <v>199</v>
      </c>
      <c r="D143" s="123" t="s">
        <v>43</v>
      </c>
      <c r="E143" s="123">
        <v>17</v>
      </c>
      <c r="F143" s="103"/>
      <c r="G143" s="103"/>
      <c r="H143" s="104">
        <f t="shared" ref="H143:H150" si="84">F143*G143</f>
        <v>0</v>
      </c>
      <c r="I143" s="105"/>
      <c r="J143" s="105"/>
      <c r="K143" s="104">
        <f t="shared" ref="K143:K150" si="85">SUM(H143:J143)</f>
        <v>0</v>
      </c>
      <c r="L143" s="104">
        <f t="shared" ref="L143:L150" si="86">ROUND(E143*F143,2)</f>
        <v>0</v>
      </c>
      <c r="M143" s="104">
        <f t="shared" ref="M143:M150" si="87">ROUND(E143*H143,2)</f>
        <v>0</v>
      </c>
      <c r="N143" s="104">
        <f t="shared" ref="N143:N150" si="88">ROUND(E143*I143,2)</f>
        <v>0</v>
      </c>
      <c r="O143" s="104">
        <f t="shared" ref="O143:O150" si="89">ROUND(E143*J143,2)</f>
        <v>0</v>
      </c>
      <c r="P143" s="104">
        <f t="shared" ref="P143:P150" si="90">SUM(M143:O143)</f>
        <v>0</v>
      </c>
      <c r="Q143" s="123"/>
      <c r="R143" s="121"/>
    </row>
    <row r="144" spans="1:18">
      <c r="A144" s="120" t="s">
        <v>465</v>
      </c>
      <c r="B144" s="121" t="s">
        <v>200</v>
      </c>
      <c r="C144" s="122" t="s">
        <v>201</v>
      </c>
      <c r="D144" s="123" t="s">
        <v>43</v>
      </c>
      <c r="E144" s="123">
        <v>4</v>
      </c>
      <c r="F144" s="103"/>
      <c r="G144" s="103"/>
      <c r="H144" s="104">
        <f t="shared" si="84"/>
        <v>0</v>
      </c>
      <c r="I144" s="105"/>
      <c r="J144" s="105"/>
      <c r="K144" s="104">
        <f t="shared" si="85"/>
        <v>0</v>
      </c>
      <c r="L144" s="104">
        <f t="shared" si="86"/>
        <v>0</v>
      </c>
      <c r="M144" s="104">
        <f t="shared" si="87"/>
        <v>0</v>
      </c>
      <c r="N144" s="104">
        <f t="shared" si="88"/>
        <v>0</v>
      </c>
      <c r="O144" s="104">
        <f t="shared" si="89"/>
        <v>0</v>
      </c>
      <c r="P144" s="104">
        <f t="shared" si="90"/>
        <v>0</v>
      </c>
      <c r="Q144" s="123"/>
      <c r="R144" s="121"/>
    </row>
    <row r="145" spans="1:18">
      <c r="A145" s="120" t="s">
        <v>466</v>
      </c>
      <c r="B145" s="121" t="s">
        <v>202</v>
      </c>
      <c r="C145" s="122" t="s">
        <v>203</v>
      </c>
      <c r="D145" s="123" t="s">
        <v>43</v>
      </c>
      <c r="E145" s="123">
        <v>2</v>
      </c>
      <c r="F145" s="103"/>
      <c r="G145" s="103"/>
      <c r="H145" s="104">
        <f t="shared" si="84"/>
        <v>0</v>
      </c>
      <c r="I145" s="105"/>
      <c r="J145" s="105"/>
      <c r="K145" s="104">
        <f t="shared" si="85"/>
        <v>0</v>
      </c>
      <c r="L145" s="104">
        <f t="shared" si="86"/>
        <v>0</v>
      </c>
      <c r="M145" s="104">
        <f t="shared" si="87"/>
        <v>0</v>
      </c>
      <c r="N145" s="104">
        <f t="shared" si="88"/>
        <v>0</v>
      </c>
      <c r="O145" s="104">
        <f t="shared" si="89"/>
        <v>0</v>
      </c>
      <c r="P145" s="104">
        <f t="shared" si="90"/>
        <v>0</v>
      </c>
      <c r="Q145" s="123"/>
      <c r="R145" s="121"/>
    </row>
    <row r="146" spans="1:18">
      <c r="A146" s="120" t="s">
        <v>467</v>
      </c>
      <c r="B146" s="121" t="s">
        <v>204</v>
      </c>
      <c r="C146" s="122" t="s">
        <v>205</v>
      </c>
      <c r="D146" s="123" t="s">
        <v>43</v>
      </c>
      <c r="E146" s="123">
        <v>2</v>
      </c>
      <c r="F146" s="103"/>
      <c r="G146" s="103"/>
      <c r="H146" s="104">
        <f t="shared" si="84"/>
        <v>0</v>
      </c>
      <c r="I146" s="105"/>
      <c r="J146" s="105"/>
      <c r="K146" s="104">
        <f t="shared" si="85"/>
        <v>0</v>
      </c>
      <c r="L146" s="104">
        <f t="shared" si="86"/>
        <v>0</v>
      </c>
      <c r="M146" s="104">
        <f t="shared" si="87"/>
        <v>0</v>
      </c>
      <c r="N146" s="104">
        <f t="shared" si="88"/>
        <v>0</v>
      </c>
      <c r="O146" s="104">
        <f t="shared" si="89"/>
        <v>0</v>
      </c>
      <c r="P146" s="104">
        <f t="shared" si="90"/>
        <v>0</v>
      </c>
      <c r="Q146" s="123"/>
      <c r="R146" s="121"/>
    </row>
    <row r="147" spans="1:18">
      <c r="A147" s="120" t="s">
        <v>468</v>
      </c>
      <c r="B147" s="121" t="s">
        <v>206</v>
      </c>
      <c r="C147" s="122" t="s">
        <v>207</v>
      </c>
      <c r="D147" s="123" t="s">
        <v>43</v>
      </c>
      <c r="E147" s="123">
        <v>24</v>
      </c>
      <c r="F147" s="103"/>
      <c r="G147" s="103"/>
      <c r="H147" s="104">
        <f t="shared" si="84"/>
        <v>0</v>
      </c>
      <c r="I147" s="105"/>
      <c r="J147" s="105"/>
      <c r="K147" s="104">
        <f t="shared" si="85"/>
        <v>0</v>
      </c>
      <c r="L147" s="104">
        <f t="shared" si="86"/>
        <v>0</v>
      </c>
      <c r="M147" s="104">
        <f t="shared" si="87"/>
        <v>0</v>
      </c>
      <c r="N147" s="104">
        <f t="shared" si="88"/>
        <v>0</v>
      </c>
      <c r="O147" s="104">
        <f t="shared" si="89"/>
        <v>0</v>
      </c>
      <c r="P147" s="104">
        <f t="shared" si="90"/>
        <v>0</v>
      </c>
      <c r="Q147" s="123"/>
      <c r="R147" s="121"/>
    </row>
    <row r="148" spans="1:18">
      <c r="A148" s="120" t="s">
        <v>469</v>
      </c>
      <c r="B148" s="121" t="s">
        <v>208</v>
      </c>
      <c r="C148" s="122" t="s">
        <v>209</v>
      </c>
      <c r="D148" s="123" t="s">
        <v>1</v>
      </c>
      <c r="E148" s="123">
        <v>3.3029999999999999</v>
      </c>
      <c r="F148" s="103"/>
      <c r="G148" s="103"/>
      <c r="H148" s="104">
        <f t="shared" si="84"/>
        <v>0</v>
      </c>
      <c r="I148" s="105"/>
      <c r="J148" s="105"/>
      <c r="K148" s="104">
        <f t="shared" si="85"/>
        <v>0</v>
      </c>
      <c r="L148" s="104">
        <f t="shared" si="86"/>
        <v>0</v>
      </c>
      <c r="M148" s="104">
        <f t="shared" si="87"/>
        <v>0</v>
      </c>
      <c r="N148" s="104">
        <f t="shared" si="88"/>
        <v>0</v>
      </c>
      <c r="O148" s="104">
        <f t="shared" si="89"/>
        <v>0</v>
      </c>
      <c r="P148" s="104">
        <f t="shared" si="90"/>
        <v>0</v>
      </c>
      <c r="Q148" s="123"/>
      <c r="R148" s="121"/>
    </row>
    <row r="149" spans="1:18">
      <c r="A149" s="120" t="s">
        <v>470</v>
      </c>
      <c r="B149" s="121" t="s">
        <v>210</v>
      </c>
      <c r="C149" s="122" t="s">
        <v>211</v>
      </c>
      <c r="D149" s="123" t="s">
        <v>43</v>
      </c>
      <c r="E149" s="123">
        <v>2</v>
      </c>
      <c r="F149" s="103"/>
      <c r="G149" s="103"/>
      <c r="H149" s="104">
        <f t="shared" si="84"/>
        <v>0</v>
      </c>
      <c r="I149" s="105"/>
      <c r="J149" s="105"/>
      <c r="K149" s="104">
        <f t="shared" si="85"/>
        <v>0</v>
      </c>
      <c r="L149" s="104">
        <f t="shared" si="86"/>
        <v>0</v>
      </c>
      <c r="M149" s="104">
        <f t="shared" si="87"/>
        <v>0</v>
      </c>
      <c r="N149" s="104">
        <f t="shared" si="88"/>
        <v>0</v>
      </c>
      <c r="O149" s="104">
        <f t="shared" si="89"/>
        <v>0</v>
      </c>
      <c r="P149" s="104">
        <f t="shared" si="90"/>
        <v>0</v>
      </c>
      <c r="Q149" s="123"/>
      <c r="R149" s="121"/>
    </row>
    <row r="150" spans="1:18">
      <c r="A150" s="120" t="s">
        <v>471</v>
      </c>
      <c r="B150" s="121" t="s">
        <v>212</v>
      </c>
      <c r="C150" s="122" t="s">
        <v>213</v>
      </c>
      <c r="D150" s="123" t="s">
        <v>43</v>
      </c>
      <c r="E150" s="123">
        <v>1</v>
      </c>
      <c r="F150" s="103"/>
      <c r="G150" s="103"/>
      <c r="H150" s="104">
        <f t="shared" si="84"/>
        <v>0</v>
      </c>
      <c r="I150" s="105"/>
      <c r="J150" s="105"/>
      <c r="K150" s="104">
        <f t="shared" si="85"/>
        <v>0</v>
      </c>
      <c r="L150" s="104">
        <f t="shared" si="86"/>
        <v>0</v>
      </c>
      <c r="M150" s="104">
        <f t="shared" si="87"/>
        <v>0</v>
      </c>
      <c r="N150" s="104">
        <f t="shared" si="88"/>
        <v>0</v>
      </c>
      <c r="O150" s="104">
        <f t="shared" si="89"/>
        <v>0</v>
      </c>
      <c r="P150" s="104">
        <f t="shared" si="90"/>
        <v>0</v>
      </c>
      <c r="Q150" s="123"/>
      <c r="R150" s="121"/>
    </row>
    <row r="151" spans="1:18">
      <c r="A151" s="114" t="s">
        <v>472</v>
      </c>
      <c r="B151" s="115" t="s">
        <v>298</v>
      </c>
      <c r="C151" s="116"/>
      <c r="D151" s="117"/>
      <c r="E151" s="117"/>
      <c r="F151" s="117"/>
      <c r="G151" s="118"/>
      <c r="H151" s="119"/>
      <c r="I151" s="119"/>
      <c r="J151" s="119"/>
      <c r="K151" s="119"/>
      <c r="L151" s="119"/>
      <c r="M151" s="119"/>
      <c r="N151" s="119"/>
      <c r="O151" s="119"/>
      <c r="P151" s="119"/>
      <c r="Q151" s="117"/>
      <c r="R151" s="119"/>
    </row>
    <row r="152" spans="1:18">
      <c r="A152" s="120" t="s">
        <v>473</v>
      </c>
      <c r="B152" s="121" t="s">
        <v>214</v>
      </c>
      <c r="C152" s="122" t="s">
        <v>215</v>
      </c>
      <c r="D152" s="123" t="s">
        <v>18</v>
      </c>
      <c r="E152" s="123">
        <v>27</v>
      </c>
      <c r="F152" s="103"/>
      <c r="G152" s="103"/>
      <c r="H152" s="104">
        <f t="shared" ref="H152:H154" si="91">F152*G152</f>
        <v>0</v>
      </c>
      <c r="I152" s="105"/>
      <c r="J152" s="105"/>
      <c r="K152" s="104">
        <f t="shared" ref="K152:K154" si="92">SUM(H152:J152)</f>
        <v>0</v>
      </c>
      <c r="L152" s="104">
        <f t="shared" ref="L152:L154" si="93">ROUND(E152*F152,2)</f>
        <v>0</v>
      </c>
      <c r="M152" s="104">
        <f t="shared" ref="M152:M154" si="94">ROUND(E152*H152,2)</f>
        <v>0</v>
      </c>
      <c r="N152" s="104">
        <f t="shared" ref="N152:N154" si="95">ROUND(E152*I152,2)</f>
        <v>0</v>
      </c>
      <c r="O152" s="104">
        <f t="shared" ref="O152:O154" si="96">ROUND(E152*J152,2)</f>
        <v>0</v>
      </c>
      <c r="P152" s="104">
        <f t="shared" ref="P152:P154" si="97">SUM(M152:O152)</f>
        <v>0</v>
      </c>
      <c r="Q152" s="123"/>
      <c r="R152" s="121"/>
    </row>
    <row r="153" spans="1:18">
      <c r="A153" s="120" t="s">
        <v>474</v>
      </c>
      <c r="B153" s="121" t="s">
        <v>216</v>
      </c>
      <c r="C153" s="122" t="s">
        <v>217</v>
      </c>
      <c r="D153" s="123" t="s">
        <v>18</v>
      </c>
      <c r="E153" s="123">
        <v>12</v>
      </c>
      <c r="F153" s="103"/>
      <c r="G153" s="103"/>
      <c r="H153" s="104">
        <f t="shared" si="91"/>
        <v>0</v>
      </c>
      <c r="I153" s="105"/>
      <c r="J153" s="105"/>
      <c r="K153" s="104">
        <f t="shared" si="92"/>
        <v>0</v>
      </c>
      <c r="L153" s="104">
        <f t="shared" si="93"/>
        <v>0</v>
      </c>
      <c r="M153" s="104">
        <f t="shared" si="94"/>
        <v>0</v>
      </c>
      <c r="N153" s="104">
        <f t="shared" si="95"/>
        <v>0</v>
      </c>
      <c r="O153" s="104">
        <f t="shared" si="96"/>
        <v>0</v>
      </c>
      <c r="P153" s="104">
        <f t="shared" si="97"/>
        <v>0</v>
      </c>
      <c r="Q153" s="123"/>
      <c r="R153" s="121"/>
    </row>
    <row r="154" spans="1:18">
      <c r="A154" s="120" t="s">
        <v>475</v>
      </c>
      <c r="B154" s="121" t="s">
        <v>218</v>
      </c>
      <c r="C154" s="122" t="s">
        <v>219</v>
      </c>
      <c r="D154" s="123" t="s">
        <v>40</v>
      </c>
      <c r="E154" s="123">
        <v>2</v>
      </c>
      <c r="F154" s="103"/>
      <c r="G154" s="103"/>
      <c r="H154" s="104">
        <f t="shared" si="91"/>
        <v>0</v>
      </c>
      <c r="I154" s="105"/>
      <c r="J154" s="105"/>
      <c r="K154" s="104">
        <f t="shared" si="92"/>
        <v>0</v>
      </c>
      <c r="L154" s="104">
        <f t="shared" si="93"/>
        <v>0</v>
      </c>
      <c r="M154" s="104">
        <f t="shared" si="94"/>
        <v>0</v>
      </c>
      <c r="N154" s="104">
        <f t="shared" si="95"/>
        <v>0</v>
      </c>
      <c r="O154" s="104">
        <f t="shared" si="96"/>
        <v>0</v>
      </c>
      <c r="P154" s="104">
        <f t="shared" si="97"/>
        <v>0</v>
      </c>
      <c r="Q154" s="123"/>
      <c r="R154" s="121"/>
    </row>
    <row r="155" spans="1:18">
      <c r="A155" s="114" t="s">
        <v>476</v>
      </c>
      <c r="B155" s="115" t="s">
        <v>299</v>
      </c>
      <c r="C155" s="116"/>
      <c r="D155" s="117"/>
      <c r="E155" s="117"/>
      <c r="F155" s="117"/>
      <c r="G155" s="118"/>
      <c r="H155" s="119"/>
      <c r="I155" s="119"/>
      <c r="J155" s="119"/>
      <c r="K155" s="119"/>
      <c r="L155" s="119"/>
      <c r="M155" s="119"/>
      <c r="N155" s="119"/>
      <c r="O155" s="119"/>
      <c r="P155" s="119"/>
      <c r="Q155" s="117"/>
      <c r="R155" s="119"/>
    </row>
    <row r="156" spans="1:18">
      <c r="A156" s="120" t="s">
        <v>477</v>
      </c>
      <c r="B156" s="121" t="s">
        <v>92</v>
      </c>
      <c r="C156" s="122" t="s">
        <v>93</v>
      </c>
      <c r="D156" s="123" t="s">
        <v>43</v>
      </c>
      <c r="E156" s="123">
        <v>8</v>
      </c>
      <c r="F156" s="103"/>
      <c r="G156" s="103"/>
      <c r="H156" s="104">
        <f t="shared" ref="H156:H174" si="98">F156*G156</f>
        <v>0</v>
      </c>
      <c r="I156" s="105"/>
      <c r="J156" s="105"/>
      <c r="K156" s="104">
        <f t="shared" ref="K156:K174" si="99">SUM(H156:J156)</f>
        <v>0</v>
      </c>
      <c r="L156" s="104">
        <f t="shared" ref="L156:L174" si="100">ROUND(E156*F156,2)</f>
        <v>0</v>
      </c>
      <c r="M156" s="104">
        <f t="shared" ref="M156:M174" si="101">ROUND(E156*H156,2)</f>
        <v>0</v>
      </c>
      <c r="N156" s="104">
        <f t="shared" ref="N156:N174" si="102">ROUND(E156*I156,2)</f>
        <v>0</v>
      </c>
      <c r="O156" s="104">
        <f t="shared" ref="O156:O174" si="103">ROUND(E156*J156,2)</f>
        <v>0</v>
      </c>
      <c r="P156" s="104">
        <f t="shared" ref="P156:P174" si="104">SUM(M156:O156)</f>
        <v>0</v>
      </c>
      <c r="Q156" s="123"/>
      <c r="R156" s="121"/>
    </row>
    <row r="157" spans="1:18">
      <c r="A157" s="120" t="s">
        <v>479</v>
      </c>
      <c r="B157" s="121" t="s">
        <v>220</v>
      </c>
      <c r="C157" s="122" t="s">
        <v>221</v>
      </c>
      <c r="D157" s="123" t="s">
        <v>43</v>
      </c>
      <c r="E157" s="123">
        <v>4</v>
      </c>
      <c r="F157" s="103"/>
      <c r="G157" s="103"/>
      <c r="H157" s="104">
        <f t="shared" si="98"/>
        <v>0</v>
      </c>
      <c r="I157" s="105"/>
      <c r="J157" s="105"/>
      <c r="K157" s="104">
        <f t="shared" si="99"/>
        <v>0</v>
      </c>
      <c r="L157" s="104">
        <f t="shared" si="100"/>
        <v>0</v>
      </c>
      <c r="M157" s="104">
        <f t="shared" si="101"/>
        <v>0</v>
      </c>
      <c r="N157" s="104">
        <f t="shared" si="102"/>
        <v>0</v>
      </c>
      <c r="O157" s="104">
        <f t="shared" si="103"/>
        <v>0</v>
      </c>
      <c r="P157" s="104">
        <f t="shared" si="104"/>
        <v>0</v>
      </c>
      <c r="Q157" s="123"/>
      <c r="R157" s="121"/>
    </row>
    <row r="158" spans="1:18">
      <c r="A158" s="120" t="s">
        <v>480</v>
      </c>
      <c r="B158" s="121" t="s">
        <v>16</v>
      </c>
      <c r="C158" s="122" t="s">
        <v>17</v>
      </c>
      <c r="D158" s="123" t="s">
        <v>18</v>
      </c>
      <c r="E158" s="123">
        <v>142</v>
      </c>
      <c r="F158" s="103"/>
      <c r="G158" s="103"/>
      <c r="H158" s="104">
        <f t="shared" si="98"/>
        <v>0</v>
      </c>
      <c r="I158" s="105"/>
      <c r="J158" s="105"/>
      <c r="K158" s="104">
        <f t="shared" si="99"/>
        <v>0</v>
      </c>
      <c r="L158" s="104">
        <f t="shared" si="100"/>
        <v>0</v>
      </c>
      <c r="M158" s="104">
        <f t="shared" si="101"/>
        <v>0</v>
      </c>
      <c r="N158" s="104">
        <f t="shared" si="102"/>
        <v>0</v>
      </c>
      <c r="O158" s="104">
        <f t="shared" si="103"/>
        <v>0</v>
      </c>
      <c r="P158" s="104">
        <f t="shared" si="104"/>
        <v>0</v>
      </c>
      <c r="Q158" s="123"/>
      <c r="R158" s="121"/>
    </row>
    <row r="159" spans="1:18" ht="24">
      <c r="A159" s="120" t="s">
        <v>481</v>
      </c>
      <c r="B159" s="121" t="s">
        <v>19</v>
      </c>
      <c r="C159" s="122" t="s">
        <v>281</v>
      </c>
      <c r="D159" s="123" t="s">
        <v>18</v>
      </c>
      <c r="E159" s="123">
        <v>30</v>
      </c>
      <c r="F159" s="103"/>
      <c r="G159" s="103"/>
      <c r="H159" s="104">
        <f t="shared" si="98"/>
        <v>0</v>
      </c>
      <c r="I159" s="105"/>
      <c r="J159" s="105"/>
      <c r="K159" s="104">
        <f t="shared" si="99"/>
        <v>0</v>
      </c>
      <c r="L159" s="104">
        <f t="shared" si="100"/>
        <v>0</v>
      </c>
      <c r="M159" s="104">
        <f t="shared" si="101"/>
        <v>0</v>
      </c>
      <c r="N159" s="104">
        <f t="shared" si="102"/>
        <v>0</v>
      </c>
      <c r="O159" s="104">
        <f t="shared" si="103"/>
        <v>0</v>
      </c>
      <c r="P159" s="104">
        <f t="shared" si="104"/>
        <v>0</v>
      </c>
      <c r="Q159" s="123"/>
      <c r="R159" s="121"/>
    </row>
    <row r="160" spans="1:18">
      <c r="A160" s="120" t="s">
        <v>482</v>
      </c>
      <c r="B160" s="121" t="s">
        <v>21</v>
      </c>
      <c r="C160" s="122" t="s">
        <v>22</v>
      </c>
      <c r="D160" s="123" t="s">
        <v>18</v>
      </c>
      <c r="E160" s="123">
        <v>631</v>
      </c>
      <c r="F160" s="103"/>
      <c r="G160" s="103"/>
      <c r="H160" s="104">
        <f t="shared" si="98"/>
        <v>0</v>
      </c>
      <c r="I160" s="105"/>
      <c r="J160" s="105"/>
      <c r="K160" s="104">
        <f t="shared" si="99"/>
        <v>0</v>
      </c>
      <c r="L160" s="104">
        <f t="shared" si="100"/>
        <v>0</v>
      </c>
      <c r="M160" s="104">
        <f t="shared" si="101"/>
        <v>0</v>
      </c>
      <c r="N160" s="104">
        <f t="shared" si="102"/>
        <v>0</v>
      </c>
      <c r="O160" s="104">
        <f t="shared" si="103"/>
        <v>0</v>
      </c>
      <c r="P160" s="104">
        <f t="shared" si="104"/>
        <v>0</v>
      </c>
      <c r="Q160" s="123"/>
      <c r="R160" s="121"/>
    </row>
    <row r="161" spans="1:18" ht="24">
      <c r="A161" s="120" t="s">
        <v>483</v>
      </c>
      <c r="B161" s="121" t="s">
        <v>23</v>
      </c>
      <c r="C161" s="122" t="s">
        <v>282</v>
      </c>
      <c r="D161" s="123" t="s">
        <v>18</v>
      </c>
      <c r="E161" s="123">
        <v>129</v>
      </c>
      <c r="F161" s="103"/>
      <c r="G161" s="103"/>
      <c r="H161" s="104">
        <f t="shared" si="98"/>
        <v>0</v>
      </c>
      <c r="I161" s="105"/>
      <c r="J161" s="105"/>
      <c r="K161" s="104">
        <f t="shared" si="99"/>
        <v>0</v>
      </c>
      <c r="L161" s="104">
        <f t="shared" si="100"/>
        <v>0</v>
      </c>
      <c r="M161" s="104">
        <f t="shared" si="101"/>
        <v>0</v>
      </c>
      <c r="N161" s="104">
        <f t="shared" si="102"/>
        <v>0</v>
      </c>
      <c r="O161" s="104">
        <f t="shared" si="103"/>
        <v>0</v>
      </c>
      <c r="P161" s="104">
        <f t="shared" si="104"/>
        <v>0</v>
      </c>
      <c r="Q161" s="123"/>
      <c r="R161" s="121"/>
    </row>
    <row r="162" spans="1:18">
      <c r="A162" s="120" t="s">
        <v>484</v>
      </c>
      <c r="B162" s="121" t="s">
        <v>160</v>
      </c>
      <c r="C162" s="122" t="s">
        <v>161</v>
      </c>
      <c r="D162" s="123" t="s">
        <v>18</v>
      </c>
      <c r="E162" s="123">
        <v>909</v>
      </c>
      <c r="F162" s="103"/>
      <c r="G162" s="103"/>
      <c r="H162" s="104">
        <f t="shared" si="98"/>
        <v>0</v>
      </c>
      <c r="I162" s="105"/>
      <c r="J162" s="105"/>
      <c r="K162" s="104">
        <f t="shared" si="99"/>
        <v>0</v>
      </c>
      <c r="L162" s="104">
        <f t="shared" si="100"/>
        <v>0</v>
      </c>
      <c r="M162" s="104">
        <f t="shared" si="101"/>
        <v>0</v>
      </c>
      <c r="N162" s="104">
        <f t="shared" si="102"/>
        <v>0</v>
      </c>
      <c r="O162" s="104">
        <f t="shared" si="103"/>
        <v>0</v>
      </c>
      <c r="P162" s="104">
        <f t="shared" si="104"/>
        <v>0</v>
      </c>
      <c r="Q162" s="123"/>
      <c r="R162" s="121"/>
    </row>
    <row r="163" spans="1:18">
      <c r="A163" s="120" t="s">
        <v>485</v>
      </c>
      <c r="B163" s="121" t="s">
        <v>222</v>
      </c>
      <c r="C163" s="122" t="s">
        <v>223</v>
      </c>
      <c r="D163" s="123" t="s">
        <v>18</v>
      </c>
      <c r="E163" s="123">
        <v>124</v>
      </c>
      <c r="F163" s="103"/>
      <c r="G163" s="103"/>
      <c r="H163" s="104">
        <f t="shared" si="98"/>
        <v>0</v>
      </c>
      <c r="I163" s="105"/>
      <c r="J163" s="105"/>
      <c r="K163" s="104">
        <f t="shared" si="99"/>
        <v>0</v>
      </c>
      <c r="L163" s="104">
        <f t="shared" si="100"/>
        <v>0</v>
      </c>
      <c r="M163" s="104">
        <f t="shared" si="101"/>
        <v>0</v>
      </c>
      <c r="N163" s="104">
        <f t="shared" si="102"/>
        <v>0</v>
      </c>
      <c r="O163" s="104">
        <f t="shared" si="103"/>
        <v>0</v>
      </c>
      <c r="P163" s="104">
        <f t="shared" si="104"/>
        <v>0</v>
      </c>
      <c r="Q163" s="123"/>
      <c r="R163" s="121"/>
    </row>
    <row r="164" spans="1:18">
      <c r="A164" s="120" t="s">
        <v>486</v>
      </c>
      <c r="B164" s="121" t="s">
        <v>224</v>
      </c>
      <c r="C164" s="122" t="s">
        <v>225</v>
      </c>
      <c r="D164" s="123" t="s">
        <v>43</v>
      </c>
      <c r="E164" s="123">
        <v>1</v>
      </c>
      <c r="F164" s="103"/>
      <c r="G164" s="103"/>
      <c r="H164" s="104">
        <f t="shared" si="98"/>
        <v>0</v>
      </c>
      <c r="I164" s="105"/>
      <c r="J164" s="105"/>
      <c r="K164" s="104">
        <f t="shared" si="99"/>
        <v>0</v>
      </c>
      <c r="L164" s="104">
        <f t="shared" si="100"/>
        <v>0</v>
      </c>
      <c r="M164" s="104">
        <f t="shared" si="101"/>
        <v>0</v>
      </c>
      <c r="N164" s="104">
        <f t="shared" si="102"/>
        <v>0</v>
      </c>
      <c r="O164" s="104">
        <f t="shared" si="103"/>
        <v>0</v>
      </c>
      <c r="P164" s="104">
        <f t="shared" si="104"/>
        <v>0</v>
      </c>
      <c r="Q164" s="123"/>
      <c r="R164" s="121"/>
    </row>
    <row r="165" spans="1:18">
      <c r="A165" s="120" t="s">
        <v>487</v>
      </c>
      <c r="B165" s="121" t="s">
        <v>27</v>
      </c>
      <c r="C165" s="122" t="s">
        <v>28</v>
      </c>
      <c r="D165" s="123" t="s">
        <v>29</v>
      </c>
      <c r="E165" s="123">
        <v>379</v>
      </c>
      <c r="F165" s="103"/>
      <c r="G165" s="103"/>
      <c r="H165" s="104">
        <f t="shared" si="98"/>
        <v>0</v>
      </c>
      <c r="I165" s="105"/>
      <c r="J165" s="105"/>
      <c r="K165" s="104">
        <f t="shared" si="99"/>
        <v>0</v>
      </c>
      <c r="L165" s="104">
        <f t="shared" si="100"/>
        <v>0</v>
      </c>
      <c r="M165" s="104">
        <f t="shared" si="101"/>
        <v>0</v>
      </c>
      <c r="N165" s="104">
        <f t="shared" si="102"/>
        <v>0</v>
      </c>
      <c r="O165" s="104">
        <f t="shared" si="103"/>
        <v>0</v>
      </c>
      <c r="P165" s="104">
        <f t="shared" si="104"/>
        <v>0</v>
      </c>
      <c r="Q165" s="123"/>
      <c r="R165" s="121"/>
    </row>
    <row r="166" spans="1:18">
      <c r="A166" s="120" t="s">
        <v>488</v>
      </c>
      <c r="B166" s="121" t="s">
        <v>226</v>
      </c>
      <c r="C166" s="122" t="s">
        <v>227</v>
      </c>
      <c r="D166" s="123" t="s">
        <v>29</v>
      </c>
      <c r="E166" s="123">
        <v>6</v>
      </c>
      <c r="F166" s="103"/>
      <c r="G166" s="103"/>
      <c r="H166" s="104">
        <f t="shared" si="98"/>
        <v>0</v>
      </c>
      <c r="I166" s="105"/>
      <c r="J166" s="105"/>
      <c r="K166" s="104">
        <f t="shared" si="99"/>
        <v>0</v>
      </c>
      <c r="L166" s="104">
        <f t="shared" si="100"/>
        <v>0</v>
      </c>
      <c r="M166" s="104">
        <f t="shared" si="101"/>
        <v>0</v>
      </c>
      <c r="N166" s="104">
        <f t="shared" si="102"/>
        <v>0</v>
      </c>
      <c r="O166" s="104">
        <f t="shared" si="103"/>
        <v>0</v>
      </c>
      <c r="P166" s="104">
        <f t="shared" si="104"/>
        <v>0</v>
      </c>
      <c r="Q166" s="123"/>
      <c r="R166" s="121"/>
    </row>
    <row r="167" spans="1:18">
      <c r="A167" s="120" t="s">
        <v>489</v>
      </c>
      <c r="B167" s="121" t="s">
        <v>228</v>
      </c>
      <c r="C167" s="122" t="s">
        <v>229</v>
      </c>
      <c r="D167" s="123" t="s">
        <v>29</v>
      </c>
      <c r="E167" s="123">
        <v>28</v>
      </c>
      <c r="F167" s="103"/>
      <c r="G167" s="103"/>
      <c r="H167" s="104">
        <f t="shared" si="98"/>
        <v>0</v>
      </c>
      <c r="I167" s="105"/>
      <c r="J167" s="105"/>
      <c r="K167" s="104">
        <f t="shared" si="99"/>
        <v>0</v>
      </c>
      <c r="L167" s="104">
        <f t="shared" si="100"/>
        <v>0</v>
      </c>
      <c r="M167" s="104">
        <f t="shared" si="101"/>
        <v>0</v>
      </c>
      <c r="N167" s="104">
        <f t="shared" si="102"/>
        <v>0</v>
      </c>
      <c r="O167" s="104">
        <f t="shared" si="103"/>
        <v>0</v>
      </c>
      <c r="P167" s="104">
        <f t="shared" si="104"/>
        <v>0</v>
      </c>
      <c r="Q167" s="123"/>
      <c r="R167" s="121"/>
    </row>
    <row r="168" spans="1:18">
      <c r="A168" s="120" t="s">
        <v>490</v>
      </c>
      <c r="B168" s="121" t="s">
        <v>230</v>
      </c>
      <c r="C168" s="122" t="s">
        <v>231</v>
      </c>
      <c r="D168" s="123" t="s">
        <v>29</v>
      </c>
      <c r="E168" s="123">
        <v>334</v>
      </c>
      <c r="F168" s="103"/>
      <c r="G168" s="103"/>
      <c r="H168" s="104">
        <f t="shared" si="98"/>
        <v>0</v>
      </c>
      <c r="I168" s="105"/>
      <c r="J168" s="105"/>
      <c r="K168" s="104">
        <f t="shared" si="99"/>
        <v>0</v>
      </c>
      <c r="L168" s="104">
        <f t="shared" si="100"/>
        <v>0</v>
      </c>
      <c r="M168" s="104">
        <f t="shared" si="101"/>
        <v>0</v>
      </c>
      <c r="N168" s="104">
        <f t="shared" si="102"/>
        <v>0</v>
      </c>
      <c r="O168" s="104">
        <f t="shared" si="103"/>
        <v>0</v>
      </c>
      <c r="P168" s="104">
        <f t="shared" si="104"/>
        <v>0</v>
      </c>
      <c r="Q168" s="123"/>
      <c r="R168" s="121"/>
    </row>
    <row r="169" spans="1:18">
      <c r="A169" s="120" t="s">
        <v>491</v>
      </c>
      <c r="B169" s="121" t="s">
        <v>284</v>
      </c>
      <c r="C169" s="122" t="s">
        <v>232</v>
      </c>
      <c r="D169" s="123" t="s">
        <v>55</v>
      </c>
      <c r="E169" s="123">
        <v>2</v>
      </c>
      <c r="F169" s="103"/>
      <c r="G169" s="103"/>
      <c r="H169" s="104">
        <f t="shared" si="98"/>
        <v>0</v>
      </c>
      <c r="I169" s="105"/>
      <c r="J169" s="105"/>
      <c r="K169" s="104">
        <f t="shared" si="99"/>
        <v>0</v>
      </c>
      <c r="L169" s="104">
        <f t="shared" si="100"/>
        <v>0</v>
      </c>
      <c r="M169" s="104">
        <f t="shared" si="101"/>
        <v>0</v>
      </c>
      <c r="N169" s="104">
        <f t="shared" si="102"/>
        <v>0</v>
      </c>
      <c r="O169" s="104">
        <f t="shared" si="103"/>
        <v>0</v>
      </c>
      <c r="P169" s="104">
        <f t="shared" si="104"/>
        <v>0</v>
      </c>
      <c r="Q169" s="123"/>
      <c r="R169" s="121"/>
    </row>
    <row r="170" spans="1:18">
      <c r="A170" s="120" t="s">
        <v>492</v>
      </c>
      <c r="B170" s="121" t="s">
        <v>233</v>
      </c>
      <c r="C170" s="122" t="s">
        <v>234</v>
      </c>
      <c r="D170" s="123" t="s">
        <v>18</v>
      </c>
      <c r="E170" s="123">
        <v>205</v>
      </c>
      <c r="F170" s="103"/>
      <c r="G170" s="103"/>
      <c r="H170" s="104">
        <f t="shared" si="98"/>
        <v>0</v>
      </c>
      <c r="I170" s="105"/>
      <c r="J170" s="105"/>
      <c r="K170" s="104">
        <f t="shared" si="99"/>
        <v>0</v>
      </c>
      <c r="L170" s="104">
        <f t="shared" si="100"/>
        <v>0</v>
      </c>
      <c r="M170" s="104">
        <f t="shared" si="101"/>
        <v>0</v>
      </c>
      <c r="N170" s="104">
        <f t="shared" si="102"/>
        <v>0</v>
      </c>
      <c r="O170" s="104">
        <f t="shared" si="103"/>
        <v>0</v>
      </c>
      <c r="P170" s="104">
        <f t="shared" si="104"/>
        <v>0</v>
      </c>
      <c r="Q170" s="123"/>
      <c r="R170" s="121"/>
    </row>
    <row r="171" spans="1:18">
      <c r="A171" s="120" t="s">
        <v>493</v>
      </c>
      <c r="B171" s="121" t="s">
        <v>235</v>
      </c>
      <c r="C171" s="122" t="s">
        <v>236</v>
      </c>
      <c r="D171" s="123" t="s">
        <v>18</v>
      </c>
      <c r="E171" s="123">
        <v>1036</v>
      </c>
      <c r="F171" s="103"/>
      <c r="G171" s="103"/>
      <c r="H171" s="104">
        <f t="shared" si="98"/>
        <v>0</v>
      </c>
      <c r="I171" s="105"/>
      <c r="J171" s="105"/>
      <c r="K171" s="104">
        <f t="shared" si="99"/>
        <v>0</v>
      </c>
      <c r="L171" s="104">
        <f t="shared" si="100"/>
        <v>0</v>
      </c>
      <c r="M171" s="104">
        <f t="shared" si="101"/>
        <v>0</v>
      </c>
      <c r="N171" s="104">
        <f t="shared" si="102"/>
        <v>0</v>
      </c>
      <c r="O171" s="104">
        <f t="shared" si="103"/>
        <v>0</v>
      </c>
      <c r="P171" s="104">
        <f t="shared" si="104"/>
        <v>0</v>
      </c>
      <c r="Q171" s="123"/>
      <c r="R171" s="121"/>
    </row>
    <row r="172" spans="1:18">
      <c r="A172" s="120" t="s">
        <v>494</v>
      </c>
      <c r="B172" s="121" t="s">
        <v>237</v>
      </c>
      <c r="C172" s="122" t="s">
        <v>238</v>
      </c>
      <c r="D172" s="123" t="s">
        <v>43</v>
      </c>
      <c r="E172" s="123">
        <v>6</v>
      </c>
      <c r="F172" s="103"/>
      <c r="G172" s="103"/>
      <c r="H172" s="104">
        <f t="shared" si="98"/>
        <v>0</v>
      </c>
      <c r="I172" s="105"/>
      <c r="J172" s="105"/>
      <c r="K172" s="104">
        <f t="shared" si="99"/>
        <v>0</v>
      </c>
      <c r="L172" s="104">
        <f t="shared" si="100"/>
        <v>0</v>
      </c>
      <c r="M172" s="104">
        <f t="shared" si="101"/>
        <v>0</v>
      </c>
      <c r="N172" s="104">
        <f t="shared" si="102"/>
        <v>0</v>
      </c>
      <c r="O172" s="104">
        <f t="shared" si="103"/>
        <v>0</v>
      </c>
      <c r="P172" s="104">
        <f t="shared" si="104"/>
        <v>0</v>
      </c>
      <c r="Q172" s="123"/>
      <c r="R172" s="121"/>
    </row>
    <row r="173" spans="1:18">
      <c r="A173" s="120" t="s">
        <v>495</v>
      </c>
      <c r="B173" s="121" t="s">
        <v>239</v>
      </c>
      <c r="C173" s="122" t="s">
        <v>240</v>
      </c>
      <c r="D173" s="123" t="s">
        <v>43</v>
      </c>
      <c r="E173" s="123">
        <v>12</v>
      </c>
      <c r="F173" s="103"/>
      <c r="G173" s="103"/>
      <c r="H173" s="104">
        <f t="shared" si="98"/>
        <v>0</v>
      </c>
      <c r="I173" s="105"/>
      <c r="J173" s="105"/>
      <c r="K173" s="104">
        <f t="shared" si="99"/>
        <v>0</v>
      </c>
      <c r="L173" s="104">
        <f t="shared" si="100"/>
        <v>0</v>
      </c>
      <c r="M173" s="104">
        <f t="shared" si="101"/>
        <v>0</v>
      </c>
      <c r="N173" s="104">
        <f t="shared" si="102"/>
        <v>0</v>
      </c>
      <c r="O173" s="104">
        <f t="shared" si="103"/>
        <v>0</v>
      </c>
      <c r="P173" s="104">
        <f t="shared" si="104"/>
        <v>0</v>
      </c>
      <c r="Q173" s="123"/>
      <c r="R173" s="121"/>
    </row>
    <row r="174" spans="1:18">
      <c r="A174" s="120" t="s">
        <v>496</v>
      </c>
      <c r="B174" s="121" t="s">
        <v>284</v>
      </c>
      <c r="C174" s="122" t="s">
        <v>241</v>
      </c>
      <c r="D174" s="123" t="s">
        <v>18</v>
      </c>
      <c r="E174" s="123">
        <v>13</v>
      </c>
      <c r="F174" s="103"/>
      <c r="G174" s="103"/>
      <c r="H174" s="104">
        <f t="shared" si="98"/>
        <v>0</v>
      </c>
      <c r="I174" s="105"/>
      <c r="J174" s="105"/>
      <c r="K174" s="104">
        <f t="shared" si="99"/>
        <v>0</v>
      </c>
      <c r="L174" s="104">
        <f t="shared" si="100"/>
        <v>0</v>
      </c>
      <c r="M174" s="104">
        <f t="shared" si="101"/>
        <v>0</v>
      </c>
      <c r="N174" s="104">
        <f t="shared" si="102"/>
        <v>0</v>
      </c>
      <c r="O174" s="104">
        <f t="shared" si="103"/>
        <v>0</v>
      </c>
      <c r="P174" s="104">
        <f t="shared" si="104"/>
        <v>0</v>
      </c>
      <c r="Q174" s="123"/>
      <c r="R174" s="121"/>
    </row>
    <row r="175" spans="1:18">
      <c r="A175" s="124"/>
      <c r="B175" s="115" t="s">
        <v>300</v>
      </c>
      <c r="C175" s="116"/>
      <c r="D175" s="117"/>
      <c r="E175" s="117"/>
      <c r="F175" s="117"/>
      <c r="G175" s="118"/>
      <c r="H175" s="119"/>
      <c r="I175" s="119"/>
      <c r="J175" s="119"/>
      <c r="K175" s="119"/>
      <c r="L175" s="119"/>
      <c r="M175" s="119"/>
      <c r="N175" s="119"/>
      <c r="O175" s="119"/>
      <c r="P175" s="119"/>
      <c r="Q175" s="117"/>
      <c r="R175" s="119"/>
    </row>
    <row r="176" spans="1:18">
      <c r="A176" s="127" t="s">
        <v>497</v>
      </c>
      <c r="B176" s="128" t="s">
        <v>242</v>
      </c>
      <c r="C176" s="129" t="s">
        <v>243</v>
      </c>
      <c r="D176" s="130" t="s">
        <v>18</v>
      </c>
      <c r="E176" s="130">
        <v>1302</v>
      </c>
      <c r="F176" s="108"/>
      <c r="G176" s="108"/>
      <c r="H176" s="109">
        <f t="shared" ref="H176:H185" si="105">F176*G176</f>
        <v>0</v>
      </c>
      <c r="I176" s="110" t="s">
        <v>334</v>
      </c>
      <c r="J176" s="110"/>
      <c r="K176" s="109">
        <f t="shared" ref="K176:K185" si="106">SUM(H176:J176)</f>
        <v>0</v>
      </c>
      <c r="L176" s="109">
        <f t="shared" ref="L176:L185" si="107">ROUND(E176*F176,2)</f>
        <v>0</v>
      </c>
      <c r="M176" s="109">
        <f t="shared" ref="M176:M185" si="108">ROUND(E176*H176,2)</f>
        <v>0</v>
      </c>
      <c r="N176" s="109" t="s">
        <v>334</v>
      </c>
      <c r="O176" s="109">
        <f t="shared" ref="O176:O185" si="109">ROUND(E176*J176,2)</f>
        <v>0</v>
      </c>
      <c r="P176" s="109">
        <f t="shared" ref="P176:P185" si="110">SUM(M176:O176)</f>
        <v>0</v>
      </c>
      <c r="Q176" s="130"/>
      <c r="R176" s="128"/>
    </row>
    <row r="177" spans="1:18">
      <c r="A177" s="120" t="s">
        <v>498</v>
      </c>
      <c r="B177" s="121" t="s">
        <v>244</v>
      </c>
      <c r="C177" s="122" t="s">
        <v>245</v>
      </c>
      <c r="D177" s="123" t="s">
        <v>53</v>
      </c>
      <c r="E177" s="123">
        <v>2</v>
      </c>
      <c r="F177" s="103"/>
      <c r="G177" s="103"/>
      <c r="H177" s="104">
        <f t="shared" si="105"/>
        <v>0</v>
      </c>
      <c r="I177" s="105"/>
      <c r="J177" s="105"/>
      <c r="K177" s="104">
        <f t="shared" si="106"/>
        <v>0</v>
      </c>
      <c r="L177" s="104">
        <f t="shared" si="107"/>
        <v>0</v>
      </c>
      <c r="M177" s="104">
        <f t="shared" si="108"/>
        <v>0</v>
      </c>
      <c r="N177" s="104">
        <f t="shared" ref="N177:N185" si="111">ROUND(E177*I177,2)</f>
        <v>0</v>
      </c>
      <c r="O177" s="104">
        <f t="shared" si="109"/>
        <v>0</v>
      </c>
      <c r="P177" s="104">
        <f t="shared" si="110"/>
        <v>0</v>
      </c>
      <c r="Q177" s="125" t="s">
        <v>285</v>
      </c>
      <c r="R177" s="126"/>
    </row>
    <row r="178" spans="1:18">
      <c r="A178" s="120" t="s">
        <v>499</v>
      </c>
      <c r="B178" s="121" t="s">
        <v>246</v>
      </c>
      <c r="C178" s="122" t="s">
        <v>247</v>
      </c>
      <c r="D178" s="123" t="s">
        <v>18</v>
      </c>
      <c r="E178" s="123">
        <v>205</v>
      </c>
      <c r="F178" s="103"/>
      <c r="G178" s="103"/>
      <c r="H178" s="104">
        <f t="shared" si="105"/>
        <v>0</v>
      </c>
      <c r="I178" s="105"/>
      <c r="J178" s="105"/>
      <c r="K178" s="104">
        <f t="shared" si="106"/>
        <v>0</v>
      </c>
      <c r="L178" s="104">
        <f t="shared" si="107"/>
        <v>0</v>
      </c>
      <c r="M178" s="104">
        <f t="shared" si="108"/>
        <v>0</v>
      </c>
      <c r="N178" s="104">
        <f t="shared" si="111"/>
        <v>0</v>
      </c>
      <c r="O178" s="104">
        <f t="shared" si="109"/>
        <v>0</v>
      </c>
      <c r="P178" s="104">
        <f t="shared" si="110"/>
        <v>0</v>
      </c>
      <c r="Q178" s="123"/>
      <c r="R178" s="121"/>
    </row>
    <row r="179" spans="1:18">
      <c r="A179" s="120" t="s">
        <v>500</v>
      </c>
      <c r="B179" s="121" t="s">
        <v>248</v>
      </c>
      <c r="C179" s="122" t="s">
        <v>249</v>
      </c>
      <c r="D179" s="123" t="s">
        <v>53</v>
      </c>
      <c r="E179" s="123">
        <v>3</v>
      </c>
      <c r="F179" s="103"/>
      <c r="G179" s="103"/>
      <c r="H179" s="104">
        <f t="shared" si="105"/>
        <v>0</v>
      </c>
      <c r="I179" s="105"/>
      <c r="J179" s="105"/>
      <c r="K179" s="104">
        <f t="shared" si="106"/>
        <v>0</v>
      </c>
      <c r="L179" s="104">
        <f t="shared" si="107"/>
        <v>0</v>
      </c>
      <c r="M179" s="104">
        <f t="shared" si="108"/>
        <v>0</v>
      </c>
      <c r="N179" s="104">
        <f t="shared" si="111"/>
        <v>0</v>
      </c>
      <c r="O179" s="104">
        <f t="shared" si="109"/>
        <v>0</v>
      </c>
      <c r="P179" s="104">
        <f t="shared" si="110"/>
        <v>0</v>
      </c>
      <c r="Q179" s="125" t="s">
        <v>285</v>
      </c>
      <c r="R179" s="126"/>
    </row>
    <row r="180" spans="1:18" ht="24">
      <c r="A180" s="120" t="s">
        <v>501</v>
      </c>
      <c r="B180" s="121" t="s">
        <v>250</v>
      </c>
      <c r="C180" s="122" t="s">
        <v>251</v>
      </c>
      <c r="D180" s="123" t="s">
        <v>53</v>
      </c>
      <c r="E180" s="123">
        <v>1</v>
      </c>
      <c r="F180" s="103"/>
      <c r="G180" s="103"/>
      <c r="H180" s="104">
        <f t="shared" si="105"/>
        <v>0</v>
      </c>
      <c r="I180" s="105"/>
      <c r="J180" s="105"/>
      <c r="K180" s="104">
        <f t="shared" si="106"/>
        <v>0</v>
      </c>
      <c r="L180" s="104">
        <f t="shared" si="107"/>
        <v>0</v>
      </c>
      <c r="M180" s="104">
        <f t="shared" si="108"/>
        <v>0</v>
      </c>
      <c r="N180" s="104">
        <f t="shared" si="111"/>
        <v>0</v>
      </c>
      <c r="O180" s="104">
        <f t="shared" si="109"/>
        <v>0</v>
      </c>
      <c r="P180" s="104">
        <f t="shared" si="110"/>
        <v>0</v>
      </c>
      <c r="Q180" s="125" t="s">
        <v>285</v>
      </c>
      <c r="R180" s="126"/>
    </row>
    <row r="181" spans="1:18">
      <c r="A181" s="120" t="s">
        <v>502</v>
      </c>
      <c r="B181" s="121" t="s">
        <v>171</v>
      </c>
      <c r="C181" s="122" t="s">
        <v>172</v>
      </c>
      <c r="D181" s="123" t="s">
        <v>18</v>
      </c>
      <c r="E181" s="123">
        <v>6</v>
      </c>
      <c r="F181" s="103"/>
      <c r="G181" s="103"/>
      <c r="H181" s="104">
        <f t="shared" si="105"/>
        <v>0</v>
      </c>
      <c r="I181" s="105"/>
      <c r="J181" s="105"/>
      <c r="K181" s="104">
        <f t="shared" si="106"/>
        <v>0</v>
      </c>
      <c r="L181" s="104">
        <f t="shared" si="107"/>
        <v>0</v>
      </c>
      <c r="M181" s="104">
        <f t="shared" si="108"/>
        <v>0</v>
      </c>
      <c r="N181" s="104">
        <f t="shared" si="111"/>
        <v>0</v>
      </c>
      <c r="O181" s="104">
        <f t="shared" si="109"/>
        <v>0</v>
      </c>
      <c r="P181" s="104">
        <f t="shared" si="110"/>
        <v>0</v>
      </c>
      <c r="Q181" s="125" t="s">
        <v>285</v>
      </c>
      <c r="R181" s="126"/>
    </row>
    <row r="182" spans="1:18">
      <c r="A182" s="120" t="s">
        <v>503</v>
      </c>
      <c r="B182" s="121" t="s">
        <v>252</v>
      </c>
      <c r="C182" s="122" t="s">
        <v>253</v>
      </c>
      <c r="D182" s="123" t="s">
        <v>18</v>
      </c>
      <c r="E182" s="123">
        <v>903</v>
      </c>
      <c r="F182" s="103"/>
      <c r="G182" s="103"/>
      <c r="H182" s="104">
        <f t="shared" si="105"/>
        <v>0</v>
      </c>
      <c r="I182" s="105"/>
      <c r="J182" s="105"/>
      <c r="K182" s="104">
        <f t="shared" si="106"/>
        <v>0</v>
      </c>
      <c r="L182" s="104">
        <f t="shared" si="107"/>
        <v>0</v>
      </c>
      <c r="M182" s="104">
        <f t="shared" si="108"/>
        <v>0</v>
      </c>
      <c r="N182" s="104">
        <f t="shared" si="111"/>
        <v>0</v>
      </c>
      <c r="O182" s="104">
        <f t="shared" si="109"/>
        <v>0</v>
      </c>
      <c r="P182" s="104">
        <f t="shared" si="110"/>
        <v>0</v>
      </c>
      <c r="Q182" s="125" t="s">
        <v>285</v>
      </c>
      <c r="R182" s="126"/>
    </row>
    <row r="183" spans="1:18">
      <c r="A183" s="120" t="s">
        <v>504</v>
      </c>
      <c r="B183" s="121" t="s">
        <v>254</v>
      </c>
      <c r="C183" s="122" t="s">
        <v>255</v>
      </c>
      <c r="D183" s="123" t="s">
        <v>18</v>
      </c>
      <c r="E183" s="123">
        <v>124</v>
      </c>
      <c r="F183" s="103"/>
      <c r="G183" s="103"/>
      <c r="H183" s="104">
        <f t="shared" si="105"/>
        <v>0</v>
      </c>
      <c r="I183" s="105"/>
      <c r="J183" s="105"/>
      <c r="K183" s="104">
        <f t="shared" si="106"/>
        <v>0</v>
      </c>
      <c r="L183" s="104">
        <f t="shared" si="107"/>
        <v>0</v>
      </c>
      <c r="M183" s="104">
        <f t="shared" si="108"/>
        <v>0</v>
      </c>
      <c r="N183" s="104">
        <f t="shared" si="111"/>
        <v>0</v>
      </c>
      <c r="O183" s="104">
        <f t="shared" si="109"/>
        <v>0</v>
      </c>
      <c r="P183" s="104">
        <f t="shared" si="110"/>
        <v>0</v>
      </c>
      <c r="Q183" s="125" t="s">
        <v>285</v>
      </c>
      <c r="R183" s="126"/>
    </row>
    <row r="184" spans="1:18">
      <c r="A184" s="120" t="s">
        <v>505</v>
      </c>
      <c r="B184" s="121" t="s">
        <v>109</v>
      </c>
      <c r="C184" s="122" t="s">
        <v>110</v>
      </c>
      <c r="D184" s="123" t="s">
        <v>18</v>
      </c>
      <c r="E184" s="123">
        <v>1117</v>
      </c>
      <c r="F184" s="103"/>
      <c r="G184" s="103"/>
      <c r="H184" s="104">
        <f t="shared" si="105"/>
        <v>0</v>
      </c>
      <c r="I184" s="105"/>
      <c r="J184" s="105"/>
      <c r="K184" s="104">
        <f t="shared" si="106"/>
        <v>0</v>
      </c>
      <c r="L184" s="104">
        <f t="shared" si="107"/>
        <v>0</v>
      </c>
      <c r="M184" s="104">
        <f t="shared" si="108"/>
        <v>0</v>
      </c>
      <c r="N184" s="104">
        <f t="shared" si="111"/>
        <v>0</v>
      </c>
      <c r="O184" s="104">
        <f t="shared" si="109"/>
        <v>0</v>
      </c>
      <c r="P184" s="104">
        <f t="shared" si="110"/>
        <v>0</v>
      </c>
      <c r="Q184" s="123"/>
      <c r="R184" s="121"/>
    </row>
    <row r="185" spans="1:18">
      <c r="A185" s="120" t="s">
        <v>506</v>
      </c>
      <c r="B185" s="121" t="s">
        <v>256</v>
      </c>
      <c r="C185" s="122" t="s">
        <v>257</v>
      </c>
      <c r="D185" s="123" t="s">
        <v>55</v>
      </c>
      <c r="E185" s="123">
        <v>1</v>
      </c>
      <c r="F185" s="103"/>
      <c r="G185" s="103"/>
      <c r="H185" s="104">
        <f t="shared" si="105"/>
        <v>0</v>
      </c>
      <c r="I185" s="105"/>
      <c r="J185" s="105"/>
      <c r="K185" s="104">
        <f t="shared" si="106"/>
        <v>0</v>
      </c>
      <c r="L185" s="104">
        <f t="shared" si="107"/>
        <v>0</v>
      </c>
      <c r="M185" s="104">
        <f t="shared" si="108"/>
        <v>0</v>
      </c>
      <c r="N185" s="104">
        <f t="shared" si="111"/>
        <v>0</v>
      </c>
      <c r="O185" s="104">
        <f t="shared" si="109"/>
        <v>0</v>
      </c>
      <c r="P185" s="104">
        <f t="shared" si="110"/>
        <v>0</v>
      </c>
      <c r="Q185" s="123"/>
      <c r="R185" s="121"/>
    </row>
    <row r="186" spans="1:18">
      <c r="A186" s="114" t="s">
        <v>507</v>
      </c>
      <c r="B186" s="115" t="s">
        <v>301</v>
      </c>
      <c r="C186" s="116"/>
      <c r="D186" s="117"/>
      <c r="E186" s="117"/>
      <c r="F186" s="117"/>
      <c r="G186" s="118"/>
      <c r="H186" s="119"/>
      <c r="I186" s="119"/>
      <c r="J186" s="119"/>
      <c r="K186" s="119"/>
      <c r="L186" s="119"/>
      <c r="M186" s="119"/>
      <c r="N186" s="119"/>
      <c r="O186" s="119"/>
      <c r="P186" s="119"/>
      <c r="Q186" s="117"/>
      <c r="R186" s="119"/>
    </row>
    <row r="187" spans="1:18">
      <c r="A187" s="120" t="s">
        <v>478</v>
      </c>
      <c r="B187" s="121" t="s">
        <v>258</v>
      </c>
      <c r="C187" s="122" t="s">
        <v>259</v>
      </c>
      <c r="D187" s="123" t="s">
        <v>43</v>
      </c>
      <c r="E187" s="123">
        <v>3</v>
      </c>
      <c r="F187" s="103"/>
      <c r="G187" s="103"/>
      <c r="H187" s="104">
        <f t="shared" ref="H187:H189" si="112">F187*G187</f>
        <v>0</v>
      </c>
      <c r="I187" s="105"/>
      <c r="J187" s="105"/>
      <c r="K187" s="104">
        <f t="shared" ref="K187:K189" si="113">SUM(H187:J187)</f>
        <v>0</v>
      </c>
      <c r="L187" s="104">
        <f t="shared" ref="L187:L189" si="114">ROUND(E187*F187,2)</f>
        <v>0</v>
      </c>
      <c r="M187" s="104">
        <f t="shared" ref="M187:M189" si="115">ROUND(E187*H187,2)</f>
        <v>0</v>
      </c>
      <c r="N187" s="104">
        <f t="shared" ref="N187:N189" si="116">ROUND(E187*I187,2)</f>
        <v>0</v>
      </c>
      <c r="O187" s="104">
        <f t="shared" ref="O187:O189" si="117">ROUND(E187*J187,2)</f>
        <v>0</v>
      </c>
      <c r="P187" s="104">
        <f t="shared" ref="P187:P189" si="118">SUM(M187:O187)</f>
        <v>0</v>
      </c>
      <c r="Q187" s="123"/>
      <c r="R187" s="121"/>
    </row>
    <row r="188" spans="1:18">
      <c r="A188" s="120" t="s">
        <v>508</v>
      </c>
      <c r="B188" s="121" t="s">
        <v>260</v>
      </c>
      <c r="C188" s="122" t="s">
        <v>261</v>
      </c>
      <c r="D188" s="123" t="s">
        <v>43</v>
      </c>
      <c r="E188" s="123">
        <v>1</v>
      </c>
      <c r="F188" s="103"/>
      <c r="G188" s="103"/>
      <c r="H188" s="104">
        <f t="shared" si="112"/>
        <v>0</v>
      </c>
      <c r="I188" s="105"/>
      <c r="J188" s="105"/>
      <c r="K188" s="104">
        <f t="shared" si="113"/>
        <v>0</v>
      </c>
      <c r="L188" s="104">
        <f t="shared" si="114"/>
        <v>0</v>
      </c>
      <c r="M188" s="104">
        <f t="shared" si="115"/>
        <v>0</v>
      </c>
      <c r="N188" s="104">
        <f t="shared" si="116"/>
        <v>0</v>
      </c>
      <c r="O188" s="104">
        <f t="shared" si="117"/>
        <v>0</v>
      </c>
      <c r="P188" s="104">
        <f t="shared" si="118"/>
        <v>0</v>
      </c>
      <c r="Q188" s="123"/>
      <c r="R188" s="121"/>
    </row>
    <row r="189" spans="1:18">
      <c r="A189" s="120" t="s">
        <v>509</v>
      </c>
      <c r="B189" s="121" t="s">
        <v>2</v>
      </c>
      <c r="C189" s="122" t="s">
        <v>3</v>
      </c>
      <c r="D189" s="123" t="s">
        <v>4</v>
      </c>
      <c r="E189" s="123">
        <v>9.7000000000000003E-2</v>
      </c>
      <c r="F189" s="103"/>
      <c r="G189" s="103"/>
      <c r="H189" s="104">
        <f t="shared" si="112"/>
        <v>0</v>
      </c>
      <c r="I189" s="105"/>
      <c r="J189" s="105"/>
      <c r="K189" s="104">
        <f t="shared" si="113"/>
        <v>0</v>
      </c>
      <c r="L189" s="104">
        <f t="shared" si="114"/>
        <v>0</v>
      </c>
      <c r="M189" s="104">
        <f t="shared" si="115"/>
        <v>0</v>
      </c>
      <c r="N189" s="104">
        <f t="shared" si="116"/>
        <v>0</v>
      </c>
      <c r="O189" s="104">
        <f t="shared" si="117"/>
        <v>0</v>
      </c>
      <c r="P189" s="104">
        <f t="shared" si="118"/>
        <v>0</v>
      </c>
      <c r="Q189" s="123"/>
      <c r="R189" s="121"/>
    </row>
    <row r="190" spans="1:18">
      <c r="A190" s="114" t="s">
        <v>510</v>
      </c>
      <c r="B190" s="115" t="s">
        <v>302</v>
      </c>
      <c r="C190" s="116"/>
      <c r="D190" s="117"/>
      <c r="E190" s="117"/>
      <c r="F190" s="117"/>
      <c r="G190" s="118"/>
      <c r="H190" s="119"/>
      <c r="I190" s="119"/>
      <c r="J190" s="119"/>
      <c r="K190" s="119"/>
      <c r="L190" s="119"/>
      <c r="M190" s="119"/>
      <c r="N190" s="119"/>
      <c r="O190" s="119"/>
      <c r="P190" s="119"/>
      <c r="Q190" s="117"/>
      <c r="R190" s="119"/>
    </row>
    <row r="191" spans="1:18">
      <c r="A191" s="120" t="s">
        <v>511</v>
      </c>
      <c r="B191" s="121" t="s">
        <v>262</v>
      </c>
      <c r="C191" s="122" t="s">
        <v>263</v>
      </c>
      <c r="D191" s="123" t="s">
        <v>43</v>
      </c>
      <c r="E191" s="123">
        <v>1</v>
      </c>
      <c r="F191" s="103"/>
      <c r="G191" s="103"/>
      <c r="H191" s="104">
        <f t="shared" ref="H191" si="119">F191*G191</f>
        <v>0</v>
      </c>
      <c r="I191" s="105"/>
      <c r="J191" s="105"/>
      <c r="K191" s="104">
        <f t="shared" ref="K191" si="120">SUM(H191:J191)</f>
        <v>0</v>
      </c>
      <c r="L191" s="104">
        <f t="shared" ref="L191" si="121">ROUND(E191*F191,2)</f>
        <v>0</v>
      </c>
      <c r="M191" s="104">
        <f t="shared" ref="M191" si="122">ROUND(E191*H191,2)</f>
        <v>0</v>
      </c>
      <c r="N191" s="104">
        <f t="shared" ref="N191" si="123">ROUND(E191*I191,2)</f>
        <v>0</v>
      </c>
      <c r="O191" s="104">
        <f t="shared" ref="O191" si="124">ROUND(E191*J191,2)</f>
        <v>0</v>
      </c>
      <c r="P191" s="104">
        <f t="shared" ref="P191" si="125">SUM(M191:O191)</f>
        <v>0</v>
      </c>
      <c r="Q191" s="123"/>
      <c r="R191" s="121"/>
    </row>
    <row r="192" spans="1:18">
      <c r="A192" s="124"/>
      <c r="B192" s="115" t="s">
        <v>303</v>
      </c>
      <c r="C192" s="116"/>
      <c r="D192" s="117"/>
      <c r="E192" s="117"/>
      <c r="F192" s="117"/>
      <c r="G192" s="118"/>
      <c r="H192" s="119"/>
      <c r="I192" s="119"/>
      <c r="J192" s="119"/>
      <c r="K192" s="119"/>
      <c r="L192" s="119"/>
      <c r="M192" s="119"/>
      <c r="N192" s="119"/>
      <c r="O192" s="119"/>
      <c r="P192" s="119"/>
      <c r="Q192" s="117"/>
      <c r="R192" s="119"/>
    </row>
    <row r="193" spans="1:19">
      <c r="A193" s="120" t="s">
        <v>443</v>
      </c>
      <c r="B193" s="121" t="s">
        <v>264</v>
      </c>
      <c r="C193" s="122" t="s">
        <v>283</v>
      </c>
      <c r="D193" s="123" t="s">
        <v>55</v>
      </c>
      <c r="E193" s="123">
        <v>1</v>
      </c>
      <c r="F193" s="103"/>
      <c r="G193" s="103"/>
      <c r="H193" s="104">
        <f t="shared" ref="H193:H194" si="126">F193*G193</f>
        <v>0</v>
      </c>
      <c r="I193" s="105"/>
      <c r="J193" s="105"/>
      <c r="K193" s="104">
        <f t="shared" ref="K193:K194" si="127">SUM(H193:J193)</f>
        <v>0</v>
      </c>
      <c r="L193" s="104">
        <f t="shared" ref="L193:L194" si="128">ROUND(E193*F193,2)</f>
        <v>0</v>
      </c>
      <c r="M193" s="104">
        <f t="shared" ref="M193:M194" si="129">ROUND(E193*H193,2)</f>
        <v>0</v>
      </c>
      <c r="N193" s="104">
        <f t="shared" ref="N193:N194" si="130">ROUND(E193*I193,2)</f>
        <v>0</v>
      </c>
      <c r="O193" s="104">
        <f t="shared" ref="O193:O194" si="131">ROUND(E193*J193,2)</f>
        <v>0</v>
      </c>
      <c r="P193" s="104">
        <f t="shared" ref="P193:P194" si="132">SUM(M193:O193)</f>
        <v>0</v>
      </c>
      <c r="Q193" s="123"/>
      <c r="R193" s="121"/>
    </row>
    <row r="194" spans="1:19">
      <c r="A194" s="120" t="s">
        <v>512</v>
      </c>
      <c r="B194" s="121" t="s">
        <v>265</v>
      </c>
      <c r="C194" s="122" t="s">
        <v>266</v>
      </c>
      <c r="D194" s="123" t="s">
        <v>53</v>
      </c>
      <c r="E194" s="123">
        <v>1</v>
      </c>
      <c r="F194" s="103"/>
      <c r="G194" s="103"/>
      <c r="H194" s="104">
        <f t="shared" si="126"/>
        <v>0</v>
      </c>
      <c r="I194" s="105"/>
      <c r="J194" s="105"/>
      <c r="K194" s="104">
        <f t="shared" si="127"/>
        <v>0</v>
      </c>
      <c r="L194" s="104">
        <f t="shared" si="128"/>
        <v>0</v>
      </c>
      <c r="M194" s="104">
        <f t="shared" si="129"/>
        <v>0</v>
      </c>
      <c r="N194" s="104">
        <f t="shared" si="130"/>
        <v>0</v>
      </c>
      <c r="O194" s="104">
        <f t="shared" si="131"/>
        <v>0</v>
      </c>
      <c r="P194" s="104">
        <f t="shared" si="132"/>
        <v>0</v>
      </c>
      <c r="Q194" s="123"/>
      <c r="R194" s="121"/>
    </row>
    <row r="195" spans="1:19" ht="12" customHeight="1">
      <c r="A195" s="229" t="s">
        <v>329</v>
      </c>
      <c r="B195" s="229"/>
      <c r="C195" s="229"/>
      <c r="D195" s="229"/>
      <c r="E195" s="229"/>
      <c r="F195" s="229"/>
      <c r="G195" s="229"/>
      <c r="H195" s="229"/>
      <c r="I195" s="229"/>
      <c r="J195" s="229"/>
      <c r="K195" s="229"/>
      <c r="L195" s="51">
        <f>SUM(L15:L194)</f>
        <v>0</v>
      </c>
      <c r="M195" s="51">
        <f t="shared" ref="M195:P195" si="133">SUM(M15:M194)</f>
        <v>0</v>
      </c>
      <c r="N195" s="51">
        <f t="shared" si="133"/>
        <v>0</v>
      </c>
      <c r="O195" s="51">
        <f t="shared" si="133"/>
        <v>0</v>
      </c>
      <c r="P195" s="51">
        <f t="shared" si="133"/>
        <v>0</v>
      </c>
      <c r="Q195" s="52"/>
      <c r="R195" s="52"/>
    </row>
    <row r="196" spans="1:19" s="60" customFormat="1" ht="12.75" customHeight="1">
      <c r="A196" s="54"/>
      <c r="B196" s="46"/>
      <c r="C196" s="55"/>
      <c r="D196" s="55"/>
      <c r="E196" s="56"/>
      <c r="F196" s="56"/>
      <c r="G196" s="56"/>
      <c r="H196" s="56"/>
      <c r="I196" s="55"/>
      <c r="J196" s="55"/>
      <c r="K196" s="230" t="s">
        <v>330</v>
      </c>
      <c r="L196" s="230"/>
      <c r="M196" s="230"/>
      <c r="N196" s="230"/>
      <c r="O196" s="230"/>
      <c r="P196" s="57">
        <f>SUM(P195)</f>
        <v>0</v>
      </c>
      <c r="Q196" s="57"/>
      <c r="R196" s="58"/>
      <c r="S196" s="59"/>
    </row>
    <row r="197" spans="1:19" s="60" customFormat="1" ht="12.75" customHeight="1">
      <c r="A197" s="61"/>
      <c r="B197" s="62"/>
      <c r="C197" s="10"/>
      <c r="D197" s="10"/>
      <c r="E197" s="63"/>
      <c r="F197" s="63"/>
      <c r="G197" s="63"/>
      <c r="H197" s="63"/>
      <c r="I197" s="10"/>
      <c r="J197" s="10"/>
      <c r="K197" s="64"/>
      <c r="L197" s="64"/>
      <c r="M197" s="64"/>
      <c r="N197" s="64"/>
      <c r="O197" s="64"/>
      <c r="P197" s="65"/>
      <c r="Q197" s="65"/>
      <c r="R197" s="66"/>
      <c r="S197" s="59"/>
    </row>
    <row r="198" spans="1:19" s="72" customFormat="1">
      <c r="A198" s="67"/>
      <c r="B198" s="68"/>
      <c r="C198" s="69"/>
      <c r="D198" s="68"/>
      <c r="E198" s="68"/>
      <c r="F198" s="70"/>
      <c r="G198" s="68"/>
      <c r="H198" s="68"/>
      <c r="I198" s="70"/>
      <c r="J198" s="70"/>
      <c r="K198" s="70"/>
      <c r="L198" s="70"/>
      <c r="M198" s="70"/>
      <c r="N198" s="70"/>
      <c r="O198" s="70"/>
      <c r="P198" s="70"/>
      <c r="Q198" s="68"/>
      <c r="R198" s="71"/>
      <c r="S198" s="71"/>
    </row>
    <row r="199" spans="1:19" s="74" customFormat="1" ht="39.75" customHeight="1">
      <c r="A199" s="231" t="s">
        <v>331</v>
      </c>
      <c r="B199" s="231"/>
      <c r="C199" s="231"/>
      <c r="D199" s="231"/>
      <c r="E199" s="231"/>
      <c r="F199" s="231"/>
      <c r="G199" s="231"/>
      <c r="H199" s="231"/>
      <c r="I199" s="231"/>
      <c r="J199" s="231"/>
      <c r="K199" s="231"/>
      <c r="L199" s="231"/>
      <c r="M199" s="231"/>
      <c r="N199" s="231"/>
      <c r="O199" s="231"/>
      <c r="P199" s="231"/>
      <c r="Q199" s="231"/>
      <c r="R199" s="231"/>
      <c r="S199" s="73"/>
    </row>
    <row r="200" spans="1:19" s="74" customFormat="1" ht="12.75" customHeight="1">
      <c r="A200" s="231" t="s">
        <v>332</v>
      </c>
      <c r="B200" s="231"/>
      <c r="C200" s="231"/>
      <c r="D200" s="231"/>
      <c r="E200" s="231"/>
      <c r="F200" s="231"/>
      <c r="G200" s="231"/>
      <c r="H200" s="231"/>
      <c r="I200" s="231"/>
      <c r="J200" s="231"/>
      <c r="K200" s="231"/>
      <c r="L200" s="231"/>
      <c r="M200" s="231"/>
      <c r="N200" s="231"/>
      <c r="O200" s="231"/>
      <c r="P200" s="231"/>
      <c r="Q200" s="231"/>
      <c r="R200" s="231"/>
      <c r="S200" s="73"/>
    </row>
    <row r="201" spans="1:19" s="43" customFormat="1" ht="30.75" customHeight="1">
      <c r="A201" s="106" t="s">
        <v>327</v>
      </c>
      <c r="B201" s="232" t="s">
        <v>333</v>
      </c>
      <c r="C201" s="233"/>
      <c r="D201" s="233"/>
      <c r="E201" s="233"/>
      <c r="F201" s="233"/>
      <c r="G201" s="233"/>
      <c r="H201" s="233"/>
      <c r="I201" s="233"/>
      <c r="J201" s="233"/>
      <c r="K201" s="233"/>
      <c r="L201" s="233"/>
      <c r="M201" s="233"/>
      <c r="N201" s="233"/>
      <c r="O201" s="233"/>
      <c r="P201" s="233"/>
      <c r="Q201" s="233"/>
      <c r="R201" s="233"/>
      <c r="S201" s="75"/>
    </row>
    <row r="202" spans="1:19" s="43" customFormat="1" ht="21.75" customHeight="1">
      <c r="A202" s="107" t="s">
        <v>334</v>
      </c>
      <c r="B202" s="232" t="s">
        <v>335</v>
      </c>
      <c r="C202" s="233"/>
      <c r="D202" s="233"/>
      <c r="E202" s="233"/>
      <c r="F202" s="233"/>
      <c r="G202" s="233"/>
      <c r="H202" s="233"/>
      <c r="I202" s="233"/>
      <c r="J202" s="233"/>
      <c r="K202" s="233"/>
      <c r="L202" s="233"/>
      <c r="M202" s="233"/>
      <c r="N202" s="233"/>
      <c r="O202" s="233"/>
      <c r="P202" s="233"/>
      <c r="Q202" s="233"/>
      <c r="R202" s="233"/>
      <c r="S202" s="75"/>
    </row>
    <row r="203" spans="1:19" s="72" customFormat="1">
      <c r="A203" s="67"/>
      <c r="B203" s="68"/>
      <c r="C203" s="69"/>
      <c r="D203" s="68"/>
      <c r="E203" s="68"/>
      <c r="F203" s="70"/>
      <c r="G203" s="68"/>
      <c r="H203" s="68"/>
      <c r="I203" s="70"/>
      <c r="J203" s="70"/>
      <c r="K203" s="70"/>
      <c r="L203" s="70"/>
      <c r="M203" s="70"/>
      <c r="N203" s="70"/>
      <c r="O203" s="70"/>
      <c r="P203" s="70"/>
      <c r="Q203" s="68"/>
      <c r="R203" s="71"/>
      <c r="S203" s="71"/>
    </row>
    <row r="204" spans="1:19" s="72" customFormat="1">
      <c r="A204" s="76"/>
      <c r="B204" s="77"/>
      <c r="C204" s="78"/>
      <c r="D204" s="79"/>
      <c r="E204" s="80"/>
      <c r="F204" s="81"/>
      <c r="G204" s="82"/>
      <c r="H204" s="83"/>
      <c r="I204" s="82"/>
      <c r="J204" s="84" t="s">
        <v>336</v>
      </c>
      <c r="K204" s="85"/>
      <c r="L204" s="86"/>
      <c r="M204" s="86"/>
      <c r="N204" s="87"/>
      <c r="O204" s="87"/>
      <c r="P204" s="88"/>
      <c r="Q204" s="89"/>
      <c r="R204" s="90"/>
      <c r="S204" s="90"/>
    </row>
    <row r="205" spans="1:19" s="72" customFormat="1">
      <c r="A205" s="76"/>
      <c r="B205" s="77"/>
      <c r="C205" s="81" t="s">
        <v>337</v>
      </c>
      <c r="D205" s="91"/>
      <c r="E205" s="92"/>
      <c r="F205" s="91"/>
      <c r="G205" s="82"/>
      <c r="H205" s="93"/>
      <c r="I205" s="82"/>
      <c r="J205" s="91"/>
      <c r="K205" s="94"/>
      <c r="L205" s="95" t="s">
        <v>337</v>
      </c>
      <c r="M205" s="96"/>
      <c r="N205" s="82"/>
      <c r="O205" s="82"/>
      <c r="P205" s="97"/>
      <c r="Q205" s="98"/>
      <c r="R205" s="99"/>
      <c r="S205" s="99"/>
    </row>
    <row r="206" spans="1:19" s="72" customFormat="1">
      <c r="A206" s="76"/>
      <c r="B206" s="100"/>
      <c r="C206" s="82"/>
      <c r="D206" s="82"/>
      <c r="E206" s="82"/>
      <c r="F206" s="82"/>
      <c r="G206" s="82"/>
      <c r="H206" s="82"/>
      <c r="I206" s="82"/>
      <c r="J206" s="82"/>
      <c r="K206" s="82"/>
      <c r="L206" s="82"/>
      <c r="M206" s="82"/>
      <c r="N206" s="82"/>
      <c r="O206" s="82"/>
      <c r="P206" s="88"/>
      <c r="Q206" s="89"/>
      <c r="R206" s="90"/>
      <c r="S206" s="90"/>
    </row>
    <row r="207" spans="1:19" s="72" customFormat="1">
      <c r="A207" s="76"/>
      <c r="B207" s="77"/>
      <c r="C207" s="101" t="str">
        <f ca="1">L11</f>
        <v>Tāme sastādīta 2024. gada 30.augustā</v>
      </c>
      <c r="D207" s="91"/>
      <c r="E207" s="91"/>
      <c r="F207" s="91"/>
      <c r="G207" s="91"/>
      <c r="H207" s="91"/>
      <c r="I207" s="91"/>
      <c r="J207" s="84" t="s">
        <v>338</v>
      </c>
      <c r="K207" s="80"/>
      <c r="L207" s="80"/>
      <c r="M207" s="80"/>
      <c r="N207" s="80"/>
      <c r="O207" s="80"/>
      <c r="P207" s="91"/>
      <c r="Q207" s="31"/>
      <c r="R207" s="102"/>
      <c r="S207" s="102"/>
    </row>
    <row r="208" spans="1:19" s="72" customFormat="1">
      <c r="A208" s="76"/>
      <c r="B208" s="77"/>
      <c r="C208" s="91"/>
      <c r="D208" s="91"/>
      <c r="E208" s="91"/>
      <c r="F208" s="91"/>
      <c r="G208" s="91"/>
      <c r="H208" s="91"/>
      <c r="I208" s="91"/>
      <c r="J208" s="91"/>
      <c r="K208" s="91"/>
      <c r="L208" s="91"/>
      <c r="M208" s="91"/>
      <c r="N208" s="91"/>
      <c r="O208" s="91"/>
      <c r="P208" s="91"/>
      <c r="Q208" s="31"/>
      <c r="R208" s="102"/>
      <c r="S208" s="102"/>
    </row>
  </sheetData>
  <sheetProtection formatCells="0" formatColumns="0" formatRows="0" insertColumns="0" insertRows="0" insertHyperlinks="0" deleteColumns="0" deleteRows="0" sort="0" autoFilter="0" pivotTables="0"/>
  <autoFilter ref="B15:F196" xr:uid="{00000000-0001-0000-0000-000000000000}"/>
  <mergeCells count="15">
    <mergeCell ref="B202:R202"/>
    <mergeCell ref="C2:P2"/>
    <mergeCell ref="O10:P10"/>
    <mergeCell ref="A13:A14"/>
    <mergeCell ref="B13:B14"/>
    <mergeCell ref="C13:C14"/>
    <mergeCell ref="D13:D14"/>
    <mergeCell ref="E13:E14"/>
    <mergeCell ref="F13:K13"/>
    <mergeCell ref="L13:P13"/>
    <mergeCell ref="A195:K195"/>
    <mergeCell ref="K196:O196"/>
    <mergeCell ref="A199:R199"/>
    <mergeCell ref="A200:R200"/>
    <mergeCell ref="B201:R201"/>
  </mergeCells>
  <phoneticPr fontId="14" type="noConversion"/>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Būvniecības koptāme</vt:lpstr>
      <vt:lpstr>Kopsavilkuma aprēķins</vt:lpstr>
      <vt:lpstr>Lokālā tāme</vt:lpstr>
      <vt:lpstr>'Būvniecības koptāme'!Print_Area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dcterms:created xsi:type="dcterms:W3CDTF">2024-07-19T10:39:44Z</dcterms:created>
  <dcterms:modified xsi:type="dcterms:W3CDTF">2024-08-30T07:55:10Z</dcterms:modified>
  <cp:category/>
</cp:coreProperties>
</file>