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filterPrivacy="1"/>
  <xr:revisionPtr revIDLastSave="0" documentId="13_ncr:1_{E31BFA2B-70D6-4842-8CD1-F518900D5269}" xr6:coauthVersionLast="47" xr6:coauthVersionMax="47" xr10:uidLastSave="{00000000-0000-0000-0000-000000000000}"/>
  <bookViews>
    <workbookView xWindow="5196" yWindow="168" windowWidth="23016" windowHeight="14376" tabRatio="955" xr2:uid="{00000000-000D-0000-FFFF-FFFF00000000}"/>
  </bookViews>
  <sheets>
    <sheet name="TAME" sheetId="66" r:id="rId1"/>
  </sheets>
  <definedNames>
    <definedName name="Augsnes_biezums" localSheetId="0">#REF!</definedName>
    <definedName name="Augsnes_biezums">#REF!</definedName>
    <definedName name="Augsnes_biezums2" localSheetId="0">#REF!</definedName>
    <definedName name="Augsnes_biezums2">#REF!</definedName>
    <definedName name="C_k_platums" localSheetId="0">#REF!</definedName>
    <definedName name="C_k_platums">#REF!</definedName>
    <definedName name="Grāvja_dziļums" localSheetId="0">#REF!</definedName>
    <definedName name="Grāvja_dziļums">#REF!</definedName>
    <definedName name="Grāvja_platums" localSheetId="0">#REF!</definedName>
    <definedName name="Grāvja_platums">#REF!</definedName>
    <definedName name="Nogažu_slīpums" localSheetId="0">#REF!</definedName>
    <definedName name="Nogažu_slīpums">#REF!</definedName>
    <definedName name="Nogāžu_nostiprinājuma_biezums" localSheetId="0">#REF!</definedName>
    <definedName name="Nogāžu_nostiprinājuma_biezums">#REF!</definedName>
    <definedName name="Paaugstinājums" localSheetId="0">#REF!</definedName>
    <definedName name="Paaugstinājums">#REF!</definedName>
    <definedName name="Piketaža" localSheetId="0">#REF!</definedName>
    <definedName name="Piketaža">#REF!</definedName>
    <definedName name="_xlnm.Print_Area" localSheetId="0">TAME!$A$2:$F$987</definedName>
    <definedName name="_xlnm.Print_Titles" localSheetId="0">TAME!$1:$3</definedName>
    <definedName name="Segas_biezums" localSheetId="0">#REF!</definedName>
    <definedName name="Segas_biezums">#REF!</definedName>
    <definedName name="šķers" localSheetId="0">#REF!</definedName>
    <definedName name="šķers">#REF!</definedName>
    <definedName name="Šķērskritums" localSheetId="0">#REF!</definedName>
    <definedName name="Šķērskritums">#REF!</definedName>
    <definedName name="Z_k_platums" localSheetId="0">#REF!</definedName>
    <definedName name="Z_k_platums">#REF!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36" i="66" l="1"/>
  <c r="F815" i="66"/>
  <c r="F814" i="66"/>
  <c r="F813" i="66"/>
  <c r="F812" i="66"/>
  <c r="F811" i="66"/>
  <c r="F810" i="66"/>
  <c r="F809" i="66"/>
  <c r="F808" i="66"/>
  <c r="F807" i="66"/>
  <c r="F806" i="66"/>
  <c r="F805" i="66"/>
  <c r="F804" i="66"/>
  <c r="F803" i="66"/>
  <c r="F802" i="66"/>
  <c r="F801" i="66"/>
  <c r="F800" i="66"/>
  <c r="F799" i="66"/>
  <c r="F798" i="66"/>
  <c r="F797" i="66"/>
  <c r="F796" i="66"/>
  <c r="F795" i="66"/>
  <c r="F794" i="66"/>
  <c r="F793" i="66"/>
  <c r="F792" i="66"/>
  <c r="F791" i="66"/>
  <c r="F790" i="66"/>
  <c r="F789" i="66"/>
  <c r="F788" i="66"/>
  <c r="F766" i="66"/>
  <c r="F765" i="66"/>
  <c r="F764" i="66"/>
  <c r="F763" i="66"/>
  <c r="F762" i="66"/>
  <c r="F761" i="66"/>
  <c r="F760" i="66"/>
  <c r="F759" i="66"/>
  <c r="F758" i="66"/>
  <c r="F846" i="66"/>
  <c r="F844" i="66"/>
  <c r="F843" i="66"/>
  <c r="F841" i="66"/>
  <c r="F840" i="66"/>
  <c r="F839" i="66"/>
  <c r="F838" i="66"/>
  <c r="F837" i="66"/>
  <c r="F835" i="66"/>
  <c r="F834" i="66"/>
  <c r="F833" i="66"/>
  <c r="F832" i="66"/>
  <c r="F830" i="66"/>
  <c r="F829" i="66"/>
  <c r="F828" i="66"/>
  <c r="F827" i="66"/>
  <c r="F826" i="66"/>
  <c r="F825" i="66"/>
  <c r="F824" i="66"/>
  <c r="F823" i="66"/>
  <c r="F822" i="66"/>
  <c r="F821" i="66"/>
  <c r="F820" i="66"/>
  <c r="F819" i="66"/>
  <c r="F818" i="66"/>
  <c r="F817" i="66"/>
  <c r="F816" i="66"/>
  <c r="F787" i="66"/>
  <c r="F786" i="66"/>
  <c r="F784" i="66"/>
  <c r="F783" i="66"/>
  <c r="F782" i="66"/>
  <c r="F781" i="66"/>
  <c r="F780" i="66"/>
  <c r="F779" i="66"/>
  <c r="F778" i="66"/>
  <c r="F777" i="66"/>
  <c r="F776" i="66"/>
  <c r="F775" i="66"/>
  <c r="F774" i="66"/>
  <c r="F773" i="66"/>
  <c r="F772" i="66"/>
  <c r="F771" i="66"/>
  <c r="F770" i="66"/>
  <c r="F769" i="66"/>
  <c r="F768" i="66"/>
  <c r="F767" i="66"/>
  <c r="F757" i="66"/>
  <c r="F756" i="66"/>
  <c r="F755" i="66"/>
  <c r="F753" i="66"/>
  <c r="F752" i="66"/>
  <c r="F751" i="66"/>
  <c r="F750" i="66"/>
  <c r="F749" i="66"/>
  <c r="F748" i="66"/>
  <c r="F747" i="66"/>
  <c r="F745" i="66"/>
  <c r="F744" i="66"/>
  <c r="F743" i="66"/>
  <c r="F742" i="66"/>
  <c r="F740" i="66"/>
  <c r="F739" i="66"/>
  <c r="F38" i="66" l="1"/>
  <c r="F36" i="66"/>
  <c r="F352" i="66"/>
  <c r="F351" i="66"/>
  <c r="F350" i="66"/>
  <c r="F349" i="66"/>
  <c r="F347" i="66"/>
  <c r="F346" i="66"/>
  <c r="F345" i="66"/>
  <c r="F344" i="66"/>
  <c r="F106" i="66" l="1"/>
  <c r="F40" i="66"/>
  <c r="F300" i="66"/>
  <c r="F299" i="66"/>
  <c r="F298" i="66"/>
  <c r="F297" i="66"/>
  <c r="F296" i="66"/>
  <c r="F267" i="66" l="1"/>
  <c r="F266" i="66"/>
  <c r="F265" i="66"/>
  <c r="F264" i="66"/>
  <c r="F263" i="66"/>
  <c r="F262" i="66"/>
  <c r="F261" i="66"/>
  <c r="F260" i="66"/>
  <c r="F259" i="66"/>
  <c r="F258" i="66"/>
  <c r="F257" i="66"/>
  <c r="F256" i="66"/>
  <c r="F255" i="66"/>
  <c r="F254" i="66"/>
  <c r="F253" i="66"/>
  <c r="F252" i="66"/>
  <c r="F251" i="66"/>
  <c r="F250" i="66"/>
  <c r="F249" i="66"/>
  <c r="F248" i="66"/>
  <c r="F247" i="66"/>
  <c r="F208" i="66"/>
  <c r="F207" i="66"/>
  <c r="F206" i="66"/>
  <c r="F205" i="66"/>
  <c r="F204" i="66"/>
  <c r="F203" i="66"/>
  <c r="F202" i="66"/>
  <c r="F201" i="66"/>
  <c r="F200" i="66"/>
  <c r="F199" i="66"/>
  <c r="F198" i="66"/>
  <c r="F197" i="66"/>
  <c r="F196" i="66"/>
  <c r="F195" i="66"/>
  <c r="F194" i="66"/>
  <c r="F193" i="66"/>
  <c r="F192" i="66"/>
  <c r="F191" i="66"/>
  <c r="F190" i="66"/>
  <c r="F189" i="66"/>
  <c r="F229" i="66"/>
  <c r="F228" i="66"/>
  <c r="F227" i="66"/>
  <c r="F226" i="66"/>
  <c r="F225" i="66"/>
  <c r="F224" i="66"/>
  <c r="F223" i="66"/>
  <c r="F222" i="66"/>
  <c r="F221" i="66"/>
  <c r="F220" i="66"/>
  <c r="F219" i="66"/>
  <c r="F218" i="66"/>
  <c r="F217" i="66"/>
  <c r="F216" i="66"/>
  <c r="F215" i="66"/>
  <c r="F214" i="66"/>
  <c r="F213" i="66"/>
  <c r="F212" i="66"/>
  <c r="F211" i="66"/>
  <c r="F210" i="66"/>
  <c r="F209" i="66"/>
  <c r="F639" i="66" l="1"/>
  <c r="F592" i="66"/>
  <c r="F163" i="66" l="1"/>
  <c r="F66" i="66"/>
  <c r="F67" i="66" l="1"/>
  <c r="F140" i="66"/>
  <c r="F141" i="66"/>
  <c r="F142" i="66"/>
  <c r="F889" i="66" l="1"/>
  <c r="F9" i="66"/>
  <c r="F10" i="66" l="1"/>
  <c r="F105" i="66" l="1"/>
  <c r="F89" i="66"/>
  <c r="F724" i="66" l="1"/>
  <c r="F723" i="66"/>
  <c r="F721" i="66"/>
  <c r="F720" i="66"/>
  <c r="F719" i="66"/>
  <c r="F718" i="66"/>
  <c r="F717" i="66"/>
  <c r="F716" i="66"/>
  <c r="F715" i="66"/>
  <c r="F714" i="66"/>
  <c r="F713" i="66"/>
  <c r="F712" i="66"/>
  <c r="F710" i="66"/>
  <c r="F709" i="66"/>
  <c r="F708" i="66"/>
  <c r="F707" i="66"/>
  <c r="F706" i="66"/>
  <c r="F705" i="66"/>
  <c r="F704" i="66"/>
  <c r="F700" i="66"/>
  <c r="F699" i="66"/>
  <c r="F698" i="66"/>
  <c r="F697" i="66"/>
  <c r="F696" i="66"/>
  <c r="F695" i="66"/>
  <c r="F694" i="66"/>
  <c r="F693" i="66"/>
  <c r="F692" i="66"/>
  <c r="F691" i="66"/>
  <c r="F690" i="66"/>
  <c r="F689" i="66"/>
  <c r="F688" i="66"/>
  <c r="F687" i="66"/>
  <c r="F686" i="66"/>
  <c r="F685" i="66"/>
  <c r="F684" i="66"/>
  <c r="F736" i="66"/>
  <c r="F735" i="66"/>
  <c r="F734" i="66"/>
  <c r="F733" i="66"/>
  <c r="F732" i="66"/>
  <c r="F731" i="66"/>
  <c r="F730" i="66"/>
  <c r="F729" i="66"/>
  <c r="F728" i="66"/>
  <c r="F727" i="66"/>
  <c r="F683" i="66"/>
  <c r="F682" i="66"/>
  <c r="F681" i="66"/>
  <c r="F680" i="66"/>
  <c r="F677" i="66"/>
  <c r="F676" i="66"/>
  <c r="F675" i="66"/>
  <c r="F674" i="66"/>
  <c r="F673" i="66"/>
  <c r="F672" i="66"/>
  <c r="F671" i="66"/>
  <c r="F670" i="66"/>
  <c r="F669" i="66"/>
  <c r="F668" i="66"/>
  <c r="F667" i="66"/>
  <c r="F666" i="66"/>
  <c r="F665" i="66"/>
  <c r="F664" i="66"/>
  <c r="F663" i="66"/>
  <c r="F662" i="66"/>
  <c r="F661" i="66"/>
  <c r="F660" i="66"/>
  <c r="F659" i="66"/>
  <c r="F658" i="66"/>
  <c r="F657" i="66"/>
  <c r="F656" i="66"/>
  <c r="F655" i="66"/>
  <c r="F654" i="66"/>
  <c r="F653" i="66"/>
  <c r="F652" i="66"/>
  <c r="F651" i="66"/>
  <c r="F650" i="66"/>
  <c r="F649" i="66"/>
  <c r="F648" i="66"/>
  <c r="F647" i="66"/>
  <c r="F646" i="66"/>
  <c r="F341" i="66"/>
  <c r="F340" i="66"/>
  <c r="F339" i="66"/>
  <c r="F338" i="66"/>
  <c r="F337" i="66"/>
  <c r="F336" i="66"/>
  <c r="F334" i="66"/>
  <c r="F333" i="66"/>
  <c r="F332" i="66"/>
  <c r="F331" i="66"/>
  <c r="F330" i="66"/>
  <c r="F327" i="66"/>
  <c r="F326" i="66"/>
  <c r="F325" i="66"/>
  <c r="F324" i="66"/>
  <c r="F323" i="66"/>
  <c r="F322" i="66"/>
  <c r="F321" i="66"/>
  <c r="F320" i="66"/>
  <c r="F319" i="66"/>
  <c r="F318" i="66"/>
  <c r="F317" i="66"/>
  <c r="F316" i="66"/>
  <c r="F315" i="66"/>
  <c r="F314" i="66"/>
  <c r="F313" i="66"/>
  <c r="F312" i="66"/>
  <c r="F311" i="66"/>
  <c r="F310" i="66"/>
  <c r="F309" i="66"/>
  <c r="F308" i="66"/>
  <c r="F306" i="66"/>
  <c r="F305" i="66"/>
  <c r="F304" i="66"/>
  <c r="F303" i="66"/>
  <c r="F302" i="66"/>
  <c r="F301" i="66"/>
  <c r="F295" i="66"/>
  <c r="F294" i="66"/>
  <c r="F293" i="66"/>
  <c r="F292" i="66"/>
  <c r="F291" i="66"/>
  <c r="F290" i="66"/>
  <c r="F289" i="66"/>
  <c r="F288" i="66"/>
  <c r="F287" i="66"/>
  <c r="F286" i="66"/>
  <c r="F285" i="66"/>
  <c r="F284" i="66"/>
  <c r="F78" i="66"/>
  <c r="F7" i="66" l="1"/>
  <c r="F237" i="66" l="1"/>
  <c r="F235" i="66"/>
  <c r="F234" i="66"/>
  <c r="F233" i="66"/>
  <c r="F232" i="66"/>
  <c r="F231" i="66"/>
  <c r="F230" i="66"/>
  <c r="F188" i="66"/>
  <c r="F535" i="66" l="1"/>
  <c r="F514" i="66"/>
  <c r="F467" i="66"/>
  <c r="F449" i="66"/>
  <c r="F430" i="66"/>
  <c r="F408" i="66"/>
  <c r="F387" i="66"/>
  <c r="F371" i="66"/>
  <c r="F6" i="66" l="1"/>
  <c r="F11" i="66" l="1"/>
  <c r="F12" i="66"/>
  <c r="F79" i="66" l="1"/>
  <c r="F87" i="66" l="1"/>
  <c r="F86" i="66"/>
  <c r="F473" i="66"/>
  <c r="F472" i="66"/>
  <c r="F471" i="66"/>
  <c r="F468" i="66"/>
  <c r="F466" i="66"/>
  <c r="F465" i="66"/>
  <c r="F464" i="66"/>
  <c r="F463" i="66"/>
  <c r="F462" i="66"/>
  <c r="F461" i="66"/>
  <c r="F460" i="66"/>
  <c r="F459" i="66"/>
  <c r="F458" i="66"/>
  <c r="F457" i="66"/>
  <c r="F456" i="66"/>
  <c r="F455" i="66"/>
  <c r="F454" i="66"/>
  <c r="F453" i="66"/>
  <c r="F452" i="66"/>
  <c r="F450" i="66"/>
  <c r="F448" i="66"/>
  <c r="F447" i="66"/>
  <c r="F446" i="66"/>
  <c r="F445" i="66"/>
  <c r="F444" i="66"/>
  <c r="F443" i="66"/>
  <c r="F442" i="66"/>
  <c r="F441" i="66"/>
  <c r="F440" i="66"/>
  <c r="F439" i="66"/>
  <c r="F438" i="66"/>
  <c r="F437" i="66"/>
  <c r="F436" i="66"/>
  <c r="F435" i="66"/>
  <c r="F434" i="66"/>
  <c r="F431" i="66"/>
  <c r="F429" i="66"/>
  <c r="F428" i="66"/>
  <c r="F427" i="66"/>
  <c r="F426" i="66"/>
  <c r="F425" i="66"/>
  <c r="F424" i="66"/>
  <c r="F423" i="66"/>
  <c r="F422" i="66"/>
  <c r="F421" i="66"/>
  <c r="F420" i="66"/>
  <c r="F419" i="66"/>
  <c r="F418" i="66"/>
  <c r="F417" i="66"/>
  <c r="F416" i="66"/>
  <c r="F415" i="66"/>
  <c r="F414" i="66"/>
  <c r="F413" i="66"/>
  <c r="F412" i="66"/>
  <c r="F411" i="66"/>
  <c r="F409" i="66"/>
  <c r="F407" i="66"/>
  <c r="F406" i="66"/>
  <c r="F405" i="66"/>
  <c r="F404" i="66"/>
  <c r="F403" i="66"/>
  <c r="F402" i="66"/>
  <c r="F401" i="66"/>
  <c r="F400" i="66"/>
  <c r="F399" i="66"/>
  <c r="F398" i="66"/>
  <c r="F397" i="66"/>
  <c r="F396" i="66"/>
  <c r="F395" i="66"/>
  <c r="F394" i="66"/>
  <c r="F393" i="66"/>
  <c r="F392" i="66"/>
  <c r="F391" i="66"/>
  <c r="F548" i="66"/>
  <c r="F547" i="66"/>
  <c r="F546" i="66"/>
  <c r="F545" i="66"/>
  <c r="F544" i="66"/>
  <c r="F542" i="66"/>
  <c r="F541" i="66"/>
  <c r="F540" i="66"/>
  <c r="F539" i="66"/>
  <c r="F536" i="66"/>
  <c r="F534" i="66"/>
  <c r="F533" i="66"/>
  <c r="F532" i="66"/>
  <c r="F531" i="66"/>
  <c r="F530" i="66"/>
  <c r="F529" i="66"/>
  <c r="F528" i="66"/>
  <c r="F527" i="66"/>
  <c r="F526" i="66"/>
  <c r="F525" i="66"/>
  <c r="F524" i="66"/>
  <c r="F523" i="66"/>
  <c r="F522" i="66"/>
  <c r="F521" i="66"/>
  <c r="F520" i="66"/>
  <c r="F519" i="66"/>
  <c r="F518" i="66"/>
  <c r="F517" i="66"/>
  <c r="F515" i="66"/>
  <c r="F513" i="66"/>
  <c r="F512" i="66"/>
  <c r="F511" i="66"/>
  <c r="F510" i="66"/>
  <c r="F509" i="66"/>
  <c r="F508" i="66"/>
  <c r="F507" i="66"/>
  <c r="F506" i="66"/>
  <c r="F505" i="66"/>
  <c r="F504" i="66"/>
  <c r="F503" i="66"/>
  <c r="F502" i="66"/>
  <c r="F501" i="66"/>
  <c r="F500" i="66"/>
  <c r="F499" i="66"/>
  <c r="F498" i="66"/>
  <c r="F497" i="66"/>
  <c r="F496" i="66"/>
  <c r="F493" i="66"/>
  <c r="F492" i="66"/>
  <c r="F491" i="66"/>
  <c r="F490" i="66"/>
  <c r="F489" i="66"/>
  <c r="F488" i="66"/>
  <c r="F487" i="66"/>
  <c r="F486" i="66"/>
  <c r="F484" i="66"/>
  <c r="F483" i="66"/>
  <c r="F482" i="66"/>
  <c r="F481" i="66"/>
  <c r="F480" i="66"/>
  <c r="F479" i="66"/>
  <c r="F478" i="66"/>
  <c r="F477" i="66"/>
  <c r="F476" i="66"/>
  <c r="F475" i="66"/>
  <c r="F474" i="66"/>
  <c r="F95" i="66" l="1"/>
  <c r="F165" i="66"/>
  <c r="F161" i="66"/>
  <c r="F160" i="66"/>
  <c r="F156" i="66"/>
  <c r="F93" i="66" l="1"/>
  <c r="F91" i="66"/>
  <c r="F101" i="66"/>
  <c r="F94" i="66"/>
  <c r="F100" i="66"/>
  <c r="F102" i="66"/>
  <c r="F97" i="66"/>
  <c r="F85" i="66"/>
  <c r="F121" i="66"/>
  <c r="F104" i="66"/>
  <c r="F108" i="66"/>
  <c r="F107" i="66"/>
  <c r="F80" i="66"/>
  <c r="F159" i="66"/>
  <c r="F162" i="66"/>
  <c r="F157" i="66"/>
  <c r="F155" i="66" l="1"/>
  <c r="F145" i="66"/>
  <c r="F152" i="66" l="1"/>
  <c r="F154" i="66"/>
  <c r="F148" i="66"/>
  <c r="F143" i="66" l="1"/>
  <c r="F164" i="66" l="1"/>
  <c r="F153" i="66"/>
  <c r="F29" i="66"/>
  <c r="F184" i="66"/>
  <c r="F183" i="66"/>
  <c r="F182" i="66"/>
  <c r="F23" i="66" l="1"/>
  <c r="F22" i="66"/>
  <c r="F891" i="66"/>
  <c r="F74" i="66" l="1"/>
  <c r="F75" i="66"/>
  <c r="F136" i="66"/>
  <c r="F135" i="66"/>
  <c r="F111" i="66" l="1"/>
  <c r="F88" i="66"/>
  <c r="F92" i="66"/>
  <c r="F110" i="66"/>
  <c r="F112" i="66"/>
  <c r="F133" i="66"/>
  <c r="F132" i="66"/>
  <c r="F109" i="66" l="1"/>
  <c r="F90" i="66"/>
  <c r="F894" i="66"/>
  <c r="F893" i="66"/>
  <c r="F892" i="66"/>
  <c r="F48" i="66"/>
  <c r="F64" i="66"/>
  <c r="F61" i="66"/>
  <c r="F17" i="66" l="1"/>
  <c r="F16" i="66"/>
  <c r="F18" i="66"/>
  <c r="F65" i="66"/>
  <c r="F53" i="66"/>
  <c r="F63" i="66"/>
  <c r="F59" i="66"/>
  <c r="F60" i="66"/>
  <c r="F54" i="66" l="1"/>
  <c r="F46" i="66" l="1"/>
  <c r="F55" i="66"/>
  <c r="F56" i="66" l="1"/>
  <c r="F57" i="66" l="1"/>
  <c r="F30" i="66" l="1"/>
  <c r="F26" i="66"/>
  <c r="F25" i="66"/>
  <c r="F42" i="66"/>
  <c r="F41" i="66"/>
  <c r="F34" i="66"/>
  <c r="F612" i="66"/>
  <c r="F611" i="66"/>
  <c r="F610" i="66"/>
  <c r="F609" i="66"/>
  <c r="F608" i="66"/>
  <c r="F591" i="66"/>
  <c r="F590" i="66"/>
  <c r="F587" i="66"/>
  <c r="F586" i="66"/>
  <c r="F585" i="66"/>
  <c r="F584" i="66"/>
  <c r="F583" i="66"/>
  <c r="F582" i="66"/>
  <c r="F581" i="66"/>
  <c r="F580" i="66"/>
  <c r="F579" i="66"/>
  <c r="F578" i="66"/>
  <c r="F577" i="66"/>
  <c r="F576" i="66"/>
  <c r="F575" i="66"/>
  <c r="F574" i="66"/>
  <c r="F573" i="66"/>
  <c r="F572" i="66"/>
  <c r="F571" i="66"/>
  <c r="F570" i="66"/>
  <c r="F569" i="66"/>
  <c r="F568" i="66"/>
  <c r="F567" i="66"/>
  <c r="F566" i="66"/>
  <c r="F565" i="66"/>
  <c r="F564" i="66"/>
  <c r="F563" i="66"/>
  <c r="F562" i="66"/>
  <c r="F561" i="66"/>
  <c r="F560" i="66"/>
  <c r="F559" i="66"/>
  <c r="F558" i="66"/>
  <c r="F557" i="66"/>
  <c r="F556" i="66"/>
  <c r="F555" i="66"/>
  <c r="F554" i="66"/>
  <c r="F553" i="66"/>
  <c r="F552" i="66"/>
  <c r="F551" i="66"/>
  <c r="F633" i="66"/>
  <c r="F632" i="66"/>
  <c r="F631" i="66"/>
  <c r="F630" i="66"/>
  <c r="F629" i="66"/>
  <c r="F628" i="66"/>
  <c r="F627" i="66"/>
  <c r="F626" i="66"/>
  <c r="F623" i="66"/>
  <c r="F622" i="66"/>
  <c r="F621" i="66"/>
  <c r="F620" i="66"/>
  <c r="F619" i="66"/>
  <c r="F618" i="66"/>
  <c r="F617" i="66"/>
  <c r="F616" i="66"/>
  <c r="F615" i="66"/>
  <c r="F614" i="66"/>
  <c r="F606" i="66"/>
  <c r="F605" i="66"/>
  <c r="F604" i="66"/>
  <c r="F603" i="66"/>
  <c r="F602" i="66"/>
  <c r="F601" i="66"/>
  <c r="F600" i="66"/>
  <c r="F599" i="66"/>
  <c r="F598" i="66"/>
  <c r="F597" i="66"/>
  <c r="F596" i="66"/>
  <c r="F595" i="66"/>
  <c r="F594" i="66"/>
  <c r="F593" i="66"/>
  <c r="F642" i="66"/>
  <c r="F641" i="66"/>
  <c r="F640" i="66"/>
  <c r="F638" i="66"/>
  <c r="F637" i="66"/>
  <c r="F636" i="66"/>
  <c r="F635" i="66"/>
  <c r="F888" i="66"/>
  <c r="F887" i="66"/>
  <c r="F886" i="66"/>
  <c r="F885" i="66"/>
  <c r="F884" i="66"/>
  <c r="F883" i="66"/>
  <c r="F882" i="66"/>
  <c r="F880" i="66"/>
  <c r="F879" i="66"/>
  <c r="F878" i="66"/>
  <c r="F877" i="66"/>
  <c r="F876" i="66"/>
  <c r="F875" i="66"/>
  <c r="F874" i="66"/>
  <c r="F873" i="66"/>
  <c r="F872" i="66"/>
  <c r="F871" i="66"/>
  <c r="F870" i="66"/>
  <c r="F869" i="66"/>
  <c r="F868" i="66"/>
  <c r="F867" i="66"/>
  <c r="F866" i="66"/>
  <c r="F865" i="66"/>
  <c r="F864" i="66"/>
  <c r="F862" i="66"/>
  <c r="F861" i="66"/>
  <c r="F860" i="66"/>
  <c r="F859" i="66"/>
  <c r="F858" i="66"/>
  <c r="F857" i="66"/>
  <c r="F856" i="66"/>
  <c r="F855" i="66"/>
  <c r="F854" i="66"/>
  <c r="F853" i="66"/>
  <c r="F852" i="66"/>
  <c r="F851" i="66"/>
  <c r="F850" i="66"/>
  <c r="F849" i="66"/>
  <c r="F388" i="66"/>
  <c r="F386" i="66"/>
  <c r="F385" i="66"/>
  <c r="F384" i="66"/>
  <c r="F383" i="66"/>
  <c r="F382" i="66"/>
  <c r="F381" i="66"/>
  <c r="F380" i="66"/>
  <c r="F379" i="66"/>
  <c r="F378" i="66"/>
  <c r="F377" i="66"/>
  <c r="F376" i="66"/>
  <c r="F375" i="66"/>
  <c r="F374" i="66"/>
  <c r="F372" i="66"/>
  <c r="F370" i="66"/>
  <c r="F369" i="66"/>
  <c r="F368" i="66"/>
  <c r="F367" i="66"/>
  <c r="F366" i="66"/>
  <c r="F365" i="66"/>
  <c r="F364" i="66"/>
  <c r="F363" i="66"/>
  <c r="F362" i="66"/>
  <c r="F361" i="66"/>
  <c r="F360" i="66"/>
  <c r="F359" i="66"/>
  <c r="F358" i="66"/>
  <c r="F357" i="66"/>
  <c r="F356" i="66"/>
  <c r="F281" i="66"/>
  <c r="F280" i="66"/>
  <c r="F279" i="66"/>
  <c r="F278" i="66"/>
  <c r="F277" i="66"/>
  <c r="F276" i="66"/>
  <c r="F275" i="66"/>
  <c r="F274" i="66"/>
  <c r="F273" i="66"/>
  <c r="F272" i="66"/>
  <c r="F271" i="66"/>
  <c r="F270" i="66"/>
  <c r="F269" i="66"/>
  <c r="F268" i="66"/>
  <c r="F246" i="66"/>
  <c r="F245" i="66"/>
  <c r="F244" i="66"/>
  <c r="F243" i="66"/>
  <c r="F242" i="66"/>
  <c r="F241" i="66"/>
  <c r="F240" i="66"/>
  <c r="F239" i="66"/>
  <c r="F238" i="66"/>
  <c r="F179" i="66"/>
  <c r="F178" i="66"/>
  <c r="F175" i="66"/>
  <c r="F173" i="66"/>
  <c r="F172" i="66"/>
  <c r="F169" i="66"/>
  <c r="F168" i="66"/>
  <c r="F52" i="66" l="1"/>
  <c r="F51" i="66"/>
  <c r="F50" i="66"/>
  <c r="F49" i="66"/>
  <c r="F47" i="66"/>
  <c r="F45" i="66"/>
  <c r="F44" i="66"/>
  <c r="F43" i="66"/>
  <c r="F32" i="66"/>
  <c r="F39" i="66"/>
  <c r="F37" i="66"/>
  <c r="F24" i="66"/>
  <c r="F35" i="66"/>
  <c r="F33" i="66"/>
  <c r="F31" i="66"/>
  <c r="F28" i="66"/>
  <c r="F27" i="66"/>
  <c r="F170" i="66"/>
  <c r="F176" i="66"/>
  <c r="F180" i="66"/>
  <c r="F177" i="66"/>
  <c r="F171" i="66"/>
  <c r="F13" i="66"/>
  <c r="F14" i="66"/>
  <c r="F15" i="66"/>
  <c r="F19" i="66"/>
  <c r="F20" i="66"/>
  <c r="F21" i="66"/>
  <c r="F58" i="66"/>
  <c r="F62" i="66"/>
  <c r="F68" i="66"/>
  <c r="F69" i="66"/>
  <c r="F70" i="66"/>
  <c r="F72" i="66"/>
  <c r="F73" i="66"/>
  <c r="F76" i="66"/>
  <c r="F77" i="66"/>
  <c r="F82" i="66"/>
  <c r="F83" i="66"/>
  <c r="F84" i="66"/>
  <c r="F96" i="66"/>
  <c r="F98" i="66"/>
  <c r="F99" i="66"/>
  <c r="F103" i="66"/>
  <c r="F113" i="66"/>
  <c r="F115" i="66"/>
  <c r="F116" i="66"/>
  <c r="F117" i="66"/>
  <c r="F118" i="66"/>
  <c r="F119" i="66"/>
  <c r="F120" i="66"/>
  <c r="F122" i="66"/>
  <c r="F123" i="66"/>
  <c r="F124" i="66"/>
  <c r="F125" i="66"/>
  <c r="F126" i="66"/>
  <c r="F128" i="66"/>
  <c r="F129" i="66"/>
  <c r="F130" i="66"/>
  <c r="F131" i="66"/>
  <c r="F134" i="66"/>
  <c r="F137" i="66"/>
  <c r="F138" i="66"/>
  <c r="F139" i="66"/>
  <c r="F144" i="66"/>
  <c r="F146" i="66"/>
  <c r="F147" i="66"/>
  <c r="F149" i="66"/>
  <c r="F150" i="66"/>
  <c r="F151" i="66"/>
  <c r="F158" i="66"/>
  <c r="A836" i="66" l="1"/>
  <c r="A807" i="66"/>
  <c r="A788" i="66"/>
  <c r="A804" i="66"/>
  <c r="A798" i="66"/>
  <c r="A799" i="66"/>
  <c r="A806" i="66"/>
  <c r="A789" i="66"/>
  <c r="A803" i="66"/>
  <c r="A792" i="66"/>
  <c r="A812" i="66"/>
  <c r="A801" i="66"/>
  <c r="A797" i="66"/>
  <c r="A800" i="66"/>
  <c r="A813" i="66"/>
  <c r="A815" i="66"/>
  <c r="A790" i="66"/>
  <c r="A809" i="66"/>
  <c r="A794" i="66"/>
  <c r="A791" i="66"/>
  <c r="A814" i="66"/>
  <c r="A811" i="66"/>
  <c r="A805" i="66"/>
  <c r="A795" i="66"/>
  <c r="A808" i="66"/>
  <c r="A802" i="66"/>
  <c r="A793" i="66"/>
  <c r="A810" i="66"/>
  <c r="A796" i="66"/>
  <c r="A766" i="66"/>
  <c r="A760" i="66"/>
  <c r="A758" i="66"/>
  <c r="A765" i="66"/>
  <c r="A764" i="66"/>
  <c r="A763" i="66"/>
  <c r="A759" i="66"/>
  <c r="A762" i="66"/>
  <c r="A761" i="66"/>
  <c r="A771" i="66"/>
  <c r="A830" i="66"/>
  <c r="A786" i="66"/>
  <c r="A769" i="66"/>
  <c r="A752" i="66"/>
  <c r="A767" i="66"/>
  <c r="A773" i="66"/>
  <c r="A751" i="66"/>
  <c r="A748" i="66"/>
  <c r="A782" i="66"/>
  <c r="A846" i="66"/>
  <c r="A756" i="66"/>
  <c r="A818" i="66"/>
  <c r="A841" i="66"/>
  <c r="A753" i="66"/>
  <c r="A744" i="66"/>
  <c r="A780" i="66"/>
  <c r="A827" i="66"/>
  <c r="A821" i="66"/>
  <c r="A755" i="66"/>
  <c r="A837" i="66"/>
  <c r="A749" i="66"/>
  <c r="A834" i="66"/>
  <c r="A747" i="66"/>
  <c r="A772" i="66"/>
  <c r="A838" i="66"/>
  <c r="A822" i="66"/>
  <c r="A787" i="66"/>
  <c r="A832" i="66"/>
  <c r="A742" i="66"/>
  <c r="A776" i="66"/>
  <c r="A739" i="66"/>
  <c r="A750" i="66"/>
  <c r="A839" i="66"/>
  <c r="A784" i="66"/>
  <c r="A840" i="66"/>
  <c r="A740" i="66"/>
  <c r="A770" i="66"/>
  <c r="A833" i="66"/>
  <c r="A779" i="66"/>
  <c r="A826" i="66"/>
  <c r="A817" i="66"/>
  <c r="A781" i="66"/>
  <c r="A757" i="66"/>
  <c r="A820" i="66"/>
  <c r="A829" i="66"/>
  <c r="A768" i="66"/>
  <c r="A825" i="66"/>
  <c r="A844" i="66"/>
  <c r="A843" i="66"/>
  <c r="A823" i="66"/>
  <c r="A828" i="66"/>
  <c r="A745" i="66"/>
  <c r="A819" i="66"/>
  <c r="A835" i="66"/>
  <c r="A824" i="66"/>
  <c r="A778" i="66"/>
  <c r="A774" i="66"/>
  <c r="A816" i="66"/>
  <c r="A783" i="66"/>
  <c r="A777" i="66"/>
  <c r="A743" i="66"/>
  <c r="A775" i="66"/>
  <c r="A106" i="66"/>
  <c r="A38" i="66"/>
  <c r="A40" i="66"/>
  <c r="F8" i="66"/>
  <c r="A36" i="66"/>
  <c r="A352" i="66"/>
  <c r="A347" i="66"/>
  <c r="A346" i="66"/>
  <c r="A351" i="66"/>
  <c r="A345" i="66"/>
  <c r="A344" i="66"/>
  <c r="A350" i="66"/>
  <c r="A349" i="66"/>
  <c r="A300" i="66"/>
  <c r="A299" i="66"/>
  <c r="A298" i="66"/>
  <c r="A297" i="66"/>
  <c r="A296" i="66"/>
  <c r="A267" i="66"/>
  <c r="A261" i="66"/>
  <c r="A255" i="66"/>
  <c r="A249" i="66"/>
  <c r="A266" i="66"/>
  <c r="A260" i="66"/>
  <c r="A254" i="66"/>
  <c r="A248" i="66"/>
  <c r="A265" i="66"/>
  <c r="A259" i="66"/>
  <c r="A253" i="66"/>
  <c r="A247" i="66"/>
  <c r="A264" i="66"/>
  <c r="A258" i="66"/>
  <c r="A252" i="66"/>
  <c r="A263" i="66"/>
  <c r="A257" i="66"/>
  <c r="A251" i="66"/>
  <c r="A262" i="66"/>
  <c r="A256" i="66"/>
  <c r="A250" i="66"/>
  <c r="A208" i="66"/>
  <c r="A202" i="66"/>
  <c r="A196" i="66"/>
  <c r="A190" i="66"/>
  <c r="A207" i="66"/>
  <c r="A201" i="66"/>
  <c r="A195" i="66"/>
  <c r="A189" i="66"/>
  <c r="A206" i="66"/>
  <c r="A200" i="66"/>
  <c r="A194" i="66"/>
  <c r="A205" i="66"/>
  <c r="A199" i="66"/>
  <c r="A193" i="66"/>
  <c r="A204" i="66"/>
  <c r="A198" i="66"/>
  <c r="A192" i="66"/>
  <c r="A203" i="66"/>
  <c r="A197" i="66"/>
  <c r="A191" i="66"/>
  <c r="A229" i="66"/>
  <c r="A223" i="66"/>
  <c r="A217" i="66"/>
  <c r="A211" i="66"/>
  <c r="A228" i="66"/>
  <c r="A222" i="66"/>
  <c r="A216" i="66"/>
  <c r="A210" i="66"/>
  <c r="A227" i="66"/>
  <c r="A221" i="66"/>
  <c r="A215" i="66"/>
  <c r="A209" i="66"/>
  <c r="A226" i="66"/>
  <c r="A220" i="66"/>
  <c r="A214" i="66"/>
  <c r="A225" i="66"/>
  <c r="A219" i="66"/>
  <c r="A213" i="66"/>
  <c r="A224" i="66"/>
  <c r="A218" i="66"/>
  <c r="A212" i="66"/>
  <c r="A592" i="66"/>
  <c r="A639" i="66"/>
  <c r="A163" i="66"/>
  <c r="A66" i="66"/>
  <c r="A67" i="66"/>
  <c r="A142" i="66"/>
  <c r="A140" i="66"/>
  <c r="A141" i="66"/>
  <c r="A889" i="66"/>
  <c r="A9" i="66"/>
  <c r="A10" i="66"/>
  <c r="A105" i="66"/>
  <c r="A90" i="66"/>
  <c r="A89" i="66"/>
  <c r="A88" i="66"/>
  <c r="A718" i="66"/>
  <c r="A694" i="66"/>
  <c r="A712" i="66"/>
  <c r="A723" i="66"/>
  <c r="A717" i="66"/>
  <c r="A705" i="66"/>
  <c r="A699" i="66"/>
  <c r="A693" i="66"/>
  <c r="A687" i="66"/>
  <c r="A716" i="66"/>
  <c r="A710" i="66"/>
  <c r="A704" i="66"/>
  <c r="A698" i="66"/>
  <c r="A692" i="66"/>
  <c r="A686" i="66"/>
  <c r="A721" i="66"/>
  <c r="A715" i="66"/>
  <c r="A709" i="66"/>
  <c r="A697" i="66"/>
  <c r="A691" i="66"/>
  <c r="A685" i="66"/>
  <c r="A688" i="66"/>
  <c r="A720" i="66"/>
  <c r="A714" i="66"/>
  <c r="A708" i="66"/>
  <c r="A696" i="66"/>
  <c r="A690" i="66"/>
  <c r="A684" i="66"/>
  <c r="A719" i="66"/>
  <c r="A713" i="66"/>
  <c r="A707" i="66"/>
  <c r="A695" i="66"/>
  <c r="A689" i="66"/>
  <c r="A724" i="66"/>
  <c r="A706" i="66"/>
  <c r="A700" i="66"/>
  <c r="A735" i="66"/>
  <c r="A729" i="66"/>
  <c r="A734" i="66"/>
  <c r="A728" i="66"/>
  <c r="A736" i="66"/>
  <c r="A733" i="66"/>
  <c r="A727" i="66"/>
  <c r="A730" i="66"/>
  <c r="A732" i="66"/>
  <c r="A731" i="66"/>
  <c r="A674" i="66"/>
  <c r="A668" i="66"/>
  <c r="A656" i="66"/>
  <c r="A652" i="66"/>
  <c r="A673" i="66"/>
  <c r="A667" i="66"/>
  <c r="A661" i="66"/>
  <c r="A655" i="66"/>
  <c r="A649" i="66"/>
  <c r="A664" i="66"/>
  <c r="A670" i="66"/>
  <c r="A672" i="66"/>
  <c r="A666" i="66"/>
  <c r="A660" i="66"/>
  <c r="A654" i="66"/>
  <c r="A648" i="66"/>
  <c r="A658" i="66"/>
  <c r="A683" i="66"/>
  <c r="A677" i="66"/>
  <c r="A671" i="66"/>
  <c r="A665" i="66"/>
  <c r="A659" i="66"/>
  <c r="A653" i="66"/>
  <c r="A647" i="66"/>
  <c r="A676" i="66"/>
  <c r="A646" i="66"/>
  <c r="A682" i="66"/>
  <c r="A681" i="66"/>
  <c r="A675" i="66"/>
  <c r="A669" i="66"/>
  <c r="A663" i="66"/>
  <c r="A657" i="66"/>
  <c r="A651" i="66"/>
  <c r="A680" i="66"/>
  <c r="A662" i="66"/>
  <c r="A650" i="66"/>
  <c r="A341" i="66"/>
  <c r="A334" i="66"/>
  <c r="A339" i="66"/>
  <c r="A332" i="66"/>
  <c r="A330" i="66"/>
  <c r="A333" i="66"/>
  <c r="A338" i="66"/>
  <c r="A331" i="66"/>
  <c r="A340" i="66"/>
  <c r="A337" i="66"/>
  <c r="A336" i="66"/>
  <c r="A306" i="66"/>
  <c r="A322" i="66"/>
  <c r="A316" i="66"/>
  <c r="A310" i="66"/>
  <c r="A305" i="66"/>
  <c r="A294" i="66"/>
  <c r="A288" i="66"/>
  <c r="A324" i="66"/>
  <c r="A302" i="66"/>
  <c r="A312" i="66"/>
  <c r="A290" i="66"/>
  <c r="A295" i="66"/>
  <c r="A327" i="66"/>
  <c r="A321" i="66"/>
  <c r="A315" i="66"/>
  <c r="A309" i="66"/>
  <c r="A304" i="66"/>
  <c r="A293" i="66"/>
  <c r="A287" i="66"/>
  <c r="A318" i="66"/>
  <c r="A284" i="66"/>
  <c r="A326" i="66"/>
  <c r="A320" i="66"/>
  <c r="A314" i="66"/>
  <c r="A308" i="66"/>
  <c r="A303" i="66"/>
  <c r="A292" i="66"/>
  <c r="A286" i="66"/>
  <c r="A285" i="66"/>
  <c r="A301" i="66"/>
  <c r="A325" i="66"/>
  <c r="A319" i="66"/>
  <c r="A313" i="66"/>
  <c r="A291" i="66"/>
  <c r="A323" i="66"/>
  <c r="A317" i="66"/>
  <c r="A311" i="66"/>
  <c r="A289" i="66"/>
  <c r="A78" i="66"/>
  <c r="A7" i="66"/>
  <c r="A188" i="66"/>
  <c r="A237" i="66"/>
  <c r="A233" i="66"/>
  <c r="A232" i="66"/>
  <c r="A234" i="66"/>
  <c r="A231" i="66"/>
  <c r="A230" i="66"/>
  <c r="A235" i="66"/>
  <c r="A535" i="66"/>
  <c r="A467" i="66"/>
  <c r="A514" i="66"/>
  <c r="A449" i="66"/>
  <c r="A430" i="66"/>
  <c r="A387" i="66"/>
  <c r="A408" i="66"/>
  <c r="A371" i="66"/>
  <c r="A6" i="66"/>
  <c r="A11" i="66"/>
  <c r="A12" i="66"/>
  <c r="A79" i="66"/>
  <c r="A86" i="66"/>
  <c r="A87" i="66"/>
  <c r="A473" i="66"/>
  <c r="A466" i="66"/>
  <c r="A460" i="66"/>
  <c r="A454" i="66"/>
  <c r="A447" i="66"/>
  <c r="A441" i="66"/>
  <c r="A435" i="66"/>
  <c r="A428" i="66"/>
  <c r="A422" i="66"/>
  <c r="A416" i="66"/>
  <c r="A403" i="66"/>
  <c r="A397" i="66"/>
  <c r="A391" i="66"/>
  <c r="A472" i="66"/>
  <c r="A465" i="66"/>
  <c r="A459" i="66"/>
  <c r="A453" i="66"/>
  <c r="A446" i="66"/>
  <c r="A440" i="66"/>
  <c r="A434" i="66"/>
  <c r="A427" i="66"/>
  <c r="A421" i="66"/>
  <c r="A415" i="66"/>
  <c r="A409" i="66"/>
  <c r="A402" i="66"/>
  <c r="A396" i="66"/>
  <c r="A457" i="66"/>
  <c r="A444" i="66"/>
  <c r="A413" i="66"/>
  <c r="A463" i="66"/>
  <c r="A438" i="66"/>
  <c r="A400" i="66"/>
  <c r="A471" i="66"/>
  <c r="A464" i="66"/>
  <c r="A458" i="66"/>
  <c r="A452" i="66"/>
  <c r="A445" i="66"/>
  <c r="A439" i="66"/>
  <c r="A426" i="66"/>
  <c r="A420" i="66"/>
  <c r="A414" i="66"/>
  <c r="A407" i="66"/>
  <c r="A401" i="66"/>
  <c r="A395" i="66"/>
  <c r="A425" i="66"/>
  <c r="A394" i="66"/>
  <c r="A419" i="66"/>
  <c r="A406" i="66"/>
  <c r="A462" i="66"/>
  <c r="A456" i="66"/>
  <c r="A450" i="66"/>
  <c r="A443" i="66"/>
  <c r="A437" i="66"/>
  <c r="A431" i="66"/>
  <c r="A424" i="66"/>
  <c r="A418" i="66"/>
  <c r="A412" i="66"/>
  <c r="A405" i="66"/>
  <c r="A399" i="66"/>
  <c r="A393" i="66"/>
  <c r="A461" i="66"/>
  <c r="A455" i="66"/>
  <c r="A448" i="66"/>
  <c r="A436" i="66"/>
  <c r="A423" i="66"/>
  <c r="A411" i="66"/>
  <c r="A398" i="66"/>
  <c r="A468" i="66"/>
  <c r="A442" i="66"/>
  <c r="A429" i="66"/>
  <c r="A417" i="66"/>
  <c r="A404" i="66"/>
  <c r="A392" i="66"/>
  <c r="A490" i="66"/>
  <c r="A544" i="66"/>
  <c r="A531" i="66"/>
  <c r="A525" i="66"/>
  <c r="A519" i="66"/>
  <c r="A512" i="66"/>
  <c r="A506" i="66"/>
  <c r="A500" i="66"/>
  <c r="A488" i="66"/>
  <c r="A482" i="66"/>
  <c r="A476" i="66"/>
  <c r="A521" i="66"/>
  <c r="A533" i="66"/>
  <c r="A530" i="66"/>
  <c r="A524" i="66"/>
  <c r="A518" i="66"/>
  <c r="A511" i="66"/>
  <c r="A505" i="66"/>
  <c r="A499" i="66"/>
  <c r="A493" i="66"/>
  <c r="A487" i="66"/>
  <c r="A481" i="66"/>
  <c r="A475" i="66"/>
  <c r="A541" i="66"/>
  <c r="A528" i="66"/>
  <c r="A509" i="66"/>
  <c r="A508" i="66"/>
  <c r="A478" i="66"/>
  <c r="A477" i="66"/>
  <c r="A547" i="66"/>
  <c r="A491" i="66"/>
  <c r="A546" i="66"/>
  <c r="A502" i="66"/>
  <c r="A501" i="66"/>
  <c r="A548" i="66"/>
  <c r="A542" i="66"/>
  <c r="A536" i="66"/>
  <c r="A529" i="66"/>
  <c r="A523" i="66"/>
  <c r="A517" i="66"/>
  <c r="A510" i="66"/>
  <c r="A504" i="66"/>
  <c r="A498" i="66"/>
  <c r="A492" i="66"/>
  <c r="A486" i="66"/>
  <c r="A480" i="66"/>
  <c r="A474" i="66"/>
  <c r="A534" i="66"/>
  <c r="A503" i="66"/>
  <c r="A479" i="66"/>
  <c r="A540" i="66"/>
  <c r="A483" i="66"/>
  <c r="A522" i="66"/>
  <c r="A497" i="66"/>
  <c r="A515" i="66"/>
  <c r="A527" i="66"/>
  <c r="A496" i="66"/>
  <c r="A489" i="66"/>
  <c r="A484" i="66"/>
  <c r="A513" i="66"/>
  <c r="A545" i="66"/>
  <c r="A539" i="66"/>
  <c r="A532" i="66"/>
  <c r="A526" i="66"/>
  <c r="A520" i="66"/>
  <c r="A507" i="66"/>
  <c r="A93" i="66"/>
  <c r="A91" i="66"/>
  <c r="A101" i="66"/>
  <c r="A94" i="66"/>
  <c r="A100" i="66"/>
  <c r="A95" i="66"/>
  <c r="A102" i="66"/>
  <c r="A85" i="66"/>
  <c r="A97" i="66"/>
  <c r="A92" i="66"/>
  <c r="A109" i="66"/>
  <c r="A104" i="66"/>
  <c r="A121" i="66"/>
  <c r="A108" i="66"/>
  <c r="A107" i="66"/>
  <c r="A80" i="66"/>
  <c r="A165" i="66"/>
  <c r="A161" i="66"/>
  <c r="A162" i="66"/>
  <c r="A160" i="66"/>
  <c r="A159" i="66"/>
  <c r="A157" i="66"/>
  <c r="A152" i="66"/>
  <c r="A156" i="66"/>
  <c r="A155" i="66"/>
  <c r="A154" i="66"/>
  <c r="A148" i="66"/>
  <c r="A143" i="66"/>
  <c r="A145" i="66"/>
  <c r="A164" i="66"/>
  <c r="A29" i="66"/>
  <c r="A153" i="66"/>
  <c r="A22" i="66"/>
  <c r="A23" i="66"/>
  <c r="A184" i="66"/>
  <c r="A183" i="66"/>
  <c r="A182" i="66"/>
  <c r="A891" i="66"/>
  <c r="A74" i="66"/>
  <c r="A75" i="66"/>
  <c r="A110" i="66"/>
  <c r="A111" i="66"/>
  <c r="A112" i="66"/>
  <c r="A133" i="66"/>
  <c r="A132" i="66"/>
  <c r="A136" i="66"/>
  <c r="A135" i="66"/>
  <c r="A893" i="66"/>
  <c r="A894" i="66"/>
  <c r="A892" i="66"/>
  <c r="A17" i="66"/>
  <c r="A18" i="66"/>
  <c r="A16" i="66"/>
  <c r="A48" i="66"/>
  <c r="A53" i="66"/>
  <c r="A65" i="66"/>
  <c r="A64" i="66"/>
  <c r="A59" i="66"/>
  <c r="A63" i="66"/>
  <c r="A60" i="66"/>
  <c r="A61" i="66"/>
  <c r="A55" i="66"/>
  <c r="A46" i="66"/>
  <c r="A54" i="66"/>
  <c r="A56" i="66"/>
  <c r="A57" i="66"/>
  <c r="A52" i="66"/>
  <c r="A50" i="66"/>
  <c r="A51" i="66"/>
  <c r="A49" i="66"/>
  <c r="A47" i="66"/>
  <c r="A45" i="66"/>
  <c r="A30" i="66"/>
  <c r="A26" i="66"/>
  <c r="A44" i="66"/>
  <c r="A43" i="66"/>
  <c r="A32" i="66"/>
  <c r="A25" i="66"/>
  <c r="A42" i="66"/>
  <c r="A41" i="66"/>
  <c r="A37" i="66"/>
  <c r="A39" i="66"/>
  <c r="A24" i="66"/>
  <c r="A35" i="66"/>
  <c r="A33" i="66"/>
  <c r="A34" i="66"/>
  <c r="A31" i="66"/>
  <c r="A28" i="66"/>
  <c r="A27" i="66"/>
  <c r="A612" i="66"/>
  <c r="A611" i="66"/>
  <c r="A610" i="66"/>
  <c r="A609" i="66"/>
  <c r="A608" i="66"/>
  <c r="A591" i="66"/>
  <c r="A587" i="66"/>
  <c r="A583" i="66"/>
  <c r="A579" i="66"/>
  <c r="A575" i="66"/>
  <c r="A571" i="66"/>
  <c r="A567" i="66"/>
  <c r="A563" i="66"/>
  <c r="A559" i="66"/>
  <c r="A555" i="66"/>
  <c r="A551" i="66"/>
  <c r="A562" i="66"/>
  <c r="A566" i="66"/>
  <c r="A570" i="66"/>
  <c r="A590" i="66"/>
  <c r="A586" i="66"/>
  <c r="A582" i="66"/>
  <c r="A578" i="66"/>
  <c r="A574" i="66"/>
  <c r="A558" i="66"/>
  <c r="A554" i="66"/>
  <c r="A585" i="66"/>
  <c r="A581" i="66"/>
  <c r="A577" i="66"/>
  <c r="A573" i="66"/>
  <c r="A569" i="66"/>
  <c r="A565" i="66"/>
  <c r="A561" i="66"/>
  <c r="A557" i="66"/>
  <c r="A553" i="66"/>
  <c r="A584" i="66"/>
  <c r="A580" i="66"/>
  <c r="A576" i="66"/>
  <c r="A572" i="66"/>
  <c r="A568" i="66"/>
  <c r="A564" i="66"/>
  <c r="A560" i="66"/>
  <c r="A556" i="66"/>
  <c r="A552" i="66"/>
  <c r="A633" i="66"/>
  <c r="A629" i="66"/>
  <c r="A620" i="66"/>
  <c r="A616" i="66"/>
  <c r="A606" i="66"/>
  <c r="A602" i="66"/>
  <c r="A598" i="66"/>
  <c r="A594" i="66"/>
  <c r="A632" i="66"/>
  <c r="A628" i="66"/>
  <c r="A623" i="66"/>
  <c r="A619" i="66"/>
  <c r="A615" i="66"/>
  <c r="A605" i="66"/>
  <c r="A601" i="66"/>
  <c r="A597" i="66"/>
  <c r="A593" i="66"/>
  <c r="A631" i="66"/>
  <c r="A627" i="66"/>
  <c r="A622" i="66"/>
  <c r="A618" i="66"/>
  <c r="A614" i="66"/>
  <c r="A604" i="66"/>
  <c r="A600" i="66"/>
  <c r="A596" i="66"/>
  <c r="A630" i="66"/>
  <c r="A626" i="66"/>
  <c r="A621" i="66"/>
  <c r="A617" i="66"/>
  <c r="A603" i="66"/>
  <c r="A599" i="66"/>
  <c r="A595" i="66"/>
  <c r="A640" i="66"/>
  <c r="A635" i="66"/>
  <c r="A638" i="66"/>
  <c r="A642" i="66"/>
  <c r="A637" i="66"/>
  <c r="A641" i="66"/>
  <c r="A636" i="66"/>
  <c r="A869" i="66"/>
  <c r="A849" i="66"/>
  <c r="A880" i="66"/>
  <c r="A861" i="66"/>
  <c r="A876" i="66"/>
  <c r="A856" i="66"/>
  <c r="A885" i="66"/>
  <c r="A888" i="66"/>
  <c r="A884" i="66"/>
  <c r="A872" i="66"/>
  <c r="A868" i="66"/>
  <c r="A864" i="66"/>
  <c r="A860" i="66"/>
  <c r="A852" i="66"/>
  <c r="A865" i="66"/>
  <c r="A857" i="66"/>
  <c r="A873" i="66"/>
  <c r="A887" i="66"/>
  <c r="A883" i="66"/>
  <c r="A879" i="66"/>
  <c r="A875" i="66"/>
  <c r="A871" i="66"/>
  <c r="A867" i="66"/>
  <c r="A859" i="66"/>
  <c r="A855" i="66"/>
  <c r="A851" i="66"/>
  <c r="A853" i="66"/>
  <c r="A886" i="66"/>
  <c r="A878" i="66"/>
  <c r="A874" i="66"/>
  <c r="A866" i="66"/>
  <c r="A858" i="66"/>
  <c r="A850" i="66"/>
  <c r="A882" i="66"/>
  <c r="A870" i="66"/>
  <c r="A862" i="66"/>
  <c r="A854" i="66"/>
  <c r="A877" i="66"/>
  <c r="A363" i="66"/>
  <c r="A372" i="66"/>
  <c r="A359" i="66"/>
  <c r="A384" i="66"/>
  <c r="A380" i="66"/>
  <c r="A376" i="66"/>
  <c r="A367" i="66"/>
  <c r="A388" i="66"/>
  <c r="A383" i="66"/>
  <c r="A379" i="66"/>
  <c r="A375" i="66"/>
  <c r="A370" i="66"/>
  <c r="A366" i="66"/>
  <c r="A362" i="66"/>
  <c r="A358" i="66"/>
  <c r="A386" i="66"/>
  <c r="A382" i="66"/>
  <c r="A378" i="66"/>
  <c r="A374" i="66"/>
  <c r="A369" i="66"/>
  <c r="A365" i="66"/>
  <c r="A361" i="66"/>
  <c r="A357" i="66"/>
  <c r="A385" i="66"/>
  <c r="A381" i="66"/>
  <c r="A377" i="66"/>
  <c r="A368" i="66"/>
  <c r="A364" i="66"/>
  <c r="A360" i="66"/>
  <c r="A356" i="66"/>
  <c r="A272" i="66"/>
  <c r="A279" i="66"/>
  <c r="A275" i="66"/>
  <c r="A271" i="66"/>
  <c r="A246" i="66"/>
  <c r="A242" i="66"/>
  <c r="A238" i="66"/>
  <c r="A239" i="66"/>
  <c r="A278" i="66"/>
  <c r="A274" i="66"/>
  <c r="A270" i="66"/>
  <c r="A245" i="66"/>
  <c r="A241" i="66"/>
  <c r="A268" i="66"/>
  <c r="A243" i="66"/>
  <c r="A281" i="66"/>
  <c r="A277" i="66"/>
  <c r="A273" i="66"/>
  <c r="A244" i="66"/>
  <c r="A240" i="66"/>
  <c r="A276" i="66"/>
  <c r="A269" i="66"/>
  <c r="A280" i="66"/>
  <c r="A72" i="66"/>
  <c r="A128" i="66"/>
  <c r="A149" i="66"/>
  <c r="A58" i="66"/>
  <c r="A73" i="66"/>
  <c r="A122" i="66"/>
  <c r="A14" i="66"/>
  <c r="A103" i="66"/>
  <c r="A158" i="66"/>
  <c r="A84" i="66"/>
  <c r="A83" i="66"/>
  <c r="A144" i="66"/>
  <c r="A21" i="66"/>
  <c r="A120" i="66"/>
  <c r="A146" i="66"/>
  <c r="A13" i="66"/>
  <c r="A119" i="66"/>
  <c r="A70" i="66"/>
  <c r="A19" i="66"/>
  <c r="A96" i="66"/>
  <c r="A82" i="66"/>
  <c r="A20" i="66"/>
  <c r="A113" i="66"/>
  <c r="A99" i="66"/>
  <c r="A118" i="66"/>
  <c r="A151" i="66"/>
  <c r="A69" i="66"/>
  <c r="A98" i="66"/>
  <c r="A126" i="66"/>
  <c r="A117" i="66"/>
  <c r="A150" i="66"/>
  <c r="A131" i="66"/>
  <c r="A68" i="66"/>
  <c r="A116" i="66"/>
  <c r="A130" i="66"/>
  <c r="A125" i="66"/>
  <c r="A115" i="66"/>
  <c r="A139" i="66"/>
  <c r="A129" i="66"/>
  <c r="A175" i="66"/>
  <c r="A178" i="66"/>
  <c r="A172" i="66"/>
  <c r="A169" i="66"/>
  <c r="A180" i="66"/>
  <c r="A177" i="66"/>
  <c r="A171" i="66"/>
  <c r="A168" i="66"/>
  <c r="A179" i="66"/>
  <c r="A176" i="66"/>
  <c r="A173" i="66"/>
  <c r="A170" i="66"/>
  <c r="A62" i="66"/>
  <c r="A8" i="66"/>
  <c r="A124" i="66"/>
  <c r="A138" i="66"/>
  <c r="A77" i="66"/>
  <c r="A123" i="66"/>
  <c r="A137" i="66"/>
  <c r="A15" i="66"/>
  <c r="A76" i="66"/>
  <c r="A147" i="66"/>
  <c r="A134" i="66"/>
  <c r="F895" i="66" l="1"/>
  <c r="F896" i="66" l="1"/>
  <c r="F897" i="66" l="1"/>
</calcChain>
</file>

<file path=xl/sharedStrings.xml><?xml version="1.0" encoding="utf-8"?>
<sst xmlns="http://schemas.openxmlformats.org/spreadsheetml/2006/main" count="1792" uniqueCount="799">
  <si>
    <t>m</t>
  </si>
  <si>
    <t>Zemes klātne</t>
  </si>
  <si>
    <t>Ar saistvielām nesaistītas konstruktīvās kārtas</t>
  </si>
  <si>
    <t>Ar saistvielām saistītas konstruktīvās kārtas</t>
  </si>
  <si>
    <t>Satiksmes aprīkojums</t>
  </si>
  <si>
    <t>Ceļa horizontālo apzīmējumu (materiāli - termoplastiski vai aukstplastiski) uzklāšana ar mehānismiem</t>
  </si>
  <si>
    <t>Ceļa horizontālo apzīmējumu (materiāli - termoplastiski vai aukstplastiski) uzklāšana ar rokām</t>
  </si>
  <si>
    <t>kpl</t>
  </si>
  <si>
    <t>Mērvienība</t>
  </si>
  <si>
    <t>Nepastiprinātas salizturīgās kārtas būvniecība 30cm biezumā (nestspēja ≥60MPa)</t>
  </si>
  <si>
    <t>Zemes klātnes uzbēruma būvniecība</t>
  </si>
  <si>
    <t>Pastiprinātas salizturīgās kārtas būvniecība 50cm biezumā (nestspēja ≥100MPa)</t>
  </si>
  <si>
    <t>Ceļa zīmes metāla staba uzstādīšana</t>
  </si>
  <si>
    <t>Ceļa zīmju un stabu demontāža</t>
  </si>
  <si>
    <t>Esošā horizontālā apzīmējuma demarkācija (apjoms precizējams būvniecības laikā)</t>
  </si>
  <si>
    <t xml:space="preserve">Ielu betona apmaļu 100.30.15. uz betona C30/37 pamata uzstādīšana </t>
  </si>
  <si>
    <t>Ielu betona apmaļu 100.22.15. uz betona C30/37 pamata uzstādīšana</t>
  </si>
  <si>
    <t>Ielu betona apmaļu 100.30/22.15.K uz betona C30/37 pamata uzstādīšana</t>
  </si>
  <si>
    <t>Ielu betona apmaļu 100.30/22.15.L uz betona C30/37 pamata uzstādīšana</t>
  </si>
  <si>
    <t>Ietves betona apmaļu 100.20.08. uz betona C30/37 pamata uzstādīšana</t>
  </si>
  <si>
    <t>Ceļa zīmju demontāža</t>
  </si>
  <si>
    <t>Dažādi darbi</t>
  </si>
  <si>
    <t>Darba nosaukums</t>
  </si>
  <si>
    <t>Vienības cena (euro)</t>
  </si>
  <si>
    <t>Kopējā cena (euro)</t>
  </si>
  <si>
    <t>Apjoms</t>
  </si>
  <si>
    <t>Kopā (bez PVN):</t>
  </si>
  <si>
    <t>PVN 21%</t>
  </si>
  <si>
    <t>Pavisam kopā:</t>
  </si>
  <si>
    <t>Saliekamas kabeļu aizsargcaurules DN110 (minimālā spiedes stiprība 750N) būvniecība</t>
  </si>
  <si>
    <t>Ceļa zīmes metāla konsolveida staba uzstādīšana</t>
  </si>
  <si>
    <t>Priekšrocības zīmju (2.grupa) uzstādīšana</t>
  </si>
  <si>
    <t>Aizlieguma zīmju (3.grupa) uzstādīšana</t>
  </si>
  <si>
    <t>Rīkojuma zīmju (4.grupa) uzstādīšana</t>
  </si>
  <si>
    <t>Norādījuma zīmju (5.grupa) uzstādīšana</t>
  </si>
  <si>
    <t>Virziena rādītāju un informācijas zīmju (7.grupa) uzstādīšana</t>
  </si>
  <si>
    <t>Papildzīmju (8.grupa) uzstādīšana</t>
  </si>
  <si>
    <t>Vertikālā apzīmējuma metāla staba uzstādīšana</t>
  </si>
  <si>
    <t>Sastādīja:________________M.Kozlovskis</t>
  </si>
  <si>
    <t>Nesaistītu minerālmateriālu maisījuma 0/45 pamata nesošās virskārtas būvniecība
10cm biezumā (N-II klase)</t>
  </si>
  <si>
    <t>Ceļa horizontālo apzīmējumu, dzelteneā krāsā, (materiāli - termoplastiski vai aukstplastiski) uzklāšana ar rokām</t>
  </si>
  <si>
    <t>Pastiprinātas salizturīgās kārtas būvniecība 40cm biezumā (nestspēja ≥100MPa)</t>
  </si>
  <si>
    <t>Nesaistītu minerālmateriālu maisījuma 0/45 pamata nesošās virskārtas būvniecība
10cm biezumā (N-III klase)</t>
  </si>
  <si>
    <t>Pozīcijas numurs</t>
  </si>
  <si>
    <t>TS-CD - Ceļa darbi</t>
  </si>
  <si>
    <t>TS-L - Labiekartojums</t>
  </si>
  <si>
    <t>ELT - Elektroapgāde (ārējā), apgaismojums</t>
  </si>
  <si>
    <t>ELT - Elektroapgāde (ārējā), luksoforobjekti</t>
  </si>
  <si>
    <t>ELT - Elektroapgāde (ārējā), trolejbusu kontakttīkli</t>
  </si>
  <si>
    <t>EST - Elektronisko sakaru sistēmas (ārējās)</t>
  </si>
  <si>
    <t>LKT - Lietus ūdens kanalizācijas tīkli</t>
  </si>
  <si>
    <t>UKT - Ūdensapgāde un kanalizācija (ārējā)</t>
  </si>
  <si>
    <t>Materiālu specifikācija</t>
  </si>
  <si>
    <t>Darbu daudzumi</t>
  </si>
  <si>
    <t>Objekts: Reģionālas un pilsētas nozīmes velo infrastruktūras izveide maršrutā Rīga-Ulbroka</t>
  </si>
  <si>
    <t>Montāža</t>
  </si>
  <si>
    <t>DOP</t>
  </si>
  <si>
    <t>Demontāža</t>
  </si>
  <si>
    <t xml:space="preserve">Balsta C11/13.0 montāža </t>
  </si>
  <si>
    <t xml:space="preserve">Balsta C11/20.0 montāža </t>
  </si>
  <si>
    <t>Stabu aptveres montāža apskava</t>
  </si>
  <si>
    <t>Stabu aptveres montāža stīpojama</t>
  </si>
  <si>
    <t>Svārstu turētājkomplekta montāža (diviem vadiem)</t>
  </si>
  <si>
    <t>Turvadu montāža kontaktvadu turētājkomplektiem ( diviem vadiem)</t>
  </si>
  <si>
    <t>Specdaļu turvadu montāža</t>
  </si>
  <si>
    <t>Kontaktvada montāža</t>
  </si>
  <si>
    <t>Troses atsaites Fe8 montāža</t>
  </si>
  <si>
    <t>Līkumturētāja (3 punktu) komplekta montāža (diviem vadiem)</t>
  </si>
  <si>
    <t>Līkumturētāja (2 punktu) komplekta montāža (diviem vadiem)</t>
  </si>
  <si>
    <t>Krusteņu montāža</t>
  </si>
  <si>
    <t>Balsta demontāža</t>
  </si>
  <si>
    <t>Stabu aptveres demontāža</t>
  </si>
  <si>
    <t>Atsaites demontāža</t>
  </si>
  <si>
    <t>Svārstu turētāja demontāža</t>
  </si>
  <si>
    <t>Kontaktvada demontāža</t>
  </si>
  <si>
    <t>Turvada demontāža</t>
  </si>
  <si>
    <t>Cietās piekares demontāža</t>
  </si>
  <si>
    <t>Līkumturētāja demontāža</t>
  </si>
  <si>
    <t>Sabraucošās pārmijas demontāža</t>
  </si>
  <si>
    <t>Krusteņa demontāža</t>
  </si>
  <si>
    <t>Kontaktstieņu uztvērēju montāža/demontāža Nīcgales ielā (pieturvieta Purvciema iela)</t>
  </si>
  <si>
    <t>Kontaktstieņu uztvērēju montāža/demontāža Deglava ielā (pieturvieta Itas Kozakevičas iela)</t>
  </si>
  <si>
    <t>Kontaktstieņu uztvērēju montāža/demontāža Deglava ielā (pieturvieta Itas Viršu iela)</t>
  </si>
  <si>
    <t xml:space="preserve">Dīzeļtrolejbusu izmantošana būvdarbu laikā </t>
  </si>
  <si>
    <t>Kontaktvadu pārvietošana (apjoms precizējams būvniecības laikā atbilstoši Būvdarbu veicēja izstrādātajam DVP) (veicams nepieciešamības gadījumā)</t>
  </si>
  <si>
    <t>obj</t>
  </si>
  <si>
    <t>Trolejbuda impulsa signāla devēja izbūve</t>
  </si>
  <si>
    <t>Trolejbusa impulsa signāla devēja montāža uz kontaktvada</t>
  </si>
  <si>
    <t>Trolejbusa impulsa signāla devēja sadalnes montāža uz kontakttīkla balsta</t>
  </si>
  <si>
    <t>Kabeļa montāža NYY 12x1.5 pa atsaitēm un caurulēm</t>
  </si>
  <si>
    <t>Līniju pievienošana, ieslēgšana, sagatavošana un pārbaude</t>
  </si>
  <si>
    <t>Reklāmas zīmes pārvietošana</t>
  </si>
  <si>
    <t>Norādes zīmju un stabu demontāža</t>
  </si>
  <si>
    <t>Divpusējas drošības barjeras t.sk. gala elementa demontāža</t>
  </si>
  <si>
    <t>Ceļa zīmju kopnes (virs brauktuves) demontāža</t>
  </si>
  <si>
    <t>Signālstabiņa demontāža</t>
  </si>
  <si>
    <t>Atkritumu urnas demontāža</t>
  </si>
  <si>
    <t>Sola demontāža</t>
  </si>
  <si>
    <t>Betona elementu (pamatu) demontāža</t>
  </si>
  <si>
    <t>Metāla staba demontāža</t>
  </si>
  <si>
    <t>Metāla gājēju šķēršļu demontāža</t>
  </si>
  <si>
    <t>Metāla rievsienu demontāža
(Demontējamo rievsienu skaitu un garumu precizēt būvniecības laikā)</t>
  </si>
  <si>
    <t>Nezināmas piederības akas demontāža
(Būvniecības laikā precizēt akas piederību un ja nepieciešams tad saglabāt aku.
Akas saglabšanas gadījumā veikt veikt akas lūkas nomaiņu un regulēšanu seguma līmenī)</t>
  </si>
  <si>
    <t>Ceļa ātrumvaļņa demontāža</t>
  </si>
  <si>
    <t>m2</t>
  </si>
  <si>
    <t>m3</t>
  </si>
  <si>
    <t xml:space="preserve">Autobusa pieturvietā bijušās būves (zemes vienības kad.apz. 01000712432)
betona pamatu demontāža </t>
  </si>
  <si>
    <t>Koku ciršana ar celmu laušanu vai nofrēzēšanu diam. virs 20cm</t>
  </si>
  <si>
    <t>Augļu koku un koku ciršana ar celmu laušanu vai nofrēzēšanu diam. līdz 20cm</t>
  </si>
  <si>
    <t>Teritorijas attīrīšana no krūmiem</t>
  </si>
  <si>
    <t>Krūmu rindas zāģēšana ar celmu laušanu vai nofrēzēšanu</t>
  </si>
  <si>
    <t>Gājēju barjeras demontāža
(Demontēt pilnu posmu, garumu precizējot būvniecības laikā)</t>
  </si>
  <si>
    <t>Vietējā ģeodēziskā tīkla ģeodēzisko darbu komplekss paredzot demontēt esošos un paredzot jaunu grunts punktu ierīkošanu (saglabājot esošos punktu centrus), tajā skaitā veikt globālās pozicionēšanas mērījumus, tahimetrisko gājienu (tehnoloģija un precizitāte atbilstoši MK not. Nr. 497), ģeometrisko nivelēšanu un vietējā ģeodēziskā tīkla pilnveidošanas apraksta sastādīšana.</t>
  </si>
  <si>
    <t>Vietējā ģeodēziskā tīkla ģeodēziskā punkta atjaunošana
(nepieciešamības gadījumā, ja tiek sabojāts vai izkustināts esošais ģeodēziskā tīkla punkts)</t>
  </si>
  <si>
    <t>Kvadrātveida sakņu aizsarga uzstādīšana</t>
  </si>
  <si>
    <t>Esošā komunikācju informatīvā stabiņa demontāža un jauna uzstādīšana (atrašanās vietu saskaņot ar attiecīgā inženiertīkla turētāju)</t>
  </si>
  <si>
    <t>Trolejbusu kontaktvadu aizsardzības konstrukcija uz konsolēm uzstādīšana</t>
  </si>
  <si>
    <t>Brīdinājuma lentas atjaunošana virs SIA “Baltcom” esošās sakaru kanalizācijas vai kabeļa</t>
  </si>
  <si>
    <t>Jaunas norādes zīmes uzstādīšana (Uzstādīšanas vietu saskaņojot ar pasūtītāju būvniecības laikā)</t>
  </si>
  <si>
    <t>Siltumkameras K-10-9A-13 Augusta Deglava ielā 120A (Augusta Deglava un Ilūkstes ielu krustojumā) lūku nomaiņa. Lūkas izsniedz AS "RĪGAS SILTUMS"</t>
  </si>
  <si>
    <t>Koka laipas demontāža (Nepieciešamo demontāžas garumu precizēt būvniecības laikā)</t>
  </si>
  <si>
    <t>Drošības barjeras demontāža uz būvniecības laiku un atjaunošana pēc kabeļu izbūves (garumu precizējot būvniecības laikā)</t>
  </si>
  <si>
    <t>Drošības barjeras nobeiguma elementa uzstādīšana</t>
  </si>
  <si>
    <t>Gāzesvada kapju (peldošā tipa) nomaiņa un regulēšana projektētā seguma līmenī, pielietojamo
kapju raksturojošus lielumus (materiāls, izmēri u.c.) sākotnēji saskaņojot ar AS "Gaso" pārstrāvjiem (Nepieciešamības gadījuma veicot armatūras pagarināšanu vai saīsināšanu)</t>
  </si>
  <si>
    <t>Gāzesvada kapju regulēšana projektētā seguma līmenī
(Nepieciešamības gadījuma paredzēt nomaiņu)</t>
  </si>
  <si>
    <t>Siltumvadu lūkas pārsedzes regulēšana projektētā seguma līmenī
(nepieciešamības gadījumā paredzēt lūkas pārsedzes (peldošā tipa) nomaiņu, būvizstrādājumus un materiālus saskaņojot ar attiecīgo inženiertīklu turētāju)</t>
  </si>
  <si>
    <t>ELT (AS "Sadales tīkls" pārbūves būvprojekts)</t>
  </si>
  <si>
    <t>AS "Sadales tīkls" komunikāciju pārbūve (TN 111743243)</t>
  </si>
  <si>
    <t>AS "Sadales tīkls" komunikāciju pārbūve (TN 111742244)</t>
  </si>
  <si>
    <t>AS "Sadales tīkls" komunikāciju pārbūve (TN 107246246)</t>
  </si>
  <si>
    <t>Ietves betona apmaļu 100.20.08. - velo uz betona C30/37 pamata uzstādīšana</t>
  </si>
  <si>
    <t>Ietves betona apmaļu 100.20.08. - velo slīpa uz betona C30/37 pamata uzstādīšana</t>
  </si>
  <si>
    <t>Autobusa pieturvietu betona apmaļu (Kassel Kerb vai analoga) 21cm augsta uzstādīšana</t>
  </si>
  <si>
    <t>Autobusa pieturvietu betona apmaļu (Kassel Kerb vai analoga) slīpā posma uzstādīšana</t>
  </si>
  <si>
    <t>Vadlīniju bruģa (200x100x80mm, krāsa - balts) seguma būvniecība 8 cm biezumā (platums 20cm) uz nesaistītu minerālmateriālu 2/5 izlīdzinošās kārtas 3cm biezumā</t>
  </si>
  <si>
    <t>Taktilā bruģa (200x100x80mm, krāsa - balts) seguma  būvniecība 8 cm biezumā (platums 40cm) uz nesaistītu minerālmateriālu 2/5 izlīdzinošās kārtas 3cm biezumā</t>
  </si>
  <si>
    <t>Betona plākšņu (bezfāžu, skalota virsma, 200x200x80mm, krāsa - balts) seguma būvniecība 8 cm biezumā uz nesaistītu minerālmateriālu 2/5 izlīdzinošās kārtas 3cm biezumā</t>
  </si>
  <si>
    <t>Nogāžu nostiprināšana ar velēnojuma rūtīm NN-6</t>
  </si>
  <si>
    <t>Nogāžu nostiprināšana un teritorijas apzaļumošana ar zāliena sējumu un melnzemes bērumu 10cm biezumā (NN-3)</t>
  </si>
  <si>
    <t>Ievalkas veidošana (min. 20cm dziļumā) un teritorijas apzaļumošana ar augu zemi 10cm biezumā
(NN-3)</t>
  </si>
  <si>
    <t>AS "Sadales tīkls" komunikāciju pārbūve (TN 30AT00-04/TN-70204, TN 30AT00-04/TN-65408, TN 30AT00-04/TN-70124)</t>
  </si>
  <si>
    <t>Labiekārtojuma elements</t>
  </si>
  <si>
    <r>
      <rPr>
        <b/>
        <i/>
        <sz val="8"/>
        <rFont val="Arial"/>
        <family val="2"/>
        <charset val="186"/>
      </rPr>
      <t xml:space="preserve">Sols ar atzveltni - </t>
    </r>
    <r>
      <rPr>
        <sz val="8"/>
        <rFont val="Arial"/>
        <family val="2"/>
        <charset val="186"/>
      </rPr>
      <t>sēdvirsmas augstums 420-470 mm (470mm senioriem piemērots), sēdvietas dziļums 500-650 mm, sola garums  1500- 1800 mm, ar iespēju savienot modeļus, veidojot garākus solus, atzveltne un roku balsti. Tērauds, karsti cinkots, krāsots ar pulverkrāsu RAL7039.  Koka virmas - gaišā koka krāsā – tonis vēss.</t>
    </r>
  </si>
  <si>
    <r>
      <rPr>
        <b/>
        <i/>
        <sz val="8"/>
        <rFont val="Arial"/>
        <family val="2"/>
        <charset val="186"/>
      </rPr>
      <t xml:space="preserve">Atkritumu tvertne - </t>
    </r>
    <r>
      <rPr>
        <sz val="8"/>
        <rFont val="Arial"/>
        <family val="2"/>
        <charset val="186"/>
      </rPr>
      <t xml:space="preserve">cilindriskās formas, 1125mm; platums – Ø560mm; ietilpība – 180l. Korpuss - 3mm tērauda, karsti cinkots, pirms krāsošanas veikta cinka fosfatēšana, krāsots ar pulverkrāsu tonī RAL 7039; ekspluatācijas kategorija C5-M; ar iebūvētu nerūsējošā tērauda pelnu trauku, cinkota iekšējā tvertne, slēdzamas durtiņas ar vairākiem atslēgu komplektiem. Stiprinājuma veids - betona pamatne, kas novietojama uz pamatnes bez stiprinājuma vai montējama pie seguma.
Piezīmes: Metāla virsmu toņis visā posmā  RAL7039 </t>
    </r>
  </si>
  <si>
    <r>
      <rPr>
        <b/>
        <i/>
        <sz val="8"/>
        <rFont val="Arial"/>
        <family val="2"/>
        <charset val="186"/>
      </rPr>
      <t xml:space="preserve">Velo statīvi -  </t>
    </r>
    <r>
      <rPr>
        <sz val="8"/>
        <rFont val="Arial"/>
        <family val="2"/>
        <charset val="186"/>
      </rPr>
      <t>nerūsējošais tērauds ≥ 3mm biezs, velo statīvs ir bez krāsas pārklājuma. Augstums – 900mm; platums – 800mm; cauruļu diametrs - Ø48mm, ar šķērsstieni 300mm augstumā no zemes pirmajam un pēdējam lokam;</t>
    </r>
  </si>
  <si>
    <r>
      <rPr>
        <b/>
        <i/>
        <sz val="8"/>
        <rFont val="Arial"/>
        <family val="2"/>
        <charset val="186"/>
      </rPr>
      <t>Kāju balsts vienam riteņbraucējam -</t>
    </r>
    <r>
      <rPr>
        <sz val="8"/>
        <rFont val="Arial"/>
        <family val="2"/>
        <charset val="186"/>
      </rPr>
      <t xml:space="preserve"> tērauds ≥ 3mm biezs, karsti cinkots. Augstums – 1000 mm; platums – 300mm;  diametrs - Ø 90 mm;</t>
    </r>
  </si>
  <si>
    <r>
      <rPr>
        <b/>
        <i/>
        <sz val="8"/>
        <rFont val="Arial"/>
        <family val="2"/>
        <charset val="186"/>
      </rPr>
      <t>Kāju balsts vairākiem riteņbraucējiem -</t>
    </r>
    <r>
      <rPr>
        <sz val="8"/>
        <rFont val="Arial"/>
        <family val="2"/>
        <charset val="186"/>
      </rPr>
      <t xml:space="preserve"> tērauds ≥ 3mm biezs, karsti cinkots, krāsots ar pulverkrāsu RAL 7022, kāju balsta plāksnei jābūt ar virsmu, kas novērš slīdēšanu — rievotai, perforētai vai citādi apstrādātai. Augstums – 1100mm; platums – 300mm; garums — 1500 vai 3000mm, caurules diametrs - Ø60-80mm;</t>
    </r>
  </si>
  <si>
    <r>
      <rPr>
        <b/>
        <i/>
        <sz val="8"/>
        <rFont val="Arial"/>
        <family val="2"/>
        <charset val="186"/>
      </rPr>
      <t>Velo remonta stacija -</t>
    </r>
    <r>
      <rPr>
        <sz val="8"/>
        <rFont val="Arial"/>
        <family val="2"/>
        <charset val="186"/>
      </rPr>
      <t xml:space="preserve"> korpuss ir izgatavots no vismaz 3 mm bieza cinkota vai nerūsējoša tērauda ar pulverkrāsas vai termoplastikas pārklājumu. Darbarīki ir piestiprināti pie nerūsējošā tērauda stiepļu trosēm. To garums dod iespēju tikt pie visām velosipēdu detaļām. Stacija ir aprīkota ar rokas sūkni ar adapteri visiem nepieciešamajiem vārstu tipiem. Remonta stacijām ir jābūt pielāgotām lietošanai publiskajā ārtelpā, jābūt vandāldrošiem. Metāla virsmu tonis – pelēkā (RAL7039).</t>
    </r>
  </si>
  <si>
    <r>
      <rPr>
        <b/>
        <i/>
        <sz val="8"/>
        <rFont val="Arial"/>
        <family val="2"/>
        <charset val="186"/>
      </rPr>
      <t>Liela izmēra koki</t>
    </r>
    <r>
      <rPr>
        <sz val="8"/>
        <rFont val="Arial"/>
        <family val="2"/>
        <charset val="186"/>
      </rPr>
      <t xml:space="preserve"> ar stumbra apkārtmēru 25-30 cm, stādīšana ar tehniku, tsk dobes sagatavošana vismaz 1,5m3, tsk laistīšanas un aerācijas sistēma, stumbra atsiešana. Ap stumbru veido vismaz 1 m2 apdobi, mulčē</t>
    </r>
  </si>
  <si>
    <r>
      <rPr>
        <b/>
        <i/>
        <sz val="8"/>
        <rFont val="Arial"/>
        <family val="2"/>
        <charset val="186"/>
      </rPr>
      <t>Vidēja izmēra  koki</t>
    </r>
    <r>
      <rPr>
        <sz val="8"/>
        <rFont val="Arial"/>
        <family val="2"/>
        <charset val="186"/>
      </rPr>
      <t xml:space="preserve"> , katram kokam sagatavoto auglīgo slāni vismaz 1,0 m³,  t.sk. laistīšanas un aerācijas sistēma, sakņu kamola atsiešana. Kokiem, kas atrodās zālienā veidot vismāz 1 m2 lielu apdobi</t>
    </r>
  </si>
  <si>
    <r>
      <rPr>
        <b/>
        <i/>
        <sz val="8"/>
        <rFont val="Arial"/>
        <family val="2"/>
        <charset val="186"/>
      </rPr>
      <t>Krūmu stādījumus un dzīvžigus</t>
    </r>
    <r>
      <rPr>
        <sz val="8"/>
        <rFont val="Arial"/>
        <family val="2"/>
        <charset val="186"/>
      </rPr>
      <t xml:space="preserve"> stādīt blīvās grupās vai rindās, veidojot tiem kopīgas apdobes (neparedzēt krūmu soliterstādījumus zālienā).  Ieticamais stādbedres dziļums 50 cm.</t>
    </r>
  </si>
  <si>
    <r>
      <rPr>
        <b/>
        <i/>
        <sz val="8"/>
        <rFont val="Arial"/>
        <family val="2"/>
        <charset val="186"/>
      </rPr>
      <t>Apdobes platība zem kokaugiem - mulča</t>
    </r>
    <r>
      <rPr>
        <sz val="8"/>
        <rFont val="Arial"/>
        <family val="2"/>
        <charset val="186"/>
      </rPr>
      <t>. Mulčēšana - priežu mizas mulča frakcija 20- 40mm – vismaz 10 cm biezā slānī visā apdobes platībā,</t>
    </r>
  </si>
  <si>
    <r>
      <rPr>
        <b/>
        <i/>
        <sz val="8"/>
        <rFont val="Arial"/>
        <family val="2"/>
        <charset val="186"/>
      </rPr>
      <t xml:space="preserve">Jaukta tipa ziemciešu stādījumi </t>
    </r>
    <r>
      <rPr>
        <sz val="8"/>
        <rFont val="Arial"/>
        <family val="2"/>
        <charset val="186"/>
      </rPr>
      <t xml:space="preserve"> (daudzgadīgas ziemcietes un zāļveida ziemcietes) - auglīgā augsne/ substrāts 50 cm biezā slanī  un vidējas frakcijas priežu mizas mulča 5 cm biezā slānī. </t>
    </r>
  </si>
  <si>
    <r>
      <rPr>
        <b/>
        <i/>
        <sz val="8"/>
        <rFont val="Arial"/>
        <family val="2"/>
        <charset val="186"/>
      </rPr>
      <t>Puķu pļava -</t>
    </r>
    <r>
      <rPr>
        <sz val="8"/>
        <rFont val="Arial"/>
        <family val="2"/>
        <charset val="186"/>
      </rPr>
      <t xml:space="preserve">
Sastāvs:
</t>
    </r>
    <r>
      <rPr>
        <b/>
        <i/>
        <sz val="8"/>
        <rFont val="Arial"/>
        <family val="2"/>
        <charset val="186"/>
      </rPr>
      <t>Stiebraugi 85%:</t>
    </r>
    <r>
      <rPr>
        <sz val="8"/>
        <rFont val="Arial"/>
        <family val="2"/>
        <charset val="186"/>
      </rPr>
      <t xml:space="preserve"> Timotiņš / Phleum pratensis  5%; Augstā dižauza / Arrhenatherum elatius   5%; Esparsete / Onobrychis sativa   2%; Inkarnāta āboliņš / Trifolium incarnatum  1%; Ragainie vanagnadziņi / Lotus corniculatus  1%; Pļavas skarene / Poa pratensis  5%; Sarkanā auzene / Festuca rubra rubra  30%; Parastā smilga / Agrostis capillaris 5 %; Parastā smaržzāle / Anthoxanthum oderatum 1 %; Aitu auzene /  Festuca trachyphylla 15 %; Staltā zaķauza / Bromus erectus 5 %; Cerojošā serkanā auzene /  Festuca rubra com. 10 %
</t>
    </r>
    <r>
      <rPr>
        <b/>
        <i/>
        <sz val="8"/>
        <rFont val="Arial"/>
        <family val="2"/>
        <charset val="186"/>
      </rPr>
      <t>Savvaļas puķu un ziedošu augu maisījums (vairāk kā 40 sugas)  15% :</t>
    </r>
    <r>
      <rPr>
        <sz val="8"/>
        <rFont val="Arial"/>
        <family val="2"/>
        <charset val="186"/>
      </rPr>
      <t xml:space="preserve"> pelašķis, rudzupuķe, īstā madara, mīkstā madara, parastā pīpene, ārstniecības pienene, vasaras adoniss, zīda magone, Kalifornijas jeb zelta magone, parastais mārsils, ārstniecības ancītis, deviņvīruspēks, lauku kokalis, meža suņburkšķis, kliņģerīte, ganu plikstiņš, ārstniecības kumelīte, pļavas ķimene, pļavas dzelzene, sējuma krizantēma, parastais cigoriņš, savvaļas burkāns, parastais daglītis, parastais fenhelis, ārstniecības galēga, divšķautņu asinszāle, zilais lins, sarkanais lins, lipīgā sveķene, Alpu neaizmirstulītes, sējas melnsēklīte, divgadīgā naktssvece, pētersīļi, šaurlapu ceļteka, dzeltenā vai savvaļas vinjete, pļavas salvija, mazā brūnvālīte, ārstniecības ziepjusakne, Silēna armerija u.c.</t>
    </r>
  </si>
  <si>
    <t>Papildaprikojums apstādījumiem</t>
  </si>
  <si>
    <t>Apstādījumu daļas virsmas</t>
  </si>
  <si>
    <r>
      <rPr>
        <b/>
        <i/>
        <sz val="8"/>
        <rFont val="Arial"/>
        <family val="2"/>
        <charset val="186"/>
      </rPr>
      <t>Koku laistīšanas maiss 75l -</t>
    </r>
    <r>
      <rPr>
        <sz val="8"/>
        <rFont val="Arial"/>
        <family val="2"/>
        <charset val="186"/>
      </rPr>
      <t xml:space="preserve"> (ūdens tilpums) 92cm x 88 cm paredzēts kokiem ar stumbra apk. 8-30 cm ūdens iztek ~6h laikā vairākkārt izmantojams. </t>
    </r>
  </si>
  <si>
    <r>
      <rPr>
        <b/>
        <i/>
        <sz val="8"/>
        <rFont val="Arial"/>
        <family val="2"/>
        <charset val="186"/>
      </rPr>
      <t>Aerācijas/ drenāžas caurules</t>
    </r>
    <r>
      <rPr>
        <sz val="8"/>
        <rFont val="Arial"/>
        <family val="2"/>
        <charset val="186"/>
      </rPr>
      <t xml:space="preserve"> diam. 80 mm/ uz katru koku 5 m (4 m vertikālas un 1 m horizontālas caurules)</t>
    </r>
  </si>
  <si>
    <t>Ceļa zīmju pārvietoša</t>
  </si>
  <si>
    <t>Ceļa zīmju un staba demontāža uz būvniecības laiku, tās atkārtoti uzstādīt pēc būvdarbu pabeigšanas</t>
  </si>
  <si>
    <t>Priekšrocības zīmju (2.grupa), samazināta izmēra, uzstādīšana</t>
  </si>
  <si>
    <t>Rīkojuma zīmju (4.grupa), samazināta izmēra, uzstādīšana</t>
  </si>
  <si>
    <t>Vertikālo apzīmējumu uzstādīšana</t>
  </si>
  <si>
    <t>Ceļa zīmes metāla konsolveida staba uzstādīšana
(konsoles garums &gt;2.0m)</t>
  </si>
  <si>
    <t>Ceļa zīmes metāla konsoles uzstādīšana uz esoša vai projektēta staba (luksofora stabs, apgaismojums u.c.)</t>
  </si>
  <si>
    <t>Visa veida stabu (gājēju plūsmas zonā) - ceļa zīmju, luksoforu u.c. - aplīmēšana ar lenti kontrastējošā krāsā vai kontrastējošas krāsas uzkrāsošana 1600mm, 1400mm un 350mm augstumā virs zemes. Visiem krāsojumiem vai lentām jābūt 10cm platā joslā.</t>
  </si>
  <si>
    <t>Metāla konsoles (13.0m) uzstādīšana</t>
  </si>
  <si>
    <t>Metāla konsoles (13.5m) uzstādīšana</t>
  </si>
  <si>
    <t>Metāla konsoles (11.5m) uzstādīšana</t>
  </si>
  <si>
    <t>Metāla kopnes (16.5m) uzstādīšana</t>
  </si>
  <si>
    <t>Karstā asfalta saistes kārtas AC 22 bin būvniecība 7cm biezumā (S-II klase)</t>
  </si>
  <si>
    <t>Karstā asfalta saistes kārtas AC 22 bin būvniecība 6cm biezumā (S-III klase)</t>
  </si>
  <si>
    <t>Karstā asfalta dilumkārtas AC 11 surf būvniecība 4cm biezumā (S-III klase)</t>
  </si>
  <si>
    <t>Karstā asfalta dilumkārtas AC 11 surf būvniecība 4cm biezumā (S-II klase)</t>
  </si>
  <si>
    <t>Karstā asfalta dilumkārtas AC 11 surf būvniecība 4cm biezumā (S-I klase)</t>
  </si>
  <si>
    <t>Karstā asfalta dilumkārtas AC 8 surf būvniecība 4cm biezumā (S-III klase)</t>
  </si>
  <si>
    <t>Karstā asfalta apakškārtas AC 22 base būvniecība 6cm biezumā (S-IV klase)</t>
  </si>
  <si>
    <t>Karstā asfalta apakškārtas AC 22 base būvniecība 8cm biezumā (S-III klase)</t>
  </si>
  <si>
    <t>Karstā asfalta apakškārtas AC 22 base būvniecība 9cm biezumā (S-II klase)</t>
  </si>
  <si>
    <t>Karstā asfalta apakškārtas AC 11 base būvniecība 4cm biezumā (S-IV klase)</t>
  </si>
  <si>
    <t>Betona plākšņu (bezfāžu, skalota virsma, 200x200x80mm, krāsa - pelēks) seguma būvniecība 8 cm biezumā uz nesaistītu minerālmateriālu 2/5 izlīdzinošās kārtas 3cm biezumā</t>
  </si>
  <si>
    <t>Nesaistītu minerālmateriālu maisījuma 0/16 vai 0/32s nomales būvniecība
10cm biezumā (N-IV klase)</t>
  </si>
  <si>
    <t>Nesaistītu minerālmateriālu maisījuma 0/56 pamata nesošās apakškārtas būvniecība
16cm biezumā (N-II klase)</t>
  </si>
  <si>
    <t>Nesaistītu minerālmateriālu maisījuma 0/56 pamata nesošās apakškārtas būvniecība
16cm biezumā (N-IV klase)</t>
  </si>
  <si>
    <t>Nepastiprinātas salizturīgās kārtas būvniecība 40cm biezumā (nestspēja ≥60MPa)</t>
  </si>
  <si>
    <t>Nesaistītu minerālmateriālu maisījuma 0/45 pamata nesošās virskārtas būvniecība
vid. 12cm biezumā (N-II klase)</t>
  </si>
  <si>
    <t>Nesaistītu minerālmateriālu maisījuma 0/56 pamata nesošās apakškārtas būvniecība
vid. 12cm biezumā (N-IV klase)</t>
  </si>
  <si>
    <t>Nesaistītu minerālmateriālu maisījuma 0/45 pamata nesošās virskārtas būvniecība
12cm biezumā (N-III klase)</t>
  </si>
  <si>
    <t>Nesaistītu minerālmateriālu maisījuma 0/56 pamata nesošās apakškārtas būvniecība
18cm biezumā (N-IV klase)</t>
  </si>
  <si>
    <t>Nesaistītu minerālmateriālu maisījuma 0/45 pamata nesošās virskārtas būvniecība
15m biezumā (N-III klase)</t>
  </si>
  <si>
    <t>Nesaistītu minerālmateriālu maisījuma 0/56 pamata nesošās apakškārtas būvniecība
14cm biezumā (N-IV klase)</t>
  </si>
  <si>
    <t>A.Deglava - Nīcgales</t>
  </si>
  <si>
    <t>Veicamā darba īss apraksts</t>
  </si>
  <si>
    <t>Esošās luksoforu statnes (ar luksoforiem) pārcelšana</t>
  </si>
  <si>
    <t>Esošās luksoforu statnes demontāža</t>
  </si>
  <si>
    <t>Esošā luksofora pārcelšana</t>
  </si>
  <si>
    <t>Gājēju signāla izsaukuma pogas demontāža</t>
  </si>
  <si>
    <t>Luksoforu statnes un balsteņa montāža</t>
  </si>
  <si>
    <t>Ceļa zīmju balsteņa montāža</t>
  </si>
  <si>
    <t>Luksofora montāža</t>
  </si>
  <si>
    <t>Kabeļu ievilkšana aizsargcaurulēs (t.sk.esošājās), statnēs un sadalē</t>
  </si>
  <si>
    <t>Luksoforu kontroliera programmēšana</t>
  </si>
  <si>
    <t>Luksoforu kontroliera programmas pielāgošana pēc nepieciešamības</t>
  </si>
  <si>
    <t>Iznesuma traverzas montāža pie balsteņa</t>
  </si>
  <si>
    <t>Video detektora montāža, komutēšana un pozicionēšana</t>
  </si>
  <si>
    <t>Video detektora parametrizēšana</t>
  </si>
  <si>
    <t>Video detektoru saskarnes moduļa uzstādīšana un komutēšana</t>
  </si>
  <si>
    <t xml:space="preserve">Rakšanas atļaujas noformēšana un noslegšana, izpilddokumentācijas izstrāde </t>
  </si>
  <si>
    <t>Ceļu satiksmes organizācijas shēmas izstrāde un saskaņošana, pagaidu ceļa zīmju uzstādīšana un noņemšana.</t>
  </si>
  <si>
    <t>Iekārtu un materiālu nosaukums un tehniskais raksturojums</t>
  </si>
  <si>
    <t>Iznesuma traverza (l=2m)</t>
  </si>
  <si>
    <t>Luksoforu statne (h=3,25m)</t>
  </si>
  <si>
    <t>Balstenis luksoforu stiprināšanai</t>
  </si>
  <si>
    <t>Ceļa zīmju balstenis (h=2,3m)</t>
  </si>
  <si>
    <t>3-sekciju transporta luksofors ar 3x210mm LED lēcām, kronšteiniem un saulessargiem</t>
  </si>
  <si>
    <t>2-sekciju gājēju luksofors ar 2x210mm LED lēcām, kronšteiniem un saulessargiem</t>
  </si>
  <si>
    <t>Sarkanā krusta indikators ar 1x210mm LED lēcu, kronšteiniem un saulessargu</t>
  </si>
  <si>
    <t>Siltumstarojuma video detektors (FLIR TrafiOne 195 vai analogs)</t>
  </si>
  <si>
    <t xml:space="preserve">Video detektoru saskarnes modulis (vismaz 4 kamerām) </t>
  </si>
  <si>
    <t>12-polu kontaktspailes montējamas uz DIN sliedes</t>
  </si>
  <si>
    <t>Signālkabelis CYKY 5x1,5mm2</t>
  </si>
  <si>
    <t>Signālkabelis NYY 14x1,5mm2</t>
  </si>
  <si>
    <t>Signālkabelis NYY 19x1,5mm2</t>
  </si>
  <si>
    <t>Datu kabelis F/UTP 4x2x0,57mm2</t>
  </si>
  <si>
    <t>A.Deglava - G.Astras - Dārzciema</t>
  </si>
  <si>
    <t>Esošā luksofora demontāža</t>
  </si>
  <si>
    <t>Esošās kopnes demontāža</t>
  </si>
  <si>
    <t>Esošās luksofora sadalnes demontāža</t>
  </si>
  <si>
    <t>Luksofora montāža uz balsteņa</t>
  </si>
  <si>
    <t>Luksofora montāža uz kopnes</t>
  </si>
  <si>
    <t>Kabeļu sadales skapja montāža</t>
  </si>
  <si>
    <t>Luksoforu kontrolieris Swarco ITC-3 ar 24 vājstrāvas ievadu bloku  (vai analogs)</t>
  </si>
  <si>
    <t>Industriāla tipa mobilo datu pārraides tīkla modēms Robustel R3000 LTE (vai analogs) ar vismaz 4 LAN portiem</t>
  </si>
  <si>
    <t>Kabeļu sadales skapis Shneider Electric Thalassa PLAZ 500x500x320mm (vai analogs) komplektā ar pamatni</t>
  </si>
  <si>
    <t>Speckronšteins luksofora montāžai uz kopnes</t>
  </si>
  <si>
    <t>Papildsekcijas luksofors ar 1x210mm LED lēcu, saulessargu</t>
  </si>
  <si>
    <t>Luksofora kontrastekrāns 3x210+1x210mm luksoforam</t>
  </si>
  <si>
    <t>Transporta video detektors (FLIR Traficam AI vai analogs) ar platleņķa lēcu</t>
  </si>
  <si>
    <t>Signālkabelis NYY 24x1,5mm2</t>
  </si>
  <si>
    <t>A.Deglava - Ilūkstes</t>
  </si>
  <si>
    <t>Luksoforu balsteņa montāža</t>
  </si>
  <si>
    <t>Pastiprināta luksoforu statne (h=2,75m) ar dzelzsbetona pamatni</t>
  </si>
  <si>
    <t>Esošā luksofora pārcelšana uz jauno balsteni</t>
  </si>
  <si>
    <t>Esošā video detektora pārcelšana, komutēšana un pozicionēšana</t>
  </si>
  <si>
    <t>Gājēju pāreja A.Deglava ielā</t>
  </si>
  <si>
    <t>A.Deglava - A.Saharova</t>
  </si>
  <si>
    <t>A.Deglava - Ulbrokas</t>
  </si>
  <si>
    <t>Piezīmes vispārīgi:</t>
  </si>
  <si>
    <t>5. Būvdarbu veicējam izvērtēt būvniecības kalendāro laika periodu un paredzēt papildu darbus, kas var rasties būvniecībai nelabvēlīgu laika apstākļu dēļ
     (sasaluma periods, virsūdeņu pieplūšana u.c.).</t>
  </si>
  <si>
    <t>6.  Pirms būvdarbu uzsākšanas objektā betona bruģa krāsu pārskaņot ar Pasūtītāju.</t>
  </si>
  <si>
    <t>7. Demontētie materiāli jāaizved uz būvuzņēmēja vai pasūtītāja norādītu atbērtni, ja nav citi norādījumi.</t>
  </si>
  <si>
    <t>8. Ierakuma apjomos iekļauti arī brauktuves, apmaļu un ietvju segas nesaistīto pamatu kārtu demontāžas apjomi.</t>
  </si>
  <si>
    <t>Drenējoša smilts kārtas (Kf ≥1.0m/dnn) būvniecība 30cm biezumā</t>
  </si>
  <si>
    <t>Drenējoša smilts kārtas (Kf ≥1.0m/dnn) būvniecība 80cm biezumā</t>
  </si>
  <si>
    <t>Ģeokompozīts stabilizācijai un atdalīšanai ieklāšana</t>
  </si>
  <si>
    <t>10. * - Ar objekta teritoriju šī darba ietvaros saprot ielu sarkanās līnijas, kas atzīmētas Ģenerālplānā.</t>
  </si>
  <si>
    <t>9. Ģeokompozīta izbūves daudzumos doti ģeometriskie lielumi, būvdarbu veicējam ievērtēt materiālu pārlaidumam šķērsvirzienā un garenvirzienā.</t>
  </si>
  <si>
    <t>Dabīgā akmens bruģa seguma nojaukšana</t>
  </si>
  <si>
    <t>Betona apmaļu nojaukšana brauktuvei</t>
  </si>
  <si>
    <t>Betona apmaļu nojaukšana ietvei</t>
  </si>
  <si>
    <t>Betona seguma nojaukšana ietvei (biezumu precizējot būvniecības laikā)</t>
  </si>
  <si>
    <t>Autobusa saraksta uzstādīšana, t.sk. ceļa zīmes Nr.849 uzstādīšana (izstrādātas pēc SIA "Rīgas luksofors" parauga un pārklātas ar antigrafiti plēves pārklājumu, norādot informāciju par pieturvietas nosaukumu un sabiedriskā transporta maršrutiem.)</t>
  </si>
  <si>
    <t>Autobusu saraksta, t.sk. maršrutu zīmes demontāža</t>
  </si>
  <si>
    <t>Asfalta seguma demontāža</t>
  </si>
  <si>
    <t>Kabeļu aizsardzības montāža uz kopnes</t>
  </si>
  <si>
    <t>Kabeļu aizsardzība montāžai uz kopnes (caurules, nozarkārbas)</t>
  </si>
  <si>
    <t>Luksoforu sadales skapja (ar kontrolieri) montāža, t.sk. sazemēšana</t>
  </si>
  <si>
    <t>Luksoforu kontroliera sadales skapis Shneider Electric Thalassa PLAZ 1250x750x320mm (vai analogs) komplektā ar pamatni, zemējuma komplektu, apsildi un apgaismojumu, kā arī 24V barošanas bloku vājstrāvas iekārtām</t>
  </si>
  <si>
    <t>Esošās luksoforu statnes demontāža
Lst.4</t>
  </si>
  <si>
    <t>Pastiprināta luksoforu statne (h=2,75m) ar dzelzsbetona pamatni
Lst.4</t>
  </si>
  <si>
    <t>ZEBRA staba komplekts (stabs, pamats, konsole, uzlikas, blīvgumijas, spaiļu bloks)</t>
  </si>
  <si>
    <t>Gumijas blīve kronšteinam D60</t>
  </si>
  <si>
    <t>Cinkots metāla balsts 7.6m</t>
  </si>
  <si>
    <t>Cinkots metāla balsts 8.6m</t>
  </si>
  <si>
    <t>Gumijas blīve 4-10m stabiem</t>
  </si>
  <si>
    <t>Pamats stabam H=6.5m</t>
  </si>
  <si>
    <t>Pamats stabam H=7.6m</t>
  </si>
  <si>
    <t>Pamats stabam H=8.6m</t>
  </si>
  <si>
    <t>Apgaismes sadalne KS-6A tipa (ar pamatu) - pirms iegādes konsultēties ar ĀMD apgaismojuma daļas pārstāvjiem</t>
  </si>
  <si>
    <t>Apgaismes sadalne SP-7 tipa (ar pamatu) - pirms iegādes konsultēties ar  ĀMD apgaismojuma daļas pārstāvjiem</t>
  </si>
  <si>
    <t>Zemējuma komplekts sadalnei</t>
  </si>
  <si>
    <t>Signāllenta kabeļlīnijai, platums 125mm (ar 5% rezervi)</t>
  </si>
  <si>
    <t>Kabelis 1kV, četrdzīslu NYY-J-4x50 (ar 5% rezervi)</t>
  </si>
  <si>
    <t>Kabelis 1kV, četrdzīslu NYY-J-4x25 (daudzdzīslu) (ar 5% rezervi)</t>
  </si>
  <si>
    <t>Kabelis 1kV, četrdzīslu NYY-J-4x16 (daudzdzīslu) (ar 5% rezervi)</t>
  </si>
  <si>
    <t>Kabelis 1kV, četrdzīslu NYY-J-4x6 (ar 5% rezervi)</t>
  </si>
  <si>
    <t>Kabelis 1kV, trīsdzīslu NYY-J-3x1,5 (apgaismojumam balstā)</t>
  </si>
  <si>
    <t>PE caurule, gofrēta 450N, d75</t>
  </si>
  <si>
    <t>PE caurule, gofrēta 1250N, d110</t>
  </si>
  <si>
    <t>Celtniecības smilts</t>
  </si>
  <si>
    <t>Montāžas palīgmateriāli</t>
  </si>
  <si>
    <t>Darba daudzums</t>
  </si>
  <si>
    <t>Gaismekļa montāža</t>
  </si>
  <si>
    <t>Apgaismojuma pamata un balsta montāža</t>
  </si>
  <si>
    <t>Bedres rakšana un aizbēršana apgaismojuma balstam</t>
  </si>
  <si>
    <t>Bedres rakšana un aizbēršana sadalnei</t>
  </si>
  <si>
    <t>Bedres rakšana un aizbēršana uzmavai</t>
  </si>
  <si>
    <t>"Zebras" montāža (bedres rakšana, balsta montāža)</t>
  </si>
  <si>
    <t>Automātslēdžu montāža</t>
  </si>
  <si>
    <t>Drošinātāju, nažu montāža</t>
  </si>
  <si>
    <t>Sadalnes montāža</t>
  </si>
  <si>
    <t>Zemējuma montāža sadalnēm</t>
  </si>
  <si>
    <t>Šurfēšana - apakšzemes komunikāciju apsekošana</t>
  </si>
  <si>
    <t>Tranšejas rakšana un aizbēršana kabeļu (1-4 caurules) gūldīšanai **</t>
  </si>
  <si>
    <t>Tranšejas rakšana un aizbēršana kabeļu (5-10 caurules) gūldīšanai **</t>
  </si>
  <si>
    <t>Signāllentes ieklāšana</t>
  </si>
  <si>
    <t>ZS kabeļa ievēršana proj. caurulē</t>
  </si>
  <si>
    <t>ZS kabeļa (caurules) guldīšana tranšejā</t>
  </si>
  <si>
    <t>Kabelis pa celtniecības konstrukcijām (stabā)</t>
  </si>
  <si>
    <t>Kabeļa pieslēgšana (stabā/sadalē)</t>
  </si>
  <si>
    <t>Kabeļu savienojuma uzmavas montāža</t>
  </si>
  <si>
    <t>Kabeļu nozaruzmavas montāža</t>
  </si>
  <si>
    <t>Gala apdares montāža</t>
  </si>
  <si>
    <t>Esoša apgaismojuma balsta pārvietošana (bedres rakšana, demontāža, montāža)</t>
  </si>
  <si>
    <t>Esošā gaismekļa demontāža</t>
  </si>
  <si>
    <t>Esošās apgaismojuma sadalnes demontāža</t>
  </si>
  <si>
    <t>Esošas kabeļlīnijas demontāža</t>
  </si>
  <si>
    <t>Teritorijas sakārtošana</t>
  </si>
  <si>
    <t>Apgaismojuma vadības sistēmas programmēšana</t>
  </si>
  <si>
    <t>Trases nospraušana</t>
  </si>
  <si>
    <t>Rakšanas atļaujas saņemšana</t>
  </si>
  <si>
    <t>Elektropārvades līnijas ģeodēziskā kontrolkartēšana</t>
  </si>
  <si>
    <t>Tehniskās dokumentācijas izgatavošana</t>
  </si>
  <si>
    <t>Demontēto materiālu nogādāšana uz ĀMD noliktavu</t>
  </si>
  <si>
    <t>Piezīmes "TS-CD - Ceļa darbi" daļa:</t>
  </si>
  <si>
    <t>Piezīmes "TS-L - Labiekartojums" daļa:</t>
  </si>
  <si>
    <t>Piezīmes "ELT - Elektroapgāde (ārējā), apgaismojums" daļa:</t>
  </si>
  <si>
    <t>4. Materiālu komplektāciju veikt atbilstoši izstrādātājam projektam, ražotājfirmu un LR normatīvo aktu nosacījumiem.</t>
  </si>
  <si>
    <t xml:space="preserve">5. Šos darbu un materiālu apjomus skatīt kopā ar projekta dokumentāciju. </t>
  </si>
  <si>
    <t>7. Pirms kabeļu (c/k) skapja iegādes sazināties ar ĀMD apgaismojuma daļas pārstāvjiem.</t>
  </si>
  <si>
    <t>8. Pēc 1. ekspluatācijas rajona izvērtēšanas demontētos materiālus nodod ĀMD noliktavā.</t>
  </si>
  <si>
    <t>Automātslēdzis, 6CA, 230V</t>
  </si>
  <si>
    <t>Automātslēdzis, 16A, 230V</t>
  </si>
  <si>
    <t>Videokameru pieslēgumu sadalne SP-7 tipa (ar pamatu un kompletējošiem materiāliem) - pirms iegādes konsultēties ar  ĀMD apgaismojuma daļas pārstāvjiem</t>
  </si>
  <si>
    <t>Abonentu sadale (veloskaitītājam)</t>
  </si>
  <si>
    <t>Baterijas veloskaitītājam 80 Ah 12V</t>
  </si>
  <si>
    <t>Barošanas bloks 230/12V</t>
  </si>
  <si>
    <t>Kabelis 1kV, četrdzīslu NYY-J 4x10mm2 (ar 5% rezervi)</t>
  </si>
  <si>
    <t>Kabelis 1kV, četrdzīslu NYY-J-3x6 (ar 5% rezervi)</t>
  </si>
  <si>
    <t>Kabelis 1kV, trīsdzīslu NYY-J-3x1,5 (ar 5% rezervi)</t>
  </si>
  <si>
    <t>PE caurule,rezerves 750N, d110</t>
  </si>
  <si>
    <t xml:space="preserve">Sadalnes montāža </t>
  </si>
  <si>
    <t>Tranšejas rakšana un aizbēršana kabeļu (1-4 caurules) gūldīšanai *</t>
  </si>
  <si>
    <t>PEHD caurules d=70 līdz 110 mm horizontāla urbšana-caurvilkšana (3 caurules)</t>
  </si>
  <si>
    <t>Veloskaitītāja montāža</t>
  </si>
  <si>
    <t>Piezīmes "EST - Elektronisko sakaru sistēmas (ārējās)" daļa:</t>
  </si>
  <si>
    <t>6. Pirms kabeļu (c/k) skapja iegādes sazināties ar ĀMD apgaismojuma daļas pārstāvjiem.</t>
  </si>
  <si>
    <t>7. Pēc 1. ekspluatācijas rajona izvērtēšanas demontētos materiālus nodod ĀMD noliktavā.</t>
  </si>
  <si>
    <t>AS "Sadales tīkls" aizsardzības caurules</t>
  </si>
  <si>
    <t>Materiāli</t>
  </si>
  <si>
    <t>Caurule, dalāma 750N, d=110</t>
  </si>
  <si>
    <t>Caurule, dalāma 750N, d=160</t>
  </si>
  <si>
    <t>Caurule, 750N, d=110</t>
  </si>
  <si>
    <t>Caurule, 750N, d=160</t>
  </si>
  <si>
    <t>Signāllenta kabeļlīnijai</t>
  </si>
  <si>
    <t>Darbi</t>
  </si>
  <si>
    <t xml:space="preserve">Tranšejas rakšana un aizbēršana viena līdz divu kabeļu (caurules) gūldīšanai 0.7m dziļumā ar rokām </t>
  </si>
  <si>
    <t>Tranšejas rakšana un aizbēršana trīs līdz četru kabeļu (caurules) gūldīšanai 0.7m dziļumā ar rokām</t>
  </si>
  <si>
    <t>Caurules guldīšana tranšejā</t>
  </si>
  <si>
    <t>Kabeļa aizsardzība</t>
  </si>
  <si>
    <t>EPL vai sarkanās līnijas nospraušana</t>
  </si>
  <si>
    <t>km</t>
  </si>
  <si>
    <t>EPL digitālā uzmērīšana</t>
  </si>
  <si>
    <t>Informācijas zīmju un staba demontāža un nodošana īpašniekam
(Demontēšanas darbi jāveic pēc iespējas saudzīgi)</t>
  </si>
  <si>
    <t>Gumijas automašīnu atdures demontāža un nodošana īpašniekam
(Demontēšanas darbi jāveic pēc iespējas saudzīgi)</t>
  </si>
  <si>
    <t>Metāla stabu demontāža un nodošana īpašniekam
(Demontēšanas darbi jāveic pēc iespējas saudzīgi)</t>
  </si>
  <si>
    <t>Ratiņu novietošanas nojumes demontāža un nodošana īpašniekam
(Demontēšanas darbi jāveic pēc iespējas saudzīgi)</t>
  </si>
  <si>
    <t>Metāla drošības barjeras pie ratiņu nojumes demontāža un nodošana īpāsniekam
(Demontēšanas darbi jāveic pēc iespējas saudzīgi)</t>
  </si>
  <si>
    <t>Lietus ūdens līnijveida kanāla demontāža
(Apjoms precizējams būvniecības laikā)</t>
  </si>
  <si>
    <t>Pārbaudīja:____________L.Kudiņa</t>
  </si>
  <si>
    <t>Augu zemes noņemšana</t>
  </si>
  <si>
    <t>Asfalta seguma demontāža ietvei, tai skaitā esošā vides pieejamības bruģa nojaukšana</t>
  </si>
  <si>
    <t>Zemes klātnes ierakuma būvniecība</t>
  </si>
  <si>
    <t>Vājas nestspējas grunts izrakšana</t>
  </si>
  <si>
    <t>Apgaismojuma līnijas pārbūve</t>
  </si>
  <si>
    <t xml:space="preserve">Lietotāja līnijas </t>
  </si>
  <si>
    <t>Baltcom, ĀMD, LMT, RETN Baltic, Balticom</t>
  </si>
  <si>
    <t>Optiskas šķiedras kabelis 144FO (12tx12f), 9/125mkm, SM, G652D (Kabeli piegāda Baltcom)</t>
  </si>
  <si>
    <t>Polietilēna caurule, UV stabilizēta caurule d.40mm 450N  (ar rezervi 6%)</t>
  </si>
  <si>
    <t>Dalītā aizsargcaurule d.110, 1250N (LVRTC)</t>
  </si>
  <si>
    <t>Dalītā aizsargcaurule d.110, 750N (Baltcom)</t>
  </si>
  <si>
    <t>Dalītā aizsargcaurule d.110, 750N (Tet)</t>
  </si>
  <si>
    <t>Polietilēna caurule d.40, 1250N  (ar rezervi 6%) (Baltcom)</t>
  </si>
  <si>
    <t>Polietilēna caurule d.40, 1250N  (ar rezervi 6%) (ĀMD)</t>
  </si>
  <si>
    <t>Polietilēna caurule d.40, 1250N  (ar rezervi 6%) (Balticom)</t>
  </si>
  <si>
    <t>Polietilēna caurule d.50mm, l-6000mm (ar rezervi 6%) (Baltcom)</t>
  </si>
  <si>
    <t>Polietilēna caurule d.100mm, l-6000mm (ar rezervi 6%) (Baltcom)</t>
  </si>
  <si>
    <t>PEH tipa kabeļu savienošanas aka (RETN Baltic)</t>
  </si>
  <si>
    <t>PEH tipa kabeļu savienošanas aka (LMT)</t>
  </si>
  <si>
    <t>PEH tipa kabeļu savienošanas aka (Baltcom)</t>
  </si>
  <si>
    <t>KKC-2 kabeļu savienošanas aka (Baltcom)</t>
  </si>
  <si>
    <t>KKC-2 kabeļu savienošanas aka (LVRTC)</t>
  </si>
  <si>
    <t>KKC-2 kabeļu savienošanas aka (RETN Baltic, Baltcom)</t>
  </si>
  <si>
    <t>KKC-2 kabeļu savienošanas aka (LMT, RETN Baltic, Baltcom)</t>
  </si>
  <si>
    <t>KKC-2 kabeļu savienošanas aka (Baltcom/Balticom)</t>
  </si>
  <si>
    <t>Akas lūka (slodze līdz 12,5 t), peldoša</t>
  </si>
  <si>
    <t>Akas lūka (slodze līdz 40 t), peldoša</t>
  </si>
  <si>
    <t>Kabeļu akas dzelzbetona riņķis</t>
  </si>
  <si>
    <t>Atloks dzelzbetona riņķa stiprināšanai</t>
  </si>
  <si>
    <t>Identifikācijas vads</t>
  </si>
  <si>
    <t>Brīdinājuma lente</t>
  </si>
  <si>
    <t>Brīdinājuma lente (dalītām caurulēm)</t>
  </si>
  <si>
    <t>Silikons (neitrālais)</t>
  </si>
  <si>
    <t xml:space="preserve">Montāžas materiāli </t>
  </si>
  <si>
    <t>Būvdarbi</t>
  </si>
  <si>
    <t>Rakšanas darbi</t>
  </si>
  <si>
    <t>Esošu (ietves/veloceļa) sakaru kanalizācijas aku  inspekcija, vāka līmeņošana, izmantojot jaunus 12.5t "peldoša" tipa vākus, nepieciešamības gadījumā rekonstruējot aku, lai būtu iespējams veikt vāka uzstādīšanu un pazemināšanu / paaugstināšanu (tai skaitā paredzot bojāto akas grodu, betona gredzenu u.c. bojāto elementu nomaiņu un akas hidroizolācijas atjaunošanu)</t>
  </si>
  <si>
    <t>Esošu (ietves/veloceļa) sakaru kanalizācijas aku  inspekcija, vāka līmeņošana, izmantojot jaunus 40t "peldoša" tipa vākus, nepieciešamības gadījumā rekonstruējot aku, lai būtu iespējams veikt vāka uzstādīšanu un pazemināšanu / paaugstināšanu (tai skaitā paredzot bojāto akas grodu, betona gredzenu u.c. bojāto elementu nomaiņu un akas hidroizolācijas atjaunošanu)</t>
  </si>
  <si>
    <t>Tranšejas rakšana un aizbēršana, platums 0.5m, daļēji ar rokām</t>
  </si>
  <si>
    <t>Klātguldīšana pie esošās sakaru kanalizācijas, platums 0.5m, daļēji ar rokām</t>
  </si>
  <si>
    <t>Kabeļu aizsarga montāža pa stabu</t>
  </si>
  <si>
    <t>Kabeļu akas PEH tipa uzstādīšana</t>
  </si>
  <si>
    <t>Kabeļu akas KKC-2 uzstādīšana</t>
  </si>
  <si>
    <t>Kabeļu kanalizācijas cauruļu ieguldīšana tranšejā</t>
  </si>
  <si>
    <t>Esošo kabeļu kanalizācijas caurules/kabeļu aizsardzība ar dalītājām caurulēm</t>
  </si>
  <si>
    <t>Brīdinājuma lentes ieguldīšana</t>
  </si>
  <si>
    <t>Identifikācijas vada guldīšana</t>
  </si>
  <si>
    <t>Optisko kabeļu montāža (metināšana, pārslēgšana, uzmavu montāža)</t>
  </si>
  <si>
    <t xml:space="preserve">Optisko kabeļu guldīšana pa stabu </t>
  </si>
  <si>
    <t>Optisko kabeļu guldīšana kabeļu caurulē (Baltcom optisko kabeļu pārslēgšana)</t>
  </si>
  <si>
    <t>Esošā gaisvada kabeļa demontāža</t>
  </si>
  <si>
    <t>Būvniecības atkritumu utilizācija</t>
  </si>
  <si>
    <t xml:space="preserve">Transporta  organizēšanas plāna izstrādāšana un realizēšana </t>
  </si>
  <si>
    <t>Dokumentācija, atzinumi, rakšanas atļaujas saņemšana un noslēgšana</t>
  </si>
  <si>
    <t>Telekomunikāciju tīklu izpilddokumentācijas izgatavošana</t>
  </si>
  <si>
    <t>Transporta izdevumi</t>
  </si>
  <si>
    <t>RDA videonovērošana</t>
  </si>
  <si>
    <t>Videonovērošanas kameras</t>
  </si>
  <si>
    <t>Montāžas kaste  IP 65  (250x250x115 mm) (pirms iegādes sazināties ar RDA pārstāvi)</t>
  </si>
  <si>
    <t>DIN sliede 35 mm, 0.2 m</t>
  </si>
  <si>
    <t>Zemējuma vads 16/7</t>
  </si>
  <si>
    <t>Elektrības rozete</t>
  </si>
  <si>
    <t xml:space="preserve">Iekārtu licences </t>
  </si>
  <si>
    <t>Montāžas darbi</t>
  </si>
  <si>
    <t>Sadales skapja uz staba uzstadīšana</t>
  </si>
  <si>
    <t>Videokameru uzstadīšana un pieslēgšana</t>
  </si>
  <si>
    <t>Tīkla iekārtu konfigurācija</t>
  </si>
  <si>
    <t>Skapja uz staba zemējuma montāža</t>
  </si>
  <si>
    <t>Rozetes montāža</t>
  </si>
  <si>
    <t>Transporta organizēšanas plāna izstrādāšana un realizēšana</t>
  </si>
  <si>
    <t>Rakšanas un pārslēgšanas atļaujas saņemšana un apmaksa</t>
  </si>
  <si>
    <t>Dokumentācija, atzinumi</t>
  </si>
  <si>
    <t>Montāžas materiāli</t>
  </si>
  <si>
    <t>Transporta izdevumi, pacelājs utml</t>
  </si>
  <si>
    <t>Nesaistītu minerālmateriālu pamata nesošās kārtas būvniecība ietves un veloceliņa betona apmalēm 10cm biezumā (AADTj, kravas ≤ 100)</t>
  </si>
  <si>
    <t>Nesaistītu minerālmateriālu pamata nesošās kārtas būvniecība pieturvietu betona apmalēm un to pārejas elementu betona apmalēm 20cm biezumā (AADTj, kravas &gt;500)</t>
  </si>
  <si>
    <t>Nesaistītu minerālmateriālu (magmatisko iežu) maisījuma 0/45 pamata nesošās virskārtas būvniecība
12cm biezumā (N-I klase)</t>
  </si>
  <si>
    <t>Nesaistītu minerālmateriālu (magmatisko iežu) maisījuma 0/45 pamata nesošās virskārtas būvniecība
vid. 12cm biezumā (N-I klase)</t>
  </si>
  <si>
    <t>Bruģakmens vai betona flīžu seguma demontāža</t>
  </si>
  <si>
    <t>Bruģakmens vai betona flīžu seguma demontāža ietvei un uzglabāšana atkārtotai izmantošanai</t>
  </si>
  <si>
    <t>Asfalta seguma nofrēzēšana brauktuvei vidēji 4-11cm biezumā, t.sk. asfalta seguma savienojumu frēzēšana</t>
  </si>
  <si>
    <t>11. Pozīcijā "Betona plākšņu (bezfāžu, skalota virsma, 200x200x80mm, krāsa - balts) seguma būvniecība 8 cm biezumā uz nesaistītu
       minerālmateriālu 2/5 izlīdzinošās kārtas 3cm biezumā" betona plākšņu segumu pieļaujams aizstāt ar betona bruģa segumu, saskaņojot ar autoruzraugu,
       (PRIZMA 200X100X80mm, krāsa - pelēks) seguma pandusu izbūves vietās, kur pandusi paredzēti ietvēs ar asfaltbetona segumu.</t>
  </si>
  <si>
    <t>(Apgaismojuma līnijas pārbūve)</t>
  </si>
  <si>
    <t>(Lietotāja līnijas)</t>
  </si>
  <si>
    <t>(AS "Sadales tīkls" aizsardzības caurules)</t>
  </si>
  <si>
    <t>Piezīmes "ELT - Elektroapgāde (ārējā), luksoforobjekti" daļa:</t>
  </si>
  <si>
    <t>Piezīmes "ELT - Elektroapgāde (ārējā), trolejbusu kontakttīkli" daļa:</t>
  </si>
  <si>
    <t>Kabeļu aizsargs Nr.3 (50mm), 1.5m</t>
  </si>
  <si>
    <t>Universālā savienojošā uzmava DN300 (enkurējošā) PN10</t>
  </si>
  <si>
    <t>Universālā savienojošā uzmava DN200 (enkurējošā) PN10</t>
  </si>
  <si>
    <t>Darbu apjomi</t>
  </si>
  <si>
    <t>Inženierkomunikāciju un visu būvasu uzmērīšana un nospraušana dabā</t>
  </si>
  <si>
    <t>vieta</t>
  </si>
  <si>
    <t xml:space="preserve">Nodošanas-pieņemšanas dokumentācijas noformēšana </t>
  </si>
  <si>
    <t>t.m</t>
  </si>
  <si>
    <t xml:space="preserve">        Zemes darbi</t>
  </si>
  <si>
    <t>Grunts izrakšana ar iekraušanu pašizgāzēja automašīnā,
transportēšana uz atbērtni un utilizācija</t>
  </si>
  <si>
    <t xml:space="preserve">Pamatnes ierīkošana zem cauruļvadiem no rupjgraudainas smilts h=0,15m (bez māla un akmeņiem) </t>
  </si>
  <si>
    <t>Izbūvēt smilts apbērumu no sāniem un virspus cauruļvada 0,3 m biezuma</t>
  </si>
  <si>
    <t>Tranšejas aizbēršana ar jaunu smilšu grunti līdz ajaunojamā seguma pamatnei
(Grunti noblīvēt līdz dabīgā blīvuma pakāpei)</t>
  </si>
  <si>
    <t>Tranšejas nostiprinājumi (SBH vairogi)</t>
  </si>
  <si>
    <t>Piezīmes "UKT - Ūdensapgāde un kanalizācija (ārējā)" daļa:</t>
  </si>
  <si>
    <t>2. Sastādot piedāvājumu ņemt vērā arī plānus un pārejas BP sadaļas.</t>
  </si>
  <si>
    <t>3. Būvnieka pienākums ir paredzēt vertikālās atzīmju izmaiņas, pēc būvniecības darbu sākšanas, jebkuras atkāpes saskaņot ar projektētāju un pasūtītāju.</t>
  </si>
  <si>
    <t>5. Būvnieka pienākums ir pārliecināties par celtniecības darbu apjoma atbilstību.</t>
  </si>
  <si>
    <t>Piezīmes "LKT - Lietus ūdens kanalizācijas tīkli" daļa:</t>
  </si>
  <si>
    <t xml:space="preserve">PP dubultsienu caurule De160 T8 </t>
  </si>
  <si>
    <t xml:space="preserve">PP dubultsienu caurule De200 T8 </t>
  </si>
  <si>
    <t>PP dubultsienu caurule De250 T8 līdz 2,0 m</t>
  </si>
  <si>
    <t xml:space="preserve">Kanalizācijas aka PP DN 600 ar augstuma regulēšanas šahtu,  apaļu kaļamā ķetas lūkas pārsedzi ar apaļu vāku un teleskopisko cauruli, akas pamatne komplektā ar gumijas brīvgredzeniem un manžetēm. </t>
  </si>
  <si>
    <t>Dzelzsbetona aka DN1500 no saliekamiem elementiem un rūpnieciski ražotu akas pamatni , kas atbilst LVS EN 1917 prasībām ar iestrādātiem gumijas blīvgredzeniem,blīvējums atbilstoši LVS EN 681-1:2000+A1+A2+ACL, lietojamā betona klase C25/30,ūdens caurlaidības marka W10, salizturība F200, un hidroizolācija divās kārtās, aprīkota ar kāpšliem un tekņu betonēšana. Aku vākam jāatbilst LVS EN 124 prasībām. Aku vāks ar stacionārā tipa kaļamā ķeta vāku DN700 40t līdz 3,5 m</t>
  </si>
  <si>
    <t>Lietus ūdens uztvērējs - gūlija DN600 ar taisnstūra resti</t>
  </si>
  <si>
    <t>Iebetonējama uzmava (aizsargčaula) De160 pievienojumu vietās pie dz.bet.aku grodiem</t>
  </si>
  <si>
    <t>Iebetonējama uzmava (aizsargčaula) De200 pievienojumu vietās pie dz.bet.aku grodiem</t>
  </si>
  <si>
    <t>Iebetonējama uzmava (aizsargčaula) De250 pievienojumu vietās pie dz.bet.aku grodiem</t>
  </si>
  <si>
    <t>Krītcaurulu komplekt (t.sk. trejgabals, krītcaurule, līkumi, stiprinājumi un aizsarguzmava) De200 akai DN1000</t>
  </si>
  <si>
    <t>Krītcaurulu komplekt (t.sk. trejgabals, krītcaurule, līkumi, stiprinājumi un aizsarguzmava) De200 akai DN1500</t>
  </si>
  <si>
    <t>Krītcaurulu komplekt (t.sk. trejgabals, krītcaurule, līkumi, stiprinājumi un aizsarguzmava) De250 akai DN1500</t>
  </si>
  <si>
    <t>Cauruļvada DN200 siltināšana (Tenapors vai analogs)</t>
  </si>
  <si>
    <t>Citi neuzskaitīti materiāli</t>
  </si>
  <si>
    <t>Pieslēguma izbūve esošajai lietus kanalizācijas akai</t>
  </si>
  <si>
    <t>Lietus kanalizācijas tīklu montāža no PP dubultsienu caurulēm DN/OD160 mm T8  tranšejā</t>
  </si>
  <si>
    <t>Lietus kanalizācijas tīklu montāža no PP dubultsienu caurulēm DN/OD200 mm T8  tranšejā</t>
  </si>
  <si>
    <t>Lietus kanalizācijas tīklu montāža no PP dubultsienu caurulēm DN/OD250 mm T8  tranšejā</t>
  </si>
  <si>
    <t>Iebūvēt lietus kanalizācijas akas DN1500  komplektu ar  kaļamā ķēta lūku 40t</t>
  </si>
  <si>
    <t>Iebūvēt lietus kanalizācijas akas DN600  komplektu ar  kaļamā ķēta lūku 40t</t>
  </si>
  <si>
    <t>Iebūvēt lietus kanalizācijas gūliju DN600  komplektu ar  taisnstūra resti</t>
  </si>
  <si>
    <t>Krītcaurules montāza dzelzbetona akai DN1000</t>
  </si>
  <si>
    <t>Krītcaurules montāza dzelzbetona akai DN1500</t>
  </si>
  <si>
    <t>Esošas sadzīves kanalizācijas akas vāku regulēšana</t>
  </si>
  <si>
    <t>Esošas lietus kanalizācijas akas vāku regulēšana</t>
  </si>
  <si>
    <t>Esošas lietus kanalizācijas caurules demontāža</t>
  </si>
  <si>
    <t>Esošas lietus kanalizācijas akas demontāža</t>
  </si>
  <si>
    <t>Esošas lietus gulijas demontāža</t>
  </si>
  <si>
    <t>CCTV inspekcija</t>
  </si>
  <si>
    <t xml:space="preserve">Izbūvēt šķembu pamatni zem akām h=0,3m (mazgātas šķembas) </t>
  </si>
  <si>
    <t>Izbūvēt izlīdzinošu smilts slāni no sāniem un zem akām 0.15m biezumā ar blīvēšanu</t>
  </si>
  <si>
    <t>Grunts ūdens līmeņa pazemināšana un atsūknēšana no tranšejām un bedrēm</t>
  </si>
  <si>
    <t>Zemes klātnes pastiprināšana ar grants 0/11 maisījumu 15cm biezumā
(Ja nepieciešams jāveic papildu ierakuma izstrāde zemes klātnes pastiprināšanai, lai nodrošinātu projektēto zemes klātnes līmeni. Būvniecības laikā precizēt posmus, kur tiek veikta zemes klātnes pastiprināšana un nepieciešamo pastiprināšanas apjomu.)</t>
  </si>
  <si>
    <r>
      <t xml:space="preserve">Ceļa horizontālo apzīmējumu (materiāli - termoplastiski vai aukstplastiski) uzklāšana ar mehānismiem
</t>
    </r>
    <r>
      <rPr>
        <b/>
        <i/>
        <sz val="8"/>
        <rFont val="Arial"/>
        <family val="2"/>
        <charset val="186"/>
      </rPr>
      <t>(Neattiecināmās izmaksas)</t>
    </r>
  </si>
  <si>
    <r>
      <t xml:space="preserve">Ceļa horizontālo apzīmējumu (materiāli - termoplastiski vai aukstplastiski) uzklāšana ar rokām
</t>
    </r>
    <r>
      <rPr>
        <b/>
        <i/>
        <sz val="8"/>
        <rFont val="Arial"/>
        <family val="2"/>
        <charset val="186"/>
      </rPr>
      <t>(Neattiecināmās izmaksas)</t>
    </r>
  </si>
  <si>
    <r>
      <t xml:space="preserve">Ceļa horizontālo apzīmējumu, dzelteneā krāsā, (materiāli - termoplastiski vai aukstplastiski) uzklāšana ar rokām </t>
    </r>
    <r>
      <rPr>
        <b/>
        <i/>
        <sz val="8"/>
        <rFont val="Arial"/>
        <family val="2"/>
        <charset val="186"/>
      </rPr>
      <t>(Neattiecināmās izmaksas)</t>
    </r>
  </si>
  <si>
    <t>Koku kopšanas darbi objekta teritorijā*
(Darbus veic profesionāls arborists. Koku kopšana skaitu precizēt būvniecības laikā, nepieciešamības gadījumā veikt papildu koku kopšanu no Ģenerālplānā norādītā, atbilstoši arborista norādījumiem un ieteikumiem.)</t>
  </si>
  <si>
    <t>Pagrabu lūku regulēšana un lūku pārsedzes uzstādīšana (materiāls - skaidu plātne ar skārda apdari vai ekvivalents) (Darbs veicams nepieciešamības gadījumā. Materiālus un apjomu precizējot būvniecības laikā)</t>
  </si>
  <si>
    <t>Konstrukciju cokolu (atbalstsienu u.c. konstrukciju pazmes daļu), pamatu atjaunošana un apstrāde ar hidroizolācijas materiāliem 2 kārtās pilnā pārbūvējamās segas biezumā. Vidējais apstrādes augstums h=60 cm. Ceļa segas izbūves vietās pie ēkas.</t>
  </si>
  <si>
    <t>Metāla kopnes (42.0m) uzstādīšana</t>
  </si>
  <si>
    <t>Trases nospraušana, satiksmes organizācija</t>
  </si>
  <si>
    <t>Satiksmes organizēšana</t>
  </si>
  <si>
    <t>Esošā ūdensvada demontāžas darbi. Tsk būvgružu utilizācijas izmaksas
Demontēto ūdensvada aizbīdņu un hidrantu pilno komplektu
(t.sk.: pagarinātājkāts, ielas kape, utml.) jānodod SIA “Rīgas Ūdens”</t>
  </si>
  <si>
    <t xml:space="preserve">Esošā ūdensvada caurules demontāža </t>
  </si>
  <si>
    <t xml:space="preserve">Esošo pazemes aizbīdņu demontāža </t>
  </si>
  <si>
    <t>Esošā pazemes hidranta demontāža</t>
  </si>
  <si>
    <t>Citu, iepriekš neuzskaitīto ūdensvada veidgabalu demontāža</t>
  </si>
  <si>
    <t xml:space="preserve">Zemes darbi projektēto ŪKT tīklu darbu zonā. Tsk materiālu izmaksas </t>
  </si>
  <si>
    <t>Pamatnes h-15cm sagatavošana no pievestās smilts
(Grunti noblīvēt līdz dabīgā blīvuma pakāpei)</t>
  </si>
  <si>
    <t>Cauruļvada apbēršana H-30cm ar pievesto smilti
(Grunti noblīvēt līdz dabīgā blīvuma pakāpei)</t>
  </si>
  <si>
    <t>Gruntsūdens atsūknēša no tranšejas ar drenāžas sūkni (nepieciešamības gadījumā)</t>
  </si>
  <si>
    <t>Grunts ūdens līmeņa pazemināšana ar adatflitriem (pie dziļuma zem gruntsūdens līmeņa)</t>
  </si>
  <si>
    <t>Tranšejas un būvbedru sienu nostiprināšana ar vairogiem</t>
  </si>
  <si>
    <r>
      <t xml:space="preserve">Tranšejas aizbēršana ar jaunu smilšu grunti </t>
    </r>
    <r>
      <rPr>
        <b/>
        <sz val="8"/>
        <rFont val="Arial"/>
        <family val="2"/>
        <charset val="186"/>
      </rPr>
      <t>līdz ajaunojamā seguma pamatnei</t>
    </r>
    <r>
      <rPr>
        <sz val="8"/>
        <rFont val="Arial"/>
        <family val="2"/>
        <charset val="186"/>
      </rPr>
      <t xml:space="preserve">
(Grunti noblīvēt līdz dabīgā blīvuma pakāpei)</t>
    </r>
  </si>
  <si>
    <t>Ūdensvads U1. MONTĀŽAS DARBI un MEHĀNISMI</t>
  </si>
  <si>
    <t>Kaļama ķeta atloku trejgabala DN300x100 PN10 montāža</t>
  </si>
  <si>
    <t>Kaļama ķeta atloku trejgabala DN200x100 PN10 montāža</t>
  </si>
  <si>
    <t>Sedlu uzmavas De225x1" montāža</t>
  </si>
  <si>
    <t>Adaptera DN300 (stiepes noturīgs)  montāža</t>
  </si>
  <si>
    <t>Adaptera DN100 (stiepes noturīgs)  montāža</t>
  </si>
  <si>
    <t>Universālās savienojošās uzmavas DN300 (enkurējošā) PN10 montāža</t>
  </si>
  <si>
    <t>Universālās savienojošās uzmavas DN200 (enkurējošā) PN10 montāža</t>
  </si>
  <si>
    <t>Pazemes tipa kaļamā ķeta aizbīdņa DN200 ar atlokiem, PN10 montāža
(tai skaitā fiksēta garuma pagarinātājkāts, ielas kape, atbalsta gredzens / plātne)
tai skaitā balsta atbilstoši LVS NE 1171 uzstādīšana</t>
  </si>
  <si>
    <t>Pazemes tipa kaļamā ķeta aizbīdņa DN100 ar atlokiem, PN10 montāža
(tai skaitā fiksēta garuma pagarinātājkāts, ielas kape, atbalsta gredzens / plātne)
tai skaitā balsta atbilstoši LVS NE 1171 uzstādīšana</t>
  </si>
  <si>
    <t>Pazemes tipa kaļamā ķeta servisa aizbīdņa DN1 1/4'', PE OD32 caurulei PN10 montāža
(tai skaitā fiksēta garuma pagarinātājkāts, ielas kape, atbalsta gredzens / plātne)
tai skaitā balsta atbilstoši LVS NE 1171 uzstādīšana</t>
  </si>
  <si>
    <t>norādes zīmes balsta un norādas zīmes “AIZBĪDNIS”
montāža atbilstoši TTR-TU-080</t>
  </si>
  <si>
    <t>EM dubultuzmavas De32 montāža</t>
  </si>
  <si>
    <t>Virszemes teleskopiskā hidranta DN100 PN10 (L=1450 - 1750mm; L=1750 - 2050mm)
Maskavas tipa montāža tsk kaļamā ķeta dubultatloku īscaurule DN100 L=200mm
(pēc nepieciešamības) (komplektā ar  drenāžas cauruli 2,5m)</t>
  </si>
  <si>
    <t>norādes zīmes balsta un norādas zīmes “ŪDENS UGUNSDZĒSĪBAS HIDRANTS”
montāža atbilstoši TTR-TU-081</t>
  </si>
  <si>
    <t xml:space="preserve">Atbalsta bloka uzstādīšana caurulei De225 (0,37x0,4/0,12m³) </t>
  </si>
  <si>
    <t>Atbalsta bloka uzstādīšana caurulei DN200 (0,86x0,4/0,33m³) tai skaitā hidrantiem</t>
  </si>
  <si>
    <t>Atbalsta bloka uzstādīšana caurulei DN300 (1,19x0,71,09m³) tai skaitā hidrantiem</t>
  </si>
  <si>
    <t>Cauruļvadu hidrauliskā pārbaude</t>
  </si>
  <si>
    <t>Cauruļvadu dezinfekcija un skalošana</t>
  </si>
  <si>
    <t>Brīdinājuma lentas ieklāšana tranšejā virs ūdensvada</t>
  </si>
  <si>
    <t>Kaļama ķeta atloku trejgabals DN300x100 PN10
tsk Savienojumu elementi un palīgmateriāli</t>
  </si>
  <si>
    <t>Kaļama ķeta atloku trejgabals DN200x100 PN10
tsk Savienojumu elementi un palīgmateriāli</t>
  </si>
  <si>
    <t>Sedlu uzmava De225x1" tsk Savienojumu elementi un palīgmateriāli</t>
  </si>
  <si>
    <t>Adapters DN300 (stiepes noturīgs)  tsk Savienojumu elementi un palīgmateriāli</t>
  </si>
  <si>
    <t>Adapters DN100 (stiepes noturīgs) tsk Savienojumu elementi un palīgmateriāli</t>
  </si>
  <si>
    <t>Pazemes tipa kaļamā ķeta aizbīdnis DN200 ar atlokiem , PN10
tsk Savienojumu elementi un palīgmateriāli</t>
  </si>
  <si>
    <t>fiksēta garuma pagarinātājkāts h=1,50-2,00m</t>
  </si>
  <si>
    <t>ielas kape teleskopiska (čuguna) nodrošina Rīgas Ūdens</t>
  </si>
  <si>
    <t>ielas kapes atbalsta gredzens / atbalsta plātne</t>
  </si>
  <si>
    <t>norādes zīmes balsts un norādas zīme “AIZBĪDNIS” atbilstoši TTR-TU-080</t>
  </si>
  <si>
    <t>Pazemes tipa kaļamā ķeta aizbīdnis DN100  ar atlokiem , PN10
tsk Savienojumu elementi un palīgmateriāli</t>
  </si>
  <si>
    <t>Pazemes tipa servisa aizbīdnis DN1 1/4'', PE OD32 caurulei , PN10
tsk Savienojumu elementi un palīgmateriāli</t>
  </si>
  <si>
    <t>EM PE īscaurule ar rotējošo atloku (atloks ar polipropilēna pārklājumu) De225 PN10
tsk Savienojumu elementi un palīgmateriāli</t>
  </si>
  <si>
    <t>EM PE īscaurule ar rotējošo atloku (atloks ar polipropilēna pārklājumu) De110 PN10
tsk Savienojumu elementi un palīgmateriāli</t>
  </si>
  <si>
    <t>EM dubultuzmava De32</t>
  </si>
  <si>
    <t>Virszemes teleskopiskais hidrants DN100 PN10 (L=1450 - 1750mm; L=1750 - 2050mm, (komplektā ar  drenāžas cauruli 2,5m)), Maskavas tipa</t>
  </si>
  <si>
    <t>norādes zīmes balsts un norādas zīme “ŪDENS UGUNSDZĒSĪBAS HIDRANTS”
atbilstoši TTR-TU-081</t>
  </si>
  <si>
    <t xml:space="preserve">Atbalsta bloks caurulei De225 (0,37x0,4/0,12m³) </t>
  </si>
  <si>
    <t>Atbalsta bloks caurulei De225 (0,86x0,4/0,33m³) tai skaitā hidrantiem</t>
  </si>
  <si>
    <t>Atbalsta bloks caurulei DN300 (1,19x0,7/1,09m³) tai skaitā hidrantiem</t>
  </si>
  <si>
    <t>Šķērsojumi ar pazemes komunikācijām. MONTĀŽAS DARBI un mehānismi
 Jāievēro aizsardzības risinājumi atbilstoši DOP</t>
  </si>
  <si>
    <t>Zemsprieguma elektrokabelis</t>
  </si>
  <si>
    <t>vietas</t>
  </si>
  <si>
    <t>Telefona kanalizācija</t>
  </si>
  <si>
    <t>A/S elektrokabelis</t>
  </si>
  <si>
    <t>Projektējamais elektrokabelis</t>
  </si>
  <si>
    <t>Esošais ūdensvads</t>
  </si>
  <si>
    <t>Esoša lietus kanalizācija</t>
  </si>
  <si>
    <t>Esošais gāzesvads</t>
  </si>
  <si>
    <t>Projektējama lietus kanalizācija</t>
  </si>
  <si>
    <t>Telefona kabelis</t>
  </si>
  <si>
    <t>Esošo aku un gūliju vāku un esošā gāzes vada pazemes aizbīdņu kapju
regulēšana atjaunojamo segumu līmenī</t>
  </si>
  <si>
    <t>Esošo sadzīves kanalizācijas skataku vāku regulēšana atjaunojamo segumu līmenī</t>
  </si>
  <si>
    <t>Esošo ūdensvadu kāpu regulēšana atjaunojamo segumu līmenī</t>
  </si>
  <si>
    <t>CITI DARBI</t>
  </si>
  <si>
    <t>izpilduzmērījumi</t>
  </si>
  <si>
    <t>Kontakttīkla balsts
Parametrs: C11m/13.0kN
(Atbilstoši RP SIA  "Rīgas satiksme" specifikācijai )</t>
  </si>
  <si>
    <t>Kontakttīkla balsts
Parametrs: C11m/20.0kN
(Atbilstoši RP SIA  "Rīgas satiksme" specifikācijai )</t>
  </si>
  <si>
    <t>gab.</t>
  </si>
  <si>
    <t>Mikropāļu pamata montāža L=6000</t>
  </si>
  <si>
    <t>Mikropāļu pamata montāža L=10000</t>
  </si>
  <si>
    <t>Parafiltroses PF 11 montāža</t>
  </si>
  <si>
    <t>Dubultā traversas montāža 4m</t>
  </si>
  <si>
    <t xml:space="preserve">Sabraucošās pārmijas montāža </t>
  </si>
  <si>
    <t>Trolejbusa impulsa signāla devējs</t>
  </si>
  <si>
    <t>Trolejbusa impulsa signāla devēju sadalne</t>
  </si>
  <si>
    <t>Bandāžas lenta 19x1mm</t>
  </si>
  <si>
    <t>Bandāžas skava 19x1mm</t>
  </si>
  <si>
    <t>Savilce kabeļa stiprināšanai pie troses. UV noturīga 4.8mm plata</t>
  </si>
  <si>
    <t>Kabelis NYY 3x1.5</t>
  </si>
  <si>
    <t>Kabelis NYY 12X1.5</t>
  </si>
  <si>
    <t>kpl.</t>
  </si>
  <si>
    <t>Kabeļa montāža NYY 3x1.5 pa atsaitēm un caurulēm</t>
  </si>
  <si>
    <t>Esošo impulsa signālu devēju un kabeļu demontāža</t>
  </si>
  <si>
    <t>Universālā savienojošā uzmava DN250 (enkurējošā) PN10</t>
  </si>
  <si>
    <t>Skapis uz balsta</t>
  </si>
  <si>
    <t>Konsole L-veida, l=1.0m, h=1.0m (gaismekļu uzstādīšanas augstums 10.5m, TKT balsts) - skatīt griezumu ELT-6.2</t>
  </si>
  <si>
    <t>Konsole L-veida (pēc individualā pasūtījuma), l=1.0m, (gaismekļu uzstādīšanas augstums 5m, TKT balsts) - skatīt griezumu ELT-6.2</t>
  </si>
  <si>
    <t>Konsole L-veida, l=1.0m, h=0.5m (gaismekļu uzstādīšanas augstums 11.5m, TKT balsts) - skatīt griezumu ELT-6.2</t>
  </si>
  <si>
    <t>Konsole L-veida, l=1.0m, h=1.0m (gaismekļu uzstādīšanas augstums 8m)</t>
  </si>
  <si>
    <t>Konsole T-veida, l=1.0m, h=1.0m (gaismekļu uzstādīšanas augstums 9m)</t>
  </si>
  <si>
    <t xml:space="preserve">Cinkots metāla balsts 6.5m </t>
  </si>
  <si>
    <t xml:space="preserve">Kabeļu kurpes ar termorūkošām caurulēm (ar līmi) </t>
  </si>
  <si>
    <t>Apgaismes sadalne KS-6A tipa (ar pamatu) ar vadības sistēmu saderīgu ar “CITY LIGHT”  (T-1514, T-1517) - pirms iegādes konsultēties ar ĀMD apgaismojuma daļas pārstāvjiem</t>
  </si>
  <si>
    <t>Apgaismes sadalne individuālais pasūtījums 1400cm ar vadības sistēmu saderīgu ar “CITY LIGHT” (T-504) - pirms iegādes konsultēties ar ĀMD apgaismojuma daļas pārstāvjiem</t>
  </si>
  <si>
    <t>Apgaismes vadības sistēma saderīga ar “CITY LIGHT”  (T-1354) - pirms iegādes konsultēties ar ĀMD apgaismojuma daļas pārstāvjiem</t>
  </si>
  <si>
    <t>Balstu numerācijas komplekts</t>
  </si>
  <si>
    <t>Kabeļu apzīmējumu (birkas) komplekts</t>
  </si>
  <si>
    <t>Kabelis 1kV, četrdzīslu AXMK 4x16 (daudzdzīslu) (ar 5% rezervi)</t>
  </si>
  <si>
    <t>L-veida konsoles montāža (komplektā ar gumijas blīvi)</t>
  </si>
  <si>
    <t>T-veida, V-veida konsoles montāža (komplektā ar gumijas blīvi)</t>
  </si>
  <si>
    <t>Nozarošanas spaiļu montāža</t>
  </si>
  <si>
    <t>Kabeļu kurpes montāža</t>
  </si>
  <si>
    <t>Esošā betona apgaismojuma balsta ar pamatu demontāža</t>
  </si>
  <si>
    <t>Esošā cinkota apgaismojuma balsta ar pamatu demontāža</t>
  </si>
  <si>
    <t>Betona balstus un betona pamatus nogādāšana izgāztuvē</t>
  </si>
  <si>
    <t>Apgaismes balstu numerācija</t>
  </si>
  <si>
    <t>Kabeļu apzīmējumu (birku) uzlikšana</t>
  </si>
  <si>
    <t>Fasādes rekonstrukcija esošo vadības skapju nomaiņu vietās (T-1514, T-504) (atjaunošana, murēšana, špaktelēšana, krāsošana)</t>
  </si>
  <si>
    <t>Fasādes rekonstrukcija esoša vadības skapja nomaiņas vietā (T-1517) (špaktelēšana, krāsošana)</t>
  </si>
  <si>
    <t>Apgaismes vadības sistēmas atjaunošana (T-1354) (demontēt veco, uzstādīt jauno, pieslēgt, programmēt)</t>
  </si>
  <si>
    <t>PE caurule, gofrēta 450N, d75 (videokameru el. kabeļiem)</t>
  </si>
  <si>
    <t>PE caurule, gofrēta 450N, d110 (luksoforu kabeļiem)</t>
  </si>
  <si>
    <t>PE caurule, gofrēta 1250N, d110 (videokameru el. kabeļiemi)</t>
  </si>
  <si>
    <t>PE caurule, gofrēta 1250N, d110 (luksoforu kabeļiem)</t>
  </si>
  <si>
    <t>PE caurule, caurdures 1250N, d110 (videokameru el. kabeļiem)</t>
  </si>
  <si>
    <t>PE caurule, caurdures 1250N, d110 (luksoforu kabeļiem)</t>
  </si>
  <si>
    <t>9. Arborista pakalpojumi ir ietverti TS-CD daļas apjomos.</t>
  </si>
  <si>
    <t>Trolejbusu impulsa signāla devēji</t>
  </si>
  <si>
    <t>Plastikāta aizsargcaurule D110 750/450N</t>
  </si>
  <si>
    <t>Plastikāta aizsargcaurule D110 1250N caurdurei</t>
  </si>
  <si>
    <t>Smiltis</t>
  </si>
  <si>
    <t>Kabeļu brīdinājuma lenta 80mm</t>
  </si>
  <si>
    <t>Tranšeja - bedre kabeļa vai citu apakšzemes komunikāciju apsekošanai (šurfēšana)</t>
  </si>
  <si>
    <t>Tranšejas rakšana un aizbēršana kabeļu (caurules) gūldīšanai</t>
  </si>
  <si>
    <t xml:space="preserve">Kabeļu aizsargcauruļu D110 750/450N ieguldīšana gatavā tranšejā uz sagatavota smilšu spilvena. </t>
  </si>
  <si>
    <t>Kabeļu brīdinājuma lentas noguldīšana</t>
  </si>
  <si>
    <t>gab</t>
  </si>
  <si>
    <t>Esošās luksoforu statnes demontāža
Lst.5, Lst.6</t>
  </si>
  <si>
    <t>Pagaidu žoga demontāža un nodošana īpašniekam
(Demontēšanas darbi jāveic pēc iespējas saudzīgi)</t>
  </si>
  <si>
    <t>Autobusa pieturvietas sola un atkrituma urnas demontāža uz būvniecības laiku un pēc būvniecības veikšanas atkārtota uzstādīšana</t>
  </si>
  <si>
    <t>Jaunas atkritumu urnas un autobusu pieturvietas sola uzstādīšana
(Nepieciešamības gadījumā, ja netiek atkārtoti uzstādīti esošie elementi), sākotnēji saskaņojot ar Pasūtītāju un nekustamā īpašuma īpašniekiem</t>
  </si>
  <si>
    <t>Autobusa pieturvietas nojumes demontāža un nodošana īpašniekam
(Demontēt saudzīgi)</t>
  </si>
  <si>
    <t>Autobusa pieturvietas nojumes atkārtota uzstādīšana šī projekta ietvarā izbūvējot jaunus betona C30/37 pamatus atbilstoši nojumes tipam (Nepieciešamības gadījumā, sākotnēji saskaņojot ar Pasūtītāju)</t>
  </si>
  <si>
    <t>Koka laipas izbūve analogi esošai konstrukcijai (Izbūves garumu precizēt būvniecības laikā)</t>
  </si>
  <si>
    <t>Nesaistītu minerālmateriālu pamata nesošās kārtas būvniecība brauktuves betona apmalēm 20cm biezumā (prasības materiālam analogas konkrētajā posmā ieklājamās nesošās apakškārtas prasībām)</t>
  </si>
  <si>
    <t>Betona plākšņu (bezfāžu, skalota virsma, 200x200x80mm, krāsa - pelēks) seguma būvniecība 8 cm biezumā uz nesaistītu minerālmateriālu 2/5 izlīdzinošās kārtas 4cm biezumā (Nobrauktuvju zonās, kur tiek šķērsota gājēju ietve)</t>
  </si>
  <si>
    <t>Betona bruģa (200x100x80mm, krāsa - pelēks) seguma būvniecība 8cm biezumā  uz nesaistītu minerālmateriālu 2/5 izlīdzinošās kārtas 4cm biezumā (Izcelta krustojumu zonā)</t>
  </si>
  <si>
    <t>Betona bruģa (200x200x80mm, krāsa - pelēks) seguma būvniecība 8cm biezumā  uz nesaistītu minerālmateriālu 2/5 izlīdzinošās kārtas 4cm biezumā (Stāvlaukuma atjanošanas zonā betona bruģakmeņa vizuālo izskatu, kā arī biezumu salāgot ar esošo)</t>
  </si>
  <si>
    <t>Betona bruģa (200x100x80mm, krāsa - melns, atstarojošs (reflektīvais)) seguma būvniecība 8cm biezumā  uz nesaistītu minerālmateriālu 2/5 izlīdzinošās kārtas 4cm biezumā</t>
  </si>
  <si>
    <t>Betona bruģa (200x100x80mm, krāsa - balts, atstarojošs (reflektīvais)) seguma būvniecība 8cm biezumā  uz nesaistītu minerālmateriālu 2/5 izlīdzinošās kārtas 4cm biezumā</t>
  </si>
  <si>
    <t>Karstā asfalta apakškārtas AC 22 bin būvniecība 6cm biezumā (S-II klase),
esošā seguma remonta zonās (Nepieciešamības gadījumā, sākotnēji saskaņojot ar Pasūtītāju un Būvuzraugu)</t>
  </si>
  <si>
    <t>Karstā asfalta apakškārtas AC 22 bin būvniecība 7cm biezumā (S-II klase),
esošā seguma remonta zonās (Nepieciešamības gadījumā, sākotnēji saskaņojot ar Pasūtītāju un Būvuzraugu)</t>
  </si>
  <si>
    <t>Asfalta seguma izlīdzinošā frēzēšana brauktuvei vidēji 6cm biezumā,
esošā seguma remonta zonās (Nepieciešamības gadījumā, sākotnēji saskaņojot ar Pasūtītāju un Būvuzraugu)</t>
  </si>
  <si>
    <t>Asfalta seguma izlīdzinošā frēzēšana brauktuvei vidēji 7cm biezumā,
esošā seguma remonta zonās (Nepieciešamības gadījumā, sākotnēji saskaņojot ar Pasūtītāju un Būvuzraugu)</t>
  </si>
  <si>
    <t>Dabīgā akmens bruģa seguma būvniecība (d=15-20 cm) 15 cm biezumā uz smilts (pastiprināta saliztūrīga) kārtas 3-8cm biezumā</t>
  </si>
  <si>
    <t>Kaļamā ķeta caurules DN250 PN10 montāža tranšejā</t>
  </si>
  <si>
    <t>Universālās savienojošās uzmavas DN250 (enkurējošā) PN10 montāža</t>
  </si>
  <si>
    <t>Pazemes teleskopiskā hidranta DN100 PN10 (L=1250mm) Maskavas tipa montāža tsk kaļamā ķeta dubultatloku īscaurule DN100 L=200mm (pēc nepieciešamības) (komplektā ar drenāžas cauruli 2,5m) tsk. Savienojumu elementi un palīgmateriāli</t>
  </si>
  <si>
    <t>pazemes hidranta akas montāža atbilstoši TTR-TU-062. Tai skaitā:
hidranta drenāžas apvalks, dolomīta šķembu slānis, skalotu oļu drenāžas slānis,
PP caurule, gumijas manžete, PE apvalkcaurule, stiprinājums uc.</t>
  </si>
  <si>
    <t>pazemes ugunsdzēsības hidranta peldoša tipa aku lūku pārsedzes montāža</t>
  </si>
  <si>
    <t>Ūdensvads U1. BŪVIZSTRĀDĀJUMI</t>
  </si>
  <si>
    <t xml:space="preserve">kaļamā ķeta caurule DN250 Natural PN10 (5.gb. L=5,97m)
tai skaitā Savienojumu elementi un palīgmateriāli </t>
  </si>
  <si>
    <t>Kaļama ķeta īscaurule ar atloku DN300 PN10
tsk Savienojumu elementi un palīgmateriāli</t>
  </si>
  <si>
    <t>Kaļama ķeta līkums ar balstu DN100 90º PN10
tsk Savienojumu elementi un palīgmateriāli</t>
  </si>
  <si>
    <t>Pazemes teleskopiskais hidrants DN100 PN10 (L=1250mm) Maskavas tipa
(komplektā ar drenāžas cauruli 2,5m) tsk. Savienojumu elementi un palīgmateriāli</t>
  </si>
  <si>
    <t>Kaļama ķeta īscaurule ar atloku DN100 PN10 L=200mm
tai skaitā Savienojumu elementi un palīgmateriāli</t>
  </si>
  <si>
    <t>pazemes hidranta aka atbilstoši TTR-TU-062. Tai skaitā:
hidranta drenāžas apvalks, dolomīta šķembu slānis, skalotu oļu drenāžas slānis,
PP caurule, gumijas manžete, PE apvalkcaurule, stiprinājums uc.</t>
  </si>
  <si>
    <t>Esoša sadzīves kanalizācija</t>
  </si>
  <si>
    <t>6. Darbu veidiem, kuriem uzrādīta tilpuma mērvienība, tilpums ir materiāliem blīvā veidā. Būvuzņēmējam jāievērtē Darbu apjomu tabulas vienības izmaksās
    minēto darbu veikšanai visi nepieciešamie materiāli un to daudzumi un papildus darbi, kas nav minēti šajā sarakstā, bet bez kuriem nebūtu iespējama
   būvdarbu tehnoloģiski pareiza un spēkā esošajiem normatīviem atbilstoša veikšana pilnā apjomā. Specifikācijā uzrādīti materiālu kopējie redzamie apjomi
   un izmēri, nav ņemti vērā minimāli nepieciešamie atgriezumi un/vai faktiski pieejamie materiālu izmēri. Būvuzņēmējam pirms materiālu pasūtīšanas veikt
   aprēķinus, materiālu izklājumus.</t>
  </si>
  <si>
    <r>
      <rPr>
        <b/>
        <i/>
        <sz val="8"/>
        <rFont val="Arial"/>
        <family val="2"/>
        <charset val="186"/>
      </rPr>
      <t>Sakņu enkurošanas sistēma -</t>
    </r>
    <r>
      <rPr>
        <sz val="8"/>
        <rFont val="Arial"/>
        <family val="2"/>
        <charset val="186"/>
      </rPr>
      <t xml:space="preserve"> koku sakņu kamola stiprināšanai - izmanto koku stādiem. Koku sakņu kamolu enkurošanas sistēma BIO TREELOCK 35 vai analogs – koku sakņu kamolu enkurošanas sistēma ar 3 metāla enkuriem. Enkurojot kamolus, jums nevajag mietus vai atsaites, kas traucē teritorijas apsaimniekošanā. </t>
    </r>
  </si>
  <si>
    <t>LED gaismeklis Schréder - IZYLUM 1 / 5399 / 25 LEDs 400mA WW 730 31.3W , 3000K, Toolless, DALI 2, Zhaga izvads (apakšā), 10kV pārsrpieguma aizsardzība vai analogs</t>
  </si>
  <si>
    <t>LED gaismeklis Schréder - IZYLUM 2 / 5307 / 40 LEDs 550mA WW 730 68W, 3000K, Toolless, DALI 2, Zhaga izvads (apakšā), 10kV pārsrpieguma aizsardzība vai analogs</t>
  </si>
  <si>
    <t>LED gaismeklis Schréder - IZYLUM 2 / 5370 / 40 LEDs 600mA CW 757 75W / 5700K, Toolless, DALI 2, Zhaga izvads (apakšā), 10kV pārsrpieguma aizsardzība vai analogs</t>
  </si>
  <si>
    <t>LED gaismeklis IZYLUM 3 / 5307 / 80 LEDs 450mA WW 730 107W, 3000K, Toolless, DALI 2, Zhaga izvads (apakšā), 10kV pārsrpieguma aizsardzība vai analogs</t>
  </si>
  <si>
    <t>LED gaismeklis Schréder - DEXO / 5120 / 64 LEDs 350mA WW 730 67.5W, 3000K, Toolless, DALI 2, Zhaga izvads (apakšā), 10kV pārsrpieguma aizsardzība vai analogs</t>
  </si>
  <si>
    <t>Gaismekļa vadības iekārta C-Node 10 Zhaga RF vai analogs</t>
  </si>
  <si>
    <t>Nozarošanas spaiļu komplekts FTG-KA502 vai analogs</t>
  </si>
  <si>
    <t>Nozarošanas spaiļu komplekts FTG-KA503 vai analogs</t>
  </si>
  <si>
    <t>Automātslēdzis, C6A, 230V (ABB; Legrand; ECO; Hager) vai analogs</t>
  </si>
  <si>
    <t>Nazis, NH-00, 10A vai analogs</t>
  </si>
  <si>
    <t>Gala apdare EPKT-0015 vai analogs</t>
  </si>
  <si>
    <t>Kabeļu savienojuma uzmava Cellpack M12 vai analogs - pirms iegādes konsultēties ar ĀMD apgaismojuma daļas pārstāvjiem</t>
  </si>
  <si>
    <t>Kabeļu savienojuma uzmava Cellpack M13 vai analogs - pirms iegādes konsultēties ar ĀMD apgaismojuma daļas pārstāvjiem</t>
  </si>
  <si>
    <t>Kabeļu nozarsavienojuma uzmava Cellpack vai analogs  - pirms iegādes konsultēties ar ĀMD apgaismojuma daļas pārstāvjiem</t>
  </si>
  <si>
    <t>Gaismekļa vadības iekārtas C-Node 10 vai analogs montāža</t>
  </si>
  <si>
    <t>Veloskaitītājs LSR2001BC vai analogs</t>
  </si>
  <si>
    <t>Gala apdare SEH3 vai analogs</t>
  </si>
  <si>
    <r>
      <t>Kurstenis 35</t>
    </r>
    <r>
      <rPr>
        <vertAlign val="superscript"/>
        <sz val="8"/>
        <rFont val="Arial"/>
        <family val="2"/>
        <charset val="186"/>
      </rPr>
      <t>0</t>
    </r>
    <r>
      <rPr>
        <sz val="8"/>
        <rFont val="Arial"/>
        <family val="2"/>
        <charset val="186"/>
      </rPr>
      <t xml:space="preserve"> kreisais
(ELEKTROLINE 262135SH vai analogs)</t>
    </r>
  </si>
  <si>
    <r>
      <t>Kurstenis 45</t>
    </r>
    <r>
      <rPr>
        <vertAlign val="superscript"/>
        <sz val="8"/>
        <rFont val="Arial"/>
        <family val="2"/>
        <charset val="186"/>
      </rPr>
      <t>0</t>
    </r>
    <r>
      <rPr>
        <sz val="8"/>
        <rFont val="Arial"/>
        <family val="2"/>
        <charset val="186"/>
      </rPr>
      <t xml:space="preserve"> labais
(ELEKTROLINE 262145SH vai analogs)</t>
    </r>
  </si>
  <si>
    <r>
      <t>Sabraucošās pārmijas pilns komplekts
Parametrs: Simetriska, 10</t>
    </r>
    <r>
      <rPr>
        <vertAlign val="superscript"/>
        <sz val="8"/>
        <rFont val="Arial"/>
        <family val="2"/>
        <charset val="186"/>
      </rPr>
      <t>0</t>
    </r>
    <r>
      <rPr>
        <sz val="8"/>
        <rFont val="Arial"/>
        <family val="2"/>
        <charset val="186"/>
      </rPr>
      <t xml:space="preserve">
(ELEKTROLINE TBSM10-S vai analogs)</t>
    </r>
  </si>
  <si>
    <t>Kursteņa turvadu komplekts 
(ELEKTROLINE 263734 vai analogs)</t>
  </si>
  <si>
    <t>Sekcijas izolators
(ELEKTROLINE 228111.1 vai analogs)</t>
  </si>
  <si>
    <t>Sekcijas izolators ar loku
(ELEKTROLINE 228156.1 vai analogs)</t>
  </si>
  <si>
    <r>
      <t>Līkumturētājkomplekts (diviem vadiem) traversai, 3 punktu
Parametrs: 10</t>
    </r>
    <r>
      <rPr>
        <vertAlign val="superscript"/>
        <sz val="8"/>
        <rFont val="Arial"/>
        <family val="2"/>
        <charset val="186"/>
      </rPr>
      <t>0</t>
    </r>
    <r>
      <rPr>
        <sz val="8"/>
        <rFont val="Arial"/>
        <family val="2"/>
        <charset val="186"/>
      </rPr>
      <t xml:space="preserve"> - 13</t>
    </r>
    <r>
      <rPr>
        <vertAlign val="superscript"/>
        <sz val="8"/>
        <rFont val="Arial"/>
        <family val="2"/>
        <charset val="186"/>
      </rPr>
      <t>0</t>
    </r>
    <r>
      <rPr>
        <sz val="8"/>
        <rFont val="Arial"/>
        <family val="2"/>
        <charset val="186"/>
      </rPr>
      <t xml:space="preserve">
(ELEKTROLINE TB-1G55f vai analogs)</t>
    </r>
  </si>
  <si>
    <r>
      <t>Līkumturētājkomplekts (diviem vadiem) trosei, 3 punktu
Parametrs: 13</t>
    </r>
    <r>
      <rPr>
        <vertAlign val="superscript"/>
        <sz val="8"/>
        <rFont val="Arial"/>
        <family val="2"/>
        <charset val="186"/>
      </rPr>
      <t>0</t>
    </r>
    <r>
      <rPr>
        <sz val="8"/>
        <rFont val="Arial"/>
        <family val="2"/>
        <charset val="186"/>
      </rPr>
      <t xml:space="preserve"> - 30</t>
    </r>
    <r>
      <rPr>
        <vertAlign val="superscript"/>
        <sz val="8"/>
        <rFont val="Arial"/>
        <family val="2"/>
        <charset val="186"/>
      </rPr>
      <t>0</t>
    </r>
    <r>
      <rPr>
        <sz val="8"/>
        <rFont val="Arial"/>
        <family val="2"/>
        <charset val="186"/>
      </rPr>
      <t xml:space="preserve">
(ELEKTROLINE TB-3Ng vai analogs)</t>
    </r>
  </si>
  <si>
    <r>
      <t>Līkumturētājkomplekts (diviem vadiem) trosei, 3 punktu
Parametrs: 10</t>
    </r>
    <r>
      <rPr>
        <vertAlign val="superscript"/>
        <sz val="8"/>
        <rFont val="Arial"/>
        <family val="2"/>
        <charset val="186"/>
      </rPr>
      <t>0</t>
    </r>
    <r>
      <rPr>
        <sz val="8"/>
        <rFont val="Arial"/>
        <family val="2"/>
        <charset val="186"/>
      </rPr>
      <t xml:space="preserve"> - 13</t>
    </r>
    <r>
      <rPr>
        <vertAlign val="superscript"/>
        <sz val="8"/>
        <rFont val="Arial"/>
        <family val="2"/>
        <charset val="186"/>
      </rPr>
      <t>0</t>
    </r>
    <r>
      <rPr>
        <sz val="8"/>
        <rFont val="Arial"/>
        <family val="2"/>
        <charset val="186"/>
      </rPr>
      <t xml:space="preserve">
(ELEKTROLINE TB-3Nf vai analogs)</t>
    </r>
  </si>
  <si>
    <r>
      <t>Līkumturētājkomplekts (diviem vadiem) trosei, 2 punktu
Parametrs: līdz 10</t>
    </r>
    <r>
      <rPr>
        <vertAlign val="superscript"/>
        <sz val="8"/>
        <rFont val="Arial"/>
        <family val="2"/>
        <charset val="186"/>
      </rPr>
      <t>0</t>
    </r>
    <r>
      <rPr>
        <sz val="8"/>
        <rFont val="Arial"/>
        <family val="2"/>
        <charset val="186"/>
      </rPr>
      <t xml:space="preserve">
(ELEKTROLINE TB-3Ne vai analogs)</t>
    </r>
  </si>
  <si>
    <t>Svārstu turētajkomplekts (diviem vadiem) trosei, regulējams
(ELEKTROLINE TB-1N1 vai analogs)</t>
  </si>
  <si>
    <t>Tērauda trose
Parametrs: D=7,5mm, cinkota
(Elektroline 271335 vai analogs)</t>
  </si>
  <si>
    <t>Apskava trosei pie staba
Parametrs: D=219
(Elektroline 256519 vai analogs)</t>
  </si>
  <si>
    <t>Apskava traversas stiprinājumam pie staba
Parametrs: D=219
(Elektroline  256519 L24 vai analogs)</t>
  </si>
  <si>
    <t>Bandāžas lenta
Parametrs: 19x1mm
(ELEKTROLINE 217119 vai analogs)</t>
  </si>
  <si>
    <t>Bandāžas skava
Parametrs: 19x1mm
(ELEKTROLINE 217219 vai analogs)</t>
  </si>
  <si>
    <t>Āķis leņķa stabam
(TEN-T Zrt TENT-R-099 vai analogs)</t>
  </si>
  <si>
    <t>Āķis cauruļtipa stabam
(TEN-T Zrt TENT-R-023 vai analogs)</t>
  </si>
  <si>
    <t>Karabīne
Parametrs: 1.6t
(MALICO 10 GO INOX vai analogs)</t>
  </si>
  <si>
    <t>Savilce gredzens-gredzens
(MALICO T60 vai analogs)</t>
  </si>
  <si>
    <t>Kapara presējamā čaula Cu 50 x 110 
Parametrs: 50mm2
(ELEKTROLINE 213352 vai analogs)</t>
  </si>
  <si>
    <t>Nerūsējošā tērauda cilpa troses (Fe8) gala stiprinājumam
(ELEKTROLINE 213425 vai analogs)</t>
  </si>
  <si>
    <t>Ķīlspaile trosei, krāsainais lējums
Parametrs: d=8mm
(ELEKTROLINE 212121 vai analogs)</t>
  </si>
  <si>
    <t>Troses izolators (attālums starp stiprinājumu vietām 140mm, stiprinājumu vietu diametrs - 19,5mm)
Parametrs: 3kV, 25kN
(ELEKTROLINE 221010 vai analogs)</t>
  </si>
  <si>
    <t>Plāksnes dubultās troses izolatora stiprināšanai 
Parametrs: 20kN, tapa 16mm
(ELEKTROLINE 211316 vai analogs)</t>
  </si>
  <si>
    <t>Nerūsējošā tērauda gala spaile sintētiskai trosei 7mm
Parametrs: D=7mm
(MALICO 7T05 vai analogs)</t>
  </si>
  <si>
    <t>Gala spaile (alumīnija) sintētiskai trosei11,0 mm
Parametrs: D=11mm
(MALICO 11 T2 vai analogs)</t>
  </si>
  <si>
    <t>Sintētiskā trose. Poliestera šķiedra atbilstoši LVS EN 50345:2009
Parametrs: D=7mm
(MALICO PA7T0.5 vai analogs)</t>
  </si>
  <si>
    <t>Sintētiskā trose. Poliestera šķiedra atbilstoši LVS EN 50345:2009
Parametrs: D=11mm
(MALICO PA11T2 vai analogs)</t>
  </si>
  <si>
    <t>Kardāna stiprinājums parafiltrosei 11
(MALICO CPS 11 vai analogs)</t>
  </si>
  <si>
    <t>Darba kontaktvads atbilstoši LVS EN 50149:2012
Parametrs: AC100, Cu-ETP
(Lamifil vai analogs)</t>
  </si>
  <si>
    <t>Nerūsējošā tērauda gredzens 
Parametrs: 15kN
(TEN-T TENT-R-129 vai analogs)</t>
  </si>
  <si>
    <t>Stikla šķiedras (GRP) traversa D55, garums 4m
Parametrs: D=55, L=4m
(TEN-T TENT-R-184 vai analogs)</t>
  </si>
  <si>
    <t>Dubultā aptvere konsolei ar gredzenu
Parametrs: D=55mm
(ELEKTORLINE 20005138 vai analogs)</t>
  </si>
  <si>
    <t>Dubultā konsoles pēda ar skavu
Parametrs: D=55mm
(ELEKTROLINE 231325 vai analogs)</t>
  </si>
  <si>
    <t>Optiskā uzmava  HTSC-120 vai analogs</t>
  </si>
  <si>
    <t>Nerusējoša tērauda lenta CASHT F207 – 3x2x3,14xD (balsta diametrs)x1,2 m (ražotājs Malico) vai analogs</t>
  </si>
  <si>
    <t>Kronšteins nolaižamajiem kabeļiem CHA – 3x2  (ražotājs Malico) vai analogs</t>
  </si>
  <si>
    <t>Enkurveida stiprinājums 144FO kabelim  (ražotājs Malico) vai analogs</t>
  </si>
  <si>
    <t>AXIS P1465-LE-3 License Plate Camera vai analogs</t>
  </si>
  <si>
    <t>Panorāmas videokamera  AXIS Q6010-E vai analogs</t>
  </si>
  <si>
    <t>Videokamera PTZ AXIS Q6075-E vai analogs</t>
  </si>
  <si>
    <t>Videonovērošanas kamera AXIS P3737-PLE Panoramic Camera vai analogs</t>
  </si>
  <si>
    <t>Stiprinājums uz stabiem AXIS T91B67 Pole Mount 65-165 mm vai analogs</t>
  </si>
  <si>
    <t>Stiprinājums uz stabiem AXIS T91B47 Pole Mount (100-410 mm) vai analogs</t>
  </si>
  <si>
    <t>AXIS T94N01D Pendant Kit vai analogs</t>
  </si>
  <si>
    <t>MikroTik wAP ac LTE6 kit with RouterOS L vai analogs</t>
  </si>
  <si>
    <t>Optiskais pievienošanas vads SC 0,9/-/1/3.5 SM  0.5.m (pigtail) vai analogs</t>
  </si>
  <si>
    <t>Pārsprieguma aizsardzības ierīce ( OVR T2-T3 1N 20-275 P QS) vai analogs</t>
  </si>
  <si>
    <t>Barošanas bloks power Supply DIN CP-D 24/4.2 100 W vai analogs</t>
  </si>
  <si>
    <t>Cable Gland M20x1.5, RJ45 vai analogs</t>
  </si>
  <si>
    <t>Cable gland A M20, 5pcs vai analogs</t>
  </si>
  <si>
    <t>PE100-RC vai analogs caurules ar iebūvēto signālstiepli OD225 PN10 montāža tranšejā</t>
  </si>
  <si>
    <t>PE100-RC vai analogs caurule ar iebūvēto signālstiepli De110x6,6 PN10 montāža tranšejā
(tai skaitā signālvadu savienošana, signālvadu vertikālie posmi utml)</t>
  </si>
  <si>
    <t>PE100-RC vai analogs caurule ar iebūvēto signālstiepli De32x2,0 PN10 montāža tranšejā
(tai skaitā signālvadu savienošana, signālvadu vertikālie posmi utml)</t>
  </si>
  <si>
    <t>EM PE vai analogs īscaurules ar rotējošo atloku De225 PN10 montāža</t>
  </si>
  <si>
    <t>EM PE vai analogs īscaurules ar rotējošo atloku De110 PN10 montāža</t>
  </si>
  <si>
    <t>PE100-RC caurule ar iebūvēto signālstiepli OD225 PN10 vai analogs</t>
  </si>
  <si>
    <t>PE100-RC caurule ar iebūvēto signālstiepli De110x6,6 PN10 vai analogs</t>
  </si>
  <si>
    <t>PE100-RC caurule ar iebūvēto signālstiepli De32x2,0 PN10 vai analogs</t>
  </si>
  <si>
    <t>TRACER/PROTECT, 2x0.5mm vadi ar aizsargcauruli, OD 16mm, 100m, zila vai analogs</t>
  </si>
  <si>
    <t>TRACER/PROTECT , sealing tape UV ar aizsardzību, 0.75x38mm, L=10m, melna vai analogs</t>
  </si>
  <si>
    <t>TRACER/PROTECT aksesuāri, caurules coating tape, 76 mm, L=3.6m vai analogs</t>
  </si>
  <si>
    <t>TRACER/PROTECT aksesuāri, savienojumi signālstieplei, 0.5mm2, 100gab/pakā vai analogs</t>
  </si>
  <si>
    <t>PE KM līkums De225 30º (EM uzmavas PE100-RC SDR17 (uz katru likumu 2 gab) vai analogs</t>
  </si>
  <si>
    <t>PE KM līkums De110 25º (EM uzmavas PE100-RC SDR17 (uz katru likumu 2 gab) vai analogs</t>
  </si>
  <si>
    <t>2. Dotie darbu daudzumi ir aptuveni un var atšķirties no faktiski paveiktā un uzmērītā darba apjoma.</t>
  </si>
  <si>
    <t>3. Uzrādītie darbu veidi un to apjomi var tikt precizēti būvniecības laikā. Ja būvdarbu laikā tiek konstatēts, ka nepieciešami papildus veicamie darbi, to apjomus 
     nepieciešams saskaņot ar Pasūtītāju.</t>
  </si>
  <si>
    <t>4. Šajā sarakstā iekļautajās pozīcijās jāietver visus izdevumus, kas saistīti ar uzturēšanas darbiem objektā visā būvdarbu laikā, tajā skaitā ziemas periodā - 
     atbilstoši Pasūtītāja specifikācijai.</t>
  </si>
  <si>
    <t>5. Zonās, kur paredzēta teritorijas apzaļumošana – zāliena sēklu maisījuma sastāvs:
     sarkanā auzene 45%, ganību airene 30%, aitu auzene 10%,  pļavas skarene 5%,  daudzziedu airene 10%. Izsējas norma: 15 – 20 g/m2</t>
  </si>
  <si>
    <t>6. Būvdarbu veicējam katra konkrēta darba izmaksās jāparedz visi ar darba izpildi saistītie izdevumi atbilstoši
    "Autoceļu būvdarbu specifikācijas 2023/1" 2. nodaļas prasībām.</t>
  </si>
  <si>
    <t>2. Izbūves materiāli doti sablīvētā veidā, būvdarbu veicējam ievērtēt uzirdinājuma koeficientu.</t>
  </si>
  <si>
    <t>3. Prasības objektā "Reģionālas un pilsētas nozīmes velo infrastruktūras izveide maršrutā Rīga-Ulbroka" (šajā sadaļā - objekts) izpildītajiem darbiem un  
     materiāliem atbilstoši "Autoceļu būvdarbu specifikācijas 2023/1".</t>
  </si>
  <si>
    <t xml:space="preserve">4. Nepieciešamos palīgmateriālus, kuri nepieciešami kvalitatīva darba veikšanai objektā, iekļaut kopējā būvniecības darbu izmaksās tāmē. Atsevišķa samaksa 
    par palīgmateriāliem netiek piemērota. </t>
  </si>
  <si>
    <t xml:space="preserve">2. Sols ar atzveltni, Atkritumu tvertne:
    Metāla virsmu toņis visā posmā  RAL7039 </t>
  </si>
  <si>
    <t>3. Kāju balsts vairākiem riteņbraucējiem, Kāju balsts vienam riteņbraucējam:
    elementa daļas neizvirzās uz pārvietošanas zonu</t>
  </si>
  <si>
    <t>4. Liela izmēra koki, Vidēja izmēra  koki, Krūmu stādījumus un dzīvžigus, Apdobes platība zem kokaugiem - mulča:
    Substrāta sagatavošana koku stādīšanai atbilstoši augu fizioloģiskajām un ekoloģiskajām prasībām un izstrādātajam mēslošanas plānam (sijāta auglīgā 
    augsne + komposts+ kūdra + minerālmēsli un kaļķojamais materiāls atbilstošs agroķīmisko analīžu datiem) Optimālais augsnes pH 5,5-6,5, auglīgā augsne 
    ar māla saturu 10-40%, humusa sastāvs 15%, N 200mg/l, P 300mg/l, K 400mg/l līmenis augsnē. Papildināts ar Subtimikss vai analogu dzīvus 
    mikroorganismus saturošu mikrobioloģisko preparātu, kas veicina augu augšanu un attīstību 10g/m².</t>
  </si>
  <si>
    <t>5. Jaukta tipa ziemciešu stādījumi:
    Substrāta sagatavošana ziemciešu stādīšanai atbilstoši augu fizioloģiskajām un ekoloģiskajām prasībām un izstrādātajam mēslošanas plānam (1 daļa 
    komposts + 2 daļas sijāta auglīgā augsne +2 daļas kūdra) ph =5,5-6,0 un ph =6,0- 7,5; auglīgā augsne ar māla saturu 10-40%, humusa sastāvs 15%, N 
    200mg/l, P 300mg/l, K 400mg/l līmenis augsnē. Subtimikss vai analogu dzīvus mikroorganismus saturošu mikrobioloģisko preparātu, kas veicina augu 
    augšanu un attīstību 10g/m².</t>
  </si>
  <si>
    <t>6. Puķu pļava:
    Izmanto esošo grunti, bez meslohuma un ielabošanas. Izsējas norma: 10g / m2. Sējas laiks: aprīļa vidus - maijs</t>
  </si>
  <si>
    <t>2. Prasības luksoforobjektu izpildītajiem darbiem un materiāliem atbilstoši "Autoceļu būvdarbu specifikācijas 2023/1".</t>
  </si>
  <si>
    <t>3. Demontētos materiālus nodod ĀMD noliktavā, nododamo apjomu sākotnēji saskaņojot ar ĀMD.</t>
  </si>
  <si>
    <t>2. Dīzeļtrolejbusu izmantošana būvdarbu laikā ir atkarīga no būvdarbu veicēja DVP norādītā darba ilguma, vienas dienas izcenojumi pēc
    RP SIA "Rīgas Satiksme" aktuālā izcenojuma (pieprasa būvdarbu veicējs).</t>
  </si>
  <si>
    <t>2. Pirms videonovērošanas sistēmas iegādes sazināties ar RDA pārstāvi G.Andersonu.</t>
  </si>
  <si>
    <t xml:space="preserve">Ceļa horizontālo apzīmējumu uzklāšana ar termoplastiskiem vai aukstplastiskiem materiāliem (sarkans (RAL3009/Oxide red  SRT ≥45 (MAPEI Mapecoat TNS System pārklājums vai analogs tonī ROSSO CHIARO/Light Red)), pirms būvdarbu uzsākšanas tonis jāsaskaņo ar Pasūtītāju </t>
  </si>
  <si>
    <t>XPCODL XProtect Corporate Device License vai analogs</t>
  </si>
  <si>
    <t>YXPCODL One year Care Plus for XProtect Corporate Device License vai analogs</t>
  </si>
  <si>
    <t>3. **Izbūvēt  vienlaicīgi ar videonovērošanas pieslēgumu un luksoforu el. Kabeļiem</t>
  </si>
  <si>
    <t>5. Materiālu komplektāciju veikt atbilstoši izstrādātājam projektam, ražotājfirmu un LR normatīvo aktu nosacījumiem.</t>
  </si>
  <si>
    <t xml:space="preserve">6. Šos darbu un materiālu apjomus skatīt kopā ar projekta dokumentāciju. </t>
  </si>
  <si>
    <t>2. * Izbūvēt  vienlaicīgi ar apgaismojuma kabeļiem</t>
  </si>
  <si>
    <t>Karsti cinkota metāla caurule S25WFT, D25, L=3m vai analoga</t>
  </si>
  <si>
    <t>Metāla caurules S25WFT vai analoga montāža gar kvadrātveida kontakttīkla balstu</t>
  </si>
  <si>
    <t>Metāla caurules S25WFT vai analoga montāža gar kontakttīkla balstu</t>
  </si>
  <si>
    <t>7. Sakņu enkurošanas sistēma:
    Sakņu enkuri, tas ir moderni, stabili un ainavā iederīgi. Bio – nozīmē, ka štropes (baltā krāsā) augsnē pakāpeniski sadalās, kad koks jau ir nostabilizējies 
    ar savu sakņu sistēmu.</t>
  </si>
  <si>
    <t>2. *Gaismekļiem jābūt aprīkotiem ar pārsprieguma aizsardzību 10kV, DALI-2 gaismekļiem jābūt nodrošinātiem ar bez instrumentu piekļuves
       tehnoloģiju (toolless), kā arī barošanas blokam jābūt aprīkotam ar standarta ZHAGA BOOK 18 pieslēgumu un konektora izvadu un gaismekļa
       korpusa apakšējās daļas.</t>
  </si>
  <si>
    <t>4.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būvdarbi.</t>
  </si>
  <si>
    <t>3.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būvdarbi.</t>
  </si>
  <si>
    <t>4. Būvnieka pienākums ir paredzēt papildus izdevumus, kas varētu rasties būvniecības darbu veikšanas laikā, tai skaitā
     grunts ūdens pazemināšanas izmaksas.</t>
  </si>
  <si>
    <t>4. Būvnieka pienākums ir paredzēt papildus izdevumus, kas varētu rasties būvniecības darbu veikšanas laikā, tai skaitā
    grunts ūdens pazemināšanas izmaksas.</t>
  </si>
  <si>
    <t>1. Ja būvprojektā vai Darbu apjomu sarakstā pozīcijās ir norādīti konkrēti ražotāji (zīmoli), pretendents ir tiesīgs piedāvāt analogu materiālu (ar analogu kvalitāti
    un veiktspēju), saskaņojot šī materiāla pielietošanu ar attiecīgo inženierkomunikāciju īpašnieku, kā arī ar būvprojekta autoru un Pasūtītāju.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</si>
</sst>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3" x14ac:knownFonts="1">
    <font>
      <sz val="11"/>
      <color theme="1"/>
      <name val="Calibri"/>
      <family val="2"/>
      <charset val="186"/>
      <scheme val="minor"/>
    </font>
    <font>
      <sz val="10"/>
      <name val="Arial"/>
      <family val="2"/>
      <charset val="186"/>
    </font>
    <font>
      <sz val="8"/>
      <name val="Arial"/>
      <family val="2"/>
      <charset val="186"/>
    </font>
    <font>
      <b/>
      <sz val="8"/>
      <name val="Arial"/>
      <family val="2"/>
      <charset val="186"/>
    </font>
    <font>
      <vertAlign val="superscript"/>
      <sz val="8"/>
      <name val="Arial"/>
      <family val="2"/>
      <charset val="186"/>
    </font>
    <font>
      <sz val="8"/>
      <name val="Calibri"/>
      <family val="2"/>
      <charset val="186"/>
      <scheme val="minor"/>
    </font>
    <font>
      <b/>
      <sz val="12"/>
      <name val="Arial"/>
      <family val="2"/>
      <charset val="186"/>
    </font>
    <font>
      <sz val="8"/>
      <color rgb="FFFF0000"/>
      <name val="Arial"/>
      <family val="2"/>
      <charset val="186"/>
    </font>
    <font>
      <sz val="11"/>
      <color theme="1"/>
      <name val="Calibri"/>
      <family val="2"/>
      <scheme val="minor"/>
    </font>
    <font>
      <sz val="10"/>
      <name val="Arial"/>
      <family val="2"/>
      <charset val="204"/>
    </font>
    <font>
      <b/>
      <i/>
      <sz val="8"/>
      <name val="Arial"/>
      <family val="2"/>
      <charset val="186"/>
    </font>
    <font>
      <b/>
      <sz val="10"/>
      <name val="Arial"/>
      <family val="2"/>
      <charset val="186"/>
    </font>
    <font>
      <i/>
      <sz val="8"/>
      <name val="Arial"/>
      <family val="2"/>
      <charset val="186"/>
    </font>
  </fonts>
  <fills count="7">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1" fillId="0" borderId="0"/>
    <xf numFmtId="0" fontId="1" fillId="0" borderId="0"/>
    <xf numFmtId="0" fontId="1" fillId="0" borderId="0"/>
    <xf numFmtId="0" fontId="8" fillId="0" borderId="0"/>
    <xf numFmtId="0" fontId="9" fillId="0" borderId="0"/>
    <xf numFmtId="0" fontId="9" fillId="0" borderId="0"/>
  </cellStyleXfs>
  <cellXfs count="53">
    <xf numFmtId="0" fontId="0" fillId="0" borderId="0" xfId="0"/>
    <xf numFmtId="0" fontId="2" fillId="0" borderId="0" xfId="1" applyFont="1" applyAlignment="1">
      <alignment horizontal="center" vertical="center" wrapText="1"/>
    </xf>
    <xf numFmtId="0" fontId="3" fillId="0" borderId="1" xfId="1" applyFont="1" applyBorder="1" applyAlignment="1">
      <alignment horizontal="center" vertical="center" wrapText="1"/>
    </xf>
    <xf numFmtId="0" fontId="2" fillId="0" borderId="1" xfId="1" applyFont="1" applyBorder="1" applyAlignment="1">
      <alignment horizontal="center" vertical="center" wrapText="1"/>
    </xf>
    <xf numFmtId="0" fontId="2" fillId="0" borderId="1" xfId="1" applyFont="1" applyBorder="1" applyAlignment="1">
      <alignment horizontal="left" vertical="center" wrapText="1"/>
    </xf>
    <xf numFmtId="0" fontId="2" fillId="0" borderId="1" xfId="2" applyFont="1" applyBorder="1" applyAlignment="1">
      <alignment horizontal="center" vertical="center" wrapText="1"/>
    </xf>
    <xf numFmtId="0" fontId="2" fillId="0" borderId="1" xfId="2" applyFont="1" applyBorder="1" applyAlignment="1">
      <alignment horizontal="left" vertical="center" wrapText="1"/>
    </xf>
    <xf numFmtId="0" fontId="2" fillId="0" borderId="1" xfId="0" applyFont="1" applyBorder="1" applyAlignment="1">
      <alignment horizontal="left" vertical="center" wrapText="1"/>
    </xf>
    <xf numFmtId="0" fontId="2" fillId="0" borderId="1" xfId="1" applyFont="1" applyBorder="1" applyAlignment="1">
      <alignment horizontal="left" vertical="center"/>
    </xf>
    <xf numFmtId="2" fontId="2" fillId="0" borderId="1" xfId="1" applyNumberFormat="1" applyFont="1" applyBorder="1" applyAlignment="1">
      <alignment horizontal="center" vertical="center" wrapText="1"/>
    </xf>
    <xf numFmtId="2" fontId="2" fillId="0" borderId="0" xfId="1" applyNumberFormat="1" applyFont="1" applyAlignment="1">
      <alignment horizontal="center" vertical="center" wrapText="1"/>
    </xf>
    <xf numFmtId="2" fontId="3" fillId="0" borderId="1" xfId="1" applyNumberFormat="1" applyFont="1" applyBorder="1" applyAlignment="1">
      <alignment horizontal="center" vertical="center" wrapText="1"/>
    </xf>
    <xf numFmtId="0" fontId="2" fillId="0" borderId="1" xfId="4" applyFont="1" applyBorder="1" applyAlignment="1">
      <alignment horizontal="left" vertical="center" wrapText="1"/>
    </xf>
    <xf numFmtId="2" fontId="2" fillId="0" borderId="1" xfId="0" applyNumberFormat="1" applyFont="1" applyBorder="1" applyAlignment="1">
      <alignment horizontal="left" vertical="center" wrapText="1"/>
    </xf>
    <xf numFmtId="0" fontId="2" fillId="0" borderId="0" xfId="0" applyFont="1" applyAlignment="1">
      <alignment horizontal="left" vertical="center" wrapText="1"/>
    </xf>
    <xf numFmtId="0" fontId="2" fillId="0" borderId="0" xfId="1" applyFont="1" applyAlignment="1">
      <alignment vertical="center"/>
    </xf>
    <xf numFmtId="2" fontId="2" fillId="0" borderId="0" xfId="1" applyNumberFormat="1" applyFont="1" applyAlignment="1">
      <alignment horizontal="center" vertical="center"/>
    </xf>
    <xf numFmtId="2" fontId="2" fillId="0" borderId="0" xfId="1" applyNumberFormat="1" applyFont="1" applyAlignment="1">
      <alignment vertical="center"/>
    </xf>
    <xf numFmtId="0" fontId="3" fillId="0" borderId="0" xfId="1" applyFont="1" applyAlignment="1">
      <alignment vertical="center"/>
    </xf>
    <xf numFmtId="0" fontId="2" fillId="0" borderId="1" xfId="6" applyFont="1" applyBorder="1" applyAlignment="1">
      <alignment horizontal="left" vertical="center" wrapText="1" shrinkToFit="1"/>
    </xf>
    <xf numFmtId="0" fontId="6" fillId="0" borderId="2" xfId="1" applyFont="1" applyBorder="1" applyAlignment="1">
      <alignment vertical="center" wrapText="1"/>
    </xf>
    <xf numFmtId="0" fontId="6" fillId="0" borderId="2" xfId="1" applyFont="1" applyBorder="1" applyAlignment="1">
      <alignment vertical="center"/>
    </xf>
    <xf numFmtId="0" fontId="2" fillId="0" borderId="0" xfId="1" applyFont="1" applyAlignment="1">
      <alignment horizontal="left" vertical="center" wrapText="1"/>
    </xf>
    <xf numFmtId="0" fontId="7" fillId="0" borderId="0" xfId="1" applyFont="1" applyAlignment="1">
      <alignment vertical="center" wrapText="1"/>
    </xf>
    <xf numFmtId="164" fontId="2" fillId="0" borderId="0" xfId="3" applyNumberFormat="1" applyFont="1" applyAlignment="1">
      <alignment horizontal="right" vertical="center"/>
    </xf>
    <xf numFmtId="2" fontId="2" fillId="0" borderId="0" xfId="3" applyNumberFormat="1" applyFont="1" applyAlignment="1">
      <alignment horizontal="right" vertical="center"/>
    </xf>
    <xf numFmtId="4" fontId="3" fillId="2" borderId="1" xfId="1" applyNumberFormat="1" applyFont="1" applyFill="1" applyBorder="1" applyAlignment="1">
      <alignment horizontal="center" vertical="center" wrapText="1"/>
    </xf>
    <xf numFmtId="0" fontId="3" fillId="3" borderId="3" xfId="1" applyFont="1" applyFill="1" applyBorder="1" applyAlignment="1">
      <alignment horizontal="center" vertical="center" wrapText="1"/>
    </xf>
    <xf numFmtId="0" fontId="11" fillId="3" borderId="4"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4" borderId="3" xfId="1" applyFont="1" applyFill="1" applyBorder="1" applyAlignment="1">
      <alignment horizontal="center" vertical="center" wrapText="1"/>
    </xf>
    <xf numFmtId="0" fontId="3" fillId="4" borderId="4"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10" fillId="5" borderId="3" xfId="1" applyFont="1" applyFill="1" applyBorder="1" applyAlignment="1">
      <alignment horizontal="center" vertical="center" wrapText="1"/>
    </xf>
    <xf numFmtId="0" fontId="10" fillId="5" borderId="4" xfId="1" applyFont="1" applyFill="1" applyBorder="1" applyAlignment="1">
      <alignment horizontal="left" vertical="center" wrapText="1"/>
    </xf>
    <xf numFmtId="0" fontId="10" fillId="5" borderId="4" xfId="1" applyFont="1" applyFill="1" applyBorder="1" applyAlignment="1">
      <alignment horizontal="center" vertical="center" wrapText="1"/>
    </xf>
    <xf numFmtId="0" fontId="10" fillId="5" borderId="5" xfId="1" applyFont="1" applyFill="1" applyBorder="1" applyAlignment="1">
      <alignment horizontal="center" vertical="center" wrapText="1"/>
    </xf>
    <xf numFmtId="0" fontId="10" fillId="6" borderId="3" xfId="1" applyFont="1" applyFill="1" applyBorder="1" applyAlignment="1">
      <alignment horizontal="center" vertical="center" wrapText="1"/>
    </xf>
    <xf numFmtId="0" fontId="12" fillId="6" borderId="4" xfId="1" applyFont="1" applyFill="1" applyBorder="1" applyAlignment="1">
      <alignment horizontal="left" vertical="center" wrapText="1"/>
    </xf>
    <xf numFmtId="0" fontId="10" fillId="6" borderId="4" xfId="1" applyFont="1" applyFill="1" applyBorder="1" applyAlignment="1">
      <alignment horizontal="center" vertical="center" wrapText="1"/>
    </xf>
    <xf numFmtId="0" fontId="10" fillId="6" borderId="5" xfId="1" applyFont="1" applyFill="1" applyBorder="1" applyAlignment="1">
      <alignment horizontal="center" vertical="center" wrapText="1"/>
    </xf>
    <xf numFmtId="0" fontId="3" fillId="0" borderId="1" xfId="1" applyFont="1" applyBorder="1" applyAlignment="1">
      <alignment horizontal="left" vertical="center" wrapText="1"/>
    </xf>
    <xf numFmtId="2" fontId="3" fillId="4" borderId="4" xfId="1" applyNumberFormat="1" applyFont="1" applyFill="1" applyBorder="1" applyAlignment="1">
      <alignment horizontal="center" vertical="center" wrapText="1"/>
    </xf>
    <xf numFmtId="2" fontId="3" fillId="3" borderId="4" xfId="1" applyNumberFormat="1" applyFont="1" applyFill="1" applyBorder="1" applyAlignment="1">
      <alignment horizontal="center" vertical="center" wrapText="1"/>
    </xf>
    <xf numFmtId="2" fontId="10" fillId="5" borderId="4" xfId="1" applyNumberFormat="1" applyFont="1" applyFill="1" applyBorder="1" applyAlignment="1">
      <alignment horizontal="center" vertical="center" wrapText="1"/>
    </xf>
    <xf numFmtId="2" fontId="10" fillId="6" borderId="4" xfId="1" applyNumberFormat="1" applyFont="1" applyFill="1" applyBorder="1" applyAlignment="1">
      <alignment horizontal="center" vertical="center" wrapText="1"/>
    </xf>
    <xf numFmtId="0" fontId="3" fillId="0" borderId="0" xfId="1" applyFont="1" applyAlignment="1">
      <alignment horizontal="left" vertical="center" wrapText="1"/>
    </xf>
    <xf numFmtId="0" fontId="2" fillId="0" borderId="0" xfId="1" applyFont="1" applyAlignment="1">
      <alignment horizontal="left" vertical="center" wrapText="1"/>
    </xf>
    <xf numFmtId="0" fontId="2" fillId="0" borderId="0" xfId="1" quotePrefix="1" applyFont="1" applyAlignment="1">
      <alignment horizontal="left" vertical="center" wrapText="1"/>
    </xf>
    <xf numFmtId="2" fontId="3" fillId="2" borderId="1" xfId="1" applyNumberFormat="1" applyFont="1" applyFill="1" applyBorder="1" applyAlignment="1">
      <alignment horizontal="right" vertical="center" wrapText="1"/>
    </xf>
    <xf numFmtId="164" fontId="2" fillId="0" borderId="0" xfId="3" applyNumberFormat="1" applyFont="1" applyAlignment="1">
      <alignment horizontal="right" vertical="center"/>
    </xf>
    <xf numFmtId="0" fontId="2" fillId="0" borderId="0" xfId="1" quotePrefix="1" applyFont="1" applyAlignment="1">
      <alignment horizontal="left" vertical="center"/>
    </xf>
  </cellXfs>
  <cellStyles count="7">
    <cellStyle name="Normal" xfId="0" builtinId="0"/>
    <cellStyle name="Normal 10 2" xfId="2" xr:uid="{00000000-0005-0000-0000-000001000000}"/>
    <cellStyle name="Normal 113" xfId="4" xr:uid="{06195719-BEC3-47B8-882F-D8BC178472D8}"/>
    <cellStyle name="Normal 2" xfId="1" xr:uid="{00000000-0005-0000-0000-000002000000}"/>
    <cellStyle name="Normal 3" xfId="3" xr:uid="{00000000-0005-0000-0000-000003000000}"/>
    <cellStyle name="Style 1 2" xfId="5" xr:uid="{0A20F697-6309-4112-A26E-843F00A26AB1}"/>
    <cellStyle name="Style 1 2 2 2" xfId="6" xr:uid="{C2268C02-DB75-442E-8510-9854833C8D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F986"/>
  <sheetViews>
    <sheetView tabSelected="1" zoomScaleNormal="100" zoomScaleSheetLayoutView="100" workbookViewId="0">
      <pane ySplit="3" topLeftCell="A172" activePane="bottomLeft" state="frozen"/>
      <selection pane="bottomLeft" activeCell="D177" sqref="D177"/>
    </sheetView>
  </sheetViews>
  <sheetFormatPr defaultColWidth="9.109375" defaultRowHeight="10.199999999999999" x14ac:dyDescent="0.3"/>
  <cols>
    <col min="1" max="1" width="7.109375" style="15" bestFit="1" customWidth="1"/>
    <col min="2" max="2" width="67.6640625" style="15" customWidth="1"/>
    <col min="3" max="3" width="8.6640625" style="15" bestFit="1" customWidth="1"/>
    <col min="4" max="4" width="8.109375" style="16" bestFit="1" customWidth="1"/>
    <col min="5" max="5" width="8.5546875" style="17" customWidth="1"/>
    <col min="6" max="6" width="9.88671875" style="16" bestFit="1" customWidth="1"/>
    <col min="7" max="16384" width="9.109375" style="15"/>
  </cols>
  <sheetData>
    <row r="1" spans="1:6" ht="31.2" customHeight="1" x14ac:dyDescent="0.3">
      <c r="A1" s="21" t="s">
        <v>54</v>
      </c>
      <c r="B1" s="20"/>
      <c r="C1" s="20"/>
      <c r="D1" s="20"/>
      <c r="E1" s="20"/>
      <c r="F1" s="20"/>
    </row>
    <row r="2" spans="1:6" s="18" customFormat="1" ht="30.6" x14ac:dyDescent="0.3">
      <c r="A2" s="2" t="s">
        <v>43</v>
      </c>
      <c r="B2" s="2" t="s">
        <v>22</v>
      </c>
      <c r="C2" s="2" t="s">
        <v>8</v>
      </c>
      <c r="D2" s="11" t="s">
        <v>25</v>
      </c>
      <c r="E2" s="11" t="s">
        <v>23</v>
      </c>
      <c r="F2" s="11" t="s">
        <v>24</v>
      </c>
    </row>
    <row r="3" spans="1:6" s="18" customFormat="1" x14ac:dyDescent="0.3">
      <c r="A3" s="2">
        <v>1</v>
      </c>
      <c r="B3" s="2">
        <v>2</v>
      </c>
      <c r="C3" s="2">
        <v>3</v>
      </c>
      <c r="D3" s="2">
        <v>4</v>
      </c>
      <c r="E3" s="2">
        <v>5</v>
      </c>
      <c r="F3" s="2">
        <v>6</v>
      </c>
    </row>
    <row r="4" spans="1:6" ht="13.2" x14ac:dyDescent="0.3">
      <c r="A4" s="27"/>
      <c r="B4" s="28" t="s">
        <v>44</v>
      </c>
      <c r="C4" s="29"/>
      <c r="D4" s="29"/>
      <c r="E4" s="29"/>
      <c r="F4" s="30"/>
    </row>
    <row r="5" spans="1:6" x14ac:dyDescent="0.3">
      <c r="A5" s="31"/>
      <c r="B5" s="32" t="s">
        <v>21</v>
      </c>
      <c r="C5" s="32"/>
      <c r="D5" s="32"/>
      <c r="E5" s="32"/>
      <c r="F5" s="33"/>
    </row>
    <row r="6" spans="1:6" x14ac:dyDescent="0.3">
      <c r="A6" s="3" t="str">
        <f>CONCATENATE(SUBTOTAL(103,$D$6:D6))</f>
        <v>1</v>
      </c>
      <c r="B6" s="4" t="s">
        <v>263</v>
      </c>
      <c r="C6" s="3" t="s">
        <v>105</v>
      </c>
      <c r="D6" s="9">
        <v>1806</v>
      </c>
      <c r="E6" s="9"/>
      <c r="F6" s="9">
        <f t="shared" ref="F6" si="0">ROUND(D6*E6,2)</f>
        <v>0</v>
      </c>
    </row>
    <row r="7" spans="1:6" x14ac:dyDescent="0.3">
      <c r="A7" s="3" t="str">
        <f>CONCATENATE(SUBTOTAL(103,$D$6:D7))</f>
        <v>2</v>
      </c>
      <c r="B7" s="4" t="s">
        <v>371</v>
      </c>
      <c r="C7" s="3" t="s">
        <v>105</v>
      </c>
      <c r="D7" s="9">
        <v>912</v>
      </c>
      <c r="E7" s="9"/>
      <c r="F7" s="9">
        <f t="shared" ref="F7" si="1">ROUND(D7*E7,2)</f>
        <v>0</v>
      </c>
    </row>
    <row r="8" spans="1:6" ht="20.399999999999999" x14ac:dyDescent="0.3">
      <c r="A8" s="3" t="str">
        <f>CONCATENATE(SUBTOTAL(103,$D$6:D8))</f>
        <v>3</v>
      </c>
      <c r="B8" s="4" t="s">
        <v>450</v>
      </c>
      <c r="C8" s="3" t="s">
        <v>104</v>
      </c>
      <c r="D8" s="9">
        <v>5600</v>
      </c>
      <c r="E8" s="9"/>
      <c r="F8" s="9">
        <f t="shared" ref="F8:F96" si="2">ROUND(D8*E8,2)</f>
        <v>0</v>
      </c>
    </row>
    <row r="9" spans="1:6" x14ac:dyDescent="0.3">
      <c r="A9" s="3" t="str">
        <f>CONCATENATE(SUBTOTAL(103,$D$6:D9))</f>
        <v>4</v>
      </c>
      <c r="B9" s="4" t="s">
        <v>448</v>
      </c>
      <c r="C9" s="3" t="s">
        <v>104</v>
      </c>
      <c r="D9" s="9">
        <v>2215</v>
      </c>
      <c r="E9" s="9"/>
      <c r="F9" s="9">
        <f t="shared" ref="F9:F10" si="3">ROUND(D9*E9,2)</f>
        <v>0</v>
      </c>
    </row>
    <row r="10" spans="1:6" x14ac:dyDescent="0.3">
      <c r="A10" s="3" t="str">
        <f>CONCATENATE(SUBTOTAL(103,$D$6:D10))</f>
        <v>5</v>
      </c>
      <c r="B10" s="4" t="s">
        <v>449</v>
      </c>
      <c r="C10" s="3" t="s">
        <v>104</v>
      </c>
      <c r="D10" s="9">
        <v>45</v>
      </c>
      <c r="E10" s="9"/>
      <c r="F10" s="9">
        <f t="shared" si="3"/>
        <v>0</v>
      </c>
    </row>
    <row r="11" spans="1:6" x14ac:dyDescent="0.3">
      <c r="A11" s="3" t="str">
        <f>CONCATENATE(SUBTOTAL(103,$D$6:D11))</f>
        <v>6</v>
      </c>
      <c r="B11" s="4" t="s">
        <v>260</v>
      </c>
      <c r="C11" s="3" t="s">
        <v>104</v>
      </c>
      <c r="D11" s="9">
        <v>5</v>
      </c>
      <c r="E11" s="9"/>
      <c r="F11" s="9">
        <f t="shared" ref="F11:F12" si="4">ROUND(D11*E11,2)</f>
        <v>0</v>
      </c>
    </row>
    <row r="12" spans="1:6" x14ac:dyDescent="0.3">
      <c r="A12" s="3" t="str">
        <f>CONCATENATE(SUBTOTAL(103,$D$6:D12))</f>
        <v>7</v>
      </c>
      <c r="B12" s="4" t="s">
        <v>257</v>
      </c>
      <c r="C12" s="3" t="s">
        <v>104</v>
      </c>
      <c r="D12" s="9">
        <v>250</v>
      </c>
      <c r="E12" s="9"/>
      <c r="F12" s="9">
        <f t="shared" si="4"/>
        <v>0</v>
      </c>
    </row>
    <row r="13" spans="1:6" x14ac:dyDescent="0.3">
      <c r="A13" s="3" t="str">
        <f>CONCATENATE(SUBTOTAL(103,$D$6:D13))</f>
        <v>8</v>
      </c>
      <c r="B13" s="4" t="s">
        <v>259</v>
      </c>
      <c r="C13" s="3" t="s">
        <v>0</v>
      </c>
      <c r="D13" s="9">
        <v>11216</v>
      </c>
      <c r="E13" s="9"/>
      <c r="F13" s="9">
        <f t="shared" si="2"/>
        <v>0</v>
      </c>
    </row>
    <row r="14" spans="1:6" x14ac:dyDescent="0.3">
      <c r="A14" s="3" t="str">
        <f>CONCATENATE(SUBTOTAL(103,$D$6:D14))</f>
        <v>9</v>
      </c>
      <c r="B14" s="4" t="s">
        <v>258</v>
      </c>
      <c r="C14" s="3" t="s">
        <v>0</v>
      </c>
      <c r="D14" s="9">
        <v>4074</v>
      </c>
      <c r="E14" s="9"/>
      <c r="F14" s="9">
        <f t="shared" si="2"/>
        <v>0</v>
      </c>
    </row>
    <row r="15" spans="1:6" ht="30.6" x14ac:dyDescent="0.3">
      <c r="A15" s="3" t="str">
        <f>CONCATENATE(SUBTOTAL(103,$D$6:D15))</f>
        <v>10</v>
      </c>
      <c r="B15" s="19" t="s">
        <v>123</v>
      </c>
      <c r="C15" s="5" t="s">
        <v>7</v>
      </c>
      <c r="D15" s="9">
        <v>12</v>
      </c>
      <c r="E15" s="9"/>
      <c r="F15" s="9">
        <f t="shared" si="2"/>
        <v>0</v>
      </c>
    </row>
    <row r="16" spans="1:6" ht="20.399999999999999" x14ac:dyDescent="0.3">
      <c r="A16" s="3" t="str">
        <f>CONCATENATE(SUBTOTAL(103,$D$6:D16))</f>
        <v>11</v>
      </c>
      <c r="B16" s="19" t="s">
        <v>124</v>
      </c>
      <c r="C16" s="5" t="s">
        <v>7</v>
      </c>
      <c r="D16" s="9">
        <v>3</v>
      </c>
      <c r="E16" s="9"/>
      <c r="F16" s="9">
        <f t="shared" ref="F16" si="5">ROUND(D16*E16,2)</f>
        <v>0</v>
      </c>
    </row>
    <row r="17" spans="1:6" ht="30.6" x14ac:dyDescent="0.3">
      <c r="A17" s="3" t="str">
        <f>CONCATENATE(SUBTOTAL(103,$D$6:D17))</f>
        <v>12</v>
      </c>
      <c r="B17" s="4" t="s">
        <v>125</v>
      </c>
      <c r="C17" s="3" t="s">
        <v>648</v>
      </c>
      <c r="D17" s="9">
        <v>3</v>
      </c>
      <c r="E17" s="9"/>
      <c r="F17" s="9">
        <f t="shared" ref="F17" si="6">ROUND(D17*E17,2)</f>
        <v>0</v>
      </c>
    </row>
    <row r="18" spans="1:6" ht="20.399999999999999" x14ac:dyDescent="0.3">
      <c r="A18" s="3" t="str">
        <f>CONCATENATE(SUBTOTAL(103,$D$6:D18))</f>
        <v>13</v>
      </c>
      <c r="B18" s="4" t="s">
        <v>119</v>
      </c>
      <c r="C18" s="3" t="s">
        <v>648</v>
      </c>
      <c r="D18" s="9">
        <v>4</v>
      </c>
      <c r="E18" s="9"/>
      <c r="F18" s="9">
        <f t="shared" si="2"/>
        <v>0</v>
      </c>
    </row>
    <row r="19" spans="1:6" ht="20.399999999999999" x14ac:dyDescent="0.3">
      <c r="A19" s="3" t="str">
        <f>CONCATENATE(SUBTOTAL(103,$D$6:D19))</f>
        <v>14</v>
      </c>
      <c r="B19" s="4" t="s">
        <v>115</v>
      </c>
      <c r="C19" s="3" t="s">
        <v>7</v>
      </c>
      <c r="D19" s="9">
        <v>9</v>
      </c>
      <c r="E19" s="9"/>
      <c r="F19" s="9">
        <f t="shared" si="2"/>
        <v>0</v>
      </c>
    </row>
    <row r="20" spans="1:6" x14ac:dyDescent="0.3">
      <c r="A20" s="3" t="str">
        <f>CONCATENATE(SUBTOTAL(103,$D$6:D20))</f>
        <v>15</v>
      </c>
      <c r="B20" s="4" t="s">
        <v>13</v>
      </c>
      <c r="C20" s="3" t="s">
        <v>648</v>
      </c>
      <c r="D20" s="9">
        <v>122</v>
      </c>
      <c r="E20" s="9"/>
      <c r="F20" s="9">
        <f t="shared" si="2"/>
        <v>0</v>
      </c>
    </row>
    <row r="21" spans="1:6" x14ac:dyDescent="0.3">
      <c r="A21" s="3" t="str">
        <f>CONCATENATE(SUBTOTAL(103,$D$6:D21))</f>
        <v>16</v>
      </c>
      <c r="B21" s="4" t="s">
        <v>20</v>
      </c>
      <c r="C21" s="3" t="s">
        <v>648</v>
      </c>
      <c r="D21" s="9">
        <v>127</v>
      </c>
      <c r="E21" s="9"/>
      <c r="F21" s="9">
        <f t="shared" si="2"/>
        <v>0</v>
      </c>
    </row>
    <row r="22" spans="1:6" x14ac:dyDescent="0.3">
      <c r="A22" s="3" t="str">
        <f>CONCATENATE(SUBTOTAL(103,$D$6:D22))</f>
        <v>17</v>
      </c>
      <c r="B22" s="4" t="s">
        <v>158</v>
      </c>
      <c r="C22" s="3" t="s">
        <v>648</v>
      </c>
      <c r="D22" s="9">
        <v>5</v>
      </c>
      <c r="E22" s="9"/>
      <c r="F22" s="9">
        <f t="shared" ref="F22:F23" si="7">ROUND(D22*E22,2)</f>
        <v>0</v>
      </c>
    </row>
    <row r="23" spans="1:6" x14ac:dyDescent="0.3">
      <c r="A23" s="3" t="str">
        <f>CONCATENATE(SUBTOTAL(103,$D$6:D23))</f>
        <v>18</v>
      </c>
      <c r="B23" s="4" t="s">
        <v>159</v>
      </c>
      <c r="C23" s="3" t="s">
        <v>648</v>
      </c>
      <c r="D23" s="9">
        <v>2</v>
      </c>
      <c r="E23" s="9"/>
      <c r="F23" s="9">
        <f t="shared" si="7"/>
        <v>0</v>
      </c>
    </row>
    <row r="24" spans="1:6" x14ac:dyDescent="0.3">
      <c r="A24" s="3" t="str">
        <f>CONCATENATE(SUBTOTAL(103,$D$6:D24))</f>
        <v>19</v>
      </c>
      <c r="B24" s="4" t="s">
        <v>94</v>
      </c>
      <c r="C24" s="3" t="s">
        <v>648</v>
      </c>
      <c r="D24" s="9">
        <v>1</v>
      </c>
      <c r="E24" s="9"/>
      <c r="F24" s="9">
        <f t="shared" si="2"/>
        <v>0</v>
      </c>
    </row>
    <row r="25" spans="1:6" x14ac:dyDescent="0.3">
      <c r="A25" s="3" t="str">
        <f>CONCATENATE(SUBTOTAL(103,$D$6:D25))</f>
        <v>20</v>
      </c>
      <c r="B25" s="4" t="s">
        <v>92</v>
      </c>
      <c r="C25" s="3" t="s">
        <v>648</v>
      </c>
      <c r="D25" s="9">
        <v>5</v>
      </c>
      <c r="E25" s="9"/>
      <c r="F25" s="9">
        <f t="shared" ref="F25:F26" si="8">ROUND(D25*E25,2)</f>
        <v>0</v>
      </c>
    </row>
    <row r="26" spans="1:6" ht="20.399999999999999" x14ac:dyDescent="0.3">
      <c r="A26" s="3" t="str">
        <f>CONCATENATE(SUBTOTAL(103,$D$6:D26))</f>
        <v>21</v>
      </c>
      <c r="B26" s="4" t="s">
        <v>363</v>
      </c>
      <c r="C26" s="3" t="s">
        <v>648</v>
      </c>
      <c r="D26" s="9">
        <v>2</v>
      </c>
      <c r="E26" s="9"/>
      <c r="F26" s="9">
        <f t="shared" si="8"/>
        <v>0</v>
      </c>
    </row>
    <row r="27" spans="1:6" x14ac:dyDescent="0.3">
      <c r="A27" s="3" t="str">
        <f>CONCATENATE(SUBTOTAL(103,$D$6:D27))</f>
        <v>22</v>
      </c>
      <c r="B27" s="4" t="s">
        <v>95</v>
      </c>
      <c r="C27" s="3" t="s">
        <v>648</v>
      </c>
      <c r="D27" s="9">
        <v>8</v>
      </c>
      <c r="E27" s="9"/>
      <c r="F27" s="9">
        <f t="shared" ref="F27:F30" si="9">ROUND(D27*E27,2)</f>
        <v>0</v>
      </c>
    </row>
    <row r="28" spans="1:6" x14ac:dyDescent="0.3">
      <c r="A28" s="3" t="str">
        <f>CONCATENATE(SUBTOTAL(103,$D$6:D28))</f>
        <v>23</v>
      </c>
      <c r="B28" s="4" t="s">
        <v>91</v>
      </c>
      <c r="C28" s="3" t="s">
        <v>648</v>
      </c>
      <c r="D28" s="9">
        <v>1</v>
      </c>
      <c r="E28" s="9"/>
      <c r="F28" s="9">
        <f t="shared" si="9"/>
        <v>0</v>
      </c>
    </row>
    <row r="29" spans="1:6" x14ac:dyDescent="0.3">
      <c r="A29" s="3" t="str">
        <f>CONCATENATE(SUBTOTAL(103,$D$6:D29))</f>
        <v>24</v>
      </c>
      <c r="B29" s="4" t="s">
        <v>262</v>
      </c>
      <c r="C29" s="3" t="s">
        <v>7</v>
      </c>
      <c r="D29" s="9">
        <v>4</v>
      </c>
      <c r="E29" s="9"/>
      <c r="F29" s="9">
        <f t="shared" ref="F29" si="10">ROUND(D29*E29,2)</f>
        <v>0</v>
      </c>
    </row>
    <row r="30" spans="1:6" ht="20.399999999999999" x14ac:dyDescent="0.3">
      <c r="A30" s="3" t="str">
        <f>CONCATENATE(SUBTOTAL(103,$D$6:D30))</f>
        <v>25</v>
      </c>
      <c r="B30" s="4" t="s">
        <v>364</v>
      </c>
      <c r="C30" s="3" t="s">
        <v>648</v>
      </c>
      <c r="D30" s="9">
        <v>2</v>
      </c>
      <c r="E30" s="9"/>
      <c r="F30" s="9">
        <f t="shared" si="9"/>
        <v>0</v>
      </c>
    </row>
    <row r="31" spans="1:6" x14ac:dyDescent="0.3">
      <c r="A31" s="3" t="str">
        <f>CONCATENATE(SUBTOTAL(103,$D$6:D31))</f>
        <v>26</v>
      </c>
      <c r="B31" s="4" t="s">
        <v>96</v>
      </c>
      <c r="C31" s="3" t="s">
        <v>648</v>
      </c>
      <c r="D31" s="9">
        <v>5</v>
      </c>
      <c r="E31" s="9"/>
      <c r="F31" s="9">
        <f t="shared" ref="F31:F57" si="11">ROUND(D31*E31,2)</f>
        <v>0</v>
      </c>
    </row>
    <row r="32" spans="1:6" x14ac:dyDescent="0.3">
      <c r="A32" s="3" t="str">
        <f>CONCATENATE(SUBTOTAL(103,$D$6:D32))</f>
        <v>27</v>
      </c>
      <c r="B32" s="4" t="s">
        <v>97</v>
      </c>
      <c r="C32" s="3" t="s">
        <v>648</v>
      </c>
      <c r="D32" s="9">
        <v>2</v>
      </c>
      <c r="E32" s="9"/>
      <c r="F32" s="9">
        <f t="shared" si="11"/>
        <v>0</v>
      </c>
    </row>
    <row r="33" spans="1:6" ht="20.399999999999999" x14ac:dyDescent="0.3">
      <c r="A33" s="3" t="str">
        <f>CONCATENATE(SUBTOTAL(103,$D$6:D33))</f>
        <v>28</v>
      </c>
      <c r="B33" s="4" t="s">
        <v>365</v>
      </c>
      <c r="C33" s="3" t="s">
        <v>648</v>
      </c>
      <c r="D33" s="9">
        <v>8</v>
      </c>
      <c r="E33" s="9"/>
      <c r="F33" s="9">
        <f t="shared" si="11"/>
        <v>0</v>
      </c>
    </row>
    <row r="34" spans="1:6" ht="20.399999999999999" x14ac:dyDescent="0.3">
      <c r="A34" s="3" t="str">
        <f>CONCATENATE(SUBTOTAL(103,$D$6:D34))</f>
        <v>29</v>
      </c>
      <c r="B34" s="4" t="s">
        <v>366</v>
      </c>
      <c r="C34" s="3" t="s">
        <v>648</v>
      </c>
      <c r="D34" s="9">
        <v>1</v>
      </c>
      <c r="E34" s="9"/>
      <c r="F34" s="9">
        <f t="shared" si="11"/>
        <v>0</v>
      </c>
    </row>
    <row r="35" spans="1:6" ht="20.399999999999999" x14ac:dyDescent="0.3">
      <c r="A35" s="3" t="str">
        <f>CONCATENATE(SUBTOTAL(103,$D$6:D35))</f>
        <v>30</v>
      </c>
      <c r="B35" s="4" t="s">
        <v>367</v>
      </c>
      <c r="C35" s="3" t="s">
        <v>0</v>
      </c>
      <c r="D35" s="9">
        <v>13.7</v>
      </c>
      <c r="E35" s="9"/>
      <c r="F35" s="9">
        <f t="shared" si="11"/>
        <v>0</v>
      </c>
    </row>
    <row r="36" spans="1:6" ht="20.399999999999999" x14ac:dyDescent="0.3">
      <c r="A36" s="3" t="str">
        <f>CONCATENATE(SUBTOTAL(103,$D$6:D36))</f>
        <v>31</v>
      </c>
      <c r="B36" s="4" t="s">
        <v>650</v>
      </c>
      <c r="C36" s="3" t="s">
        <v>0</v>
      </c>
      <c r="D36" s="9">
        <v>55</v>
      </c>
      <c r="E36" s="9"/>
      <c r="F36" s="9">
        <f t="shared" ref="F36" si="12">ROUND(D36*E36,2)</f>
        <v>0</v>
      </c>
    </row>
    <row r="37" spans="1:6" ht="20.399999999999999" x14ac:dyDescent="0.3">
      <c r="A37" s="3" t="str">
        <f>CONCATENATE(SUBTOTAL(103,$D$6:D37))</f>
        <v>32</v>
      </c>
      <c r="B37" s="4" t="s">
        <v>651</v>
      </c>
      <c r="C37" s="3" t="s">
        <v>7</v>
      </c>
      <c r="D37" s="9">
        <v>1</v>
      </c>
      <c r="E37" s="9"/>
      <c r="F37" s="9">
        <f t="shared" si="11"/>
        <v>0</v>
      </c>
    </row>
    <row r="38" spans="1:6" ht="30.6" x14ac:dyDescent="0.3">
      <c r="A38" s="3" t="str">
        <f>CONCATENATE(SUBTOTAL(103,$D$6:D38))</f>
        <v>33</v>
      </c>
      <c r="B38" s="4" t="s">
        <v>652</v>
      </c>
      <c r="C38" s="3" t="s">
        <v>7</v>
      </c>
      <c r="D38" s="9">
        <v>1</v>
      </c>
      <c r="E38" s="9"/>
      <c r="F38" s="9">
        <f t="shared" ref="F38" si="13">ROUND(D38*E38,2)</f>
        <v>0</v>
      </c>
    </row>
    <row r="39" spans="1:6" ht="20.399999999999999" x14ac:dyDescent="0.3">
      <c r="A39" s="3" t="str">
        <f>CONCATENATE(SUBTOTAL(103,$D$6:D39))</f>
        <v>34</v>
      </c>
      <c r="B39" s="4" t="s">
        <v>653</v>
      </c>
      <c r="C39" s="3" t="s">
        <v>648</v>
      </c>
      <c r="D39" s="9">
        <v>2</v>
      </c>
      <c r="E39" s="9"/>
      <c r="F39" s="9">
        <f t="shared" si="11"/>
        <v>0</v>
      </c>
    </row>
    <row r="40" spans="1:6" ht="30.6" x14ac:dyDescent="0.3">
      <c r="A40" s="3" t="str">
        <f>CONCATENATE(SUBTOTAL(103,$D$6:D40))</f>
        <v>35</v>
      </c>
      <c r="B40" s="4" t="s">
        <v>654</v>
      </c>
      <c r="C40" s="3" t="s">
        <v>648</v>
      </c>
      <c r="D40" s="9">
        <v>2</v>
      </c>
      <c r="E40" s="9"/>
      <c r="F40" s="9">
        <f t="shared" ref="F40" si="14">ROUND(D40*E40,2)</f>
        <v>0</v>
      </c>
    </row>
    <row r="41" spans="1:6" x14ac:dyDescent="0.3">
      <c r="A41" s="3" t="str">
        <f>CONCATENATE(SUBTOTAL(103,$D$6:D41))</f>
        <v>36</v>
      </c>
      <c r="B41" s="4" t="s">
        <v>98</v>
      </c>
      <c r="C41" s="3" t="s">
        <v>7</v>
      </c>
      <c r="D41" s="9">
        <v>3</v>
      </c>
      <c r="E41" s="9"/>
      <c r="F41" s="9">
        <f t="shared" si="11"/>
        <v>0</v>
      </c>
    </row>
    <row r="42" spans="1:6" x14ac:dyDescent="0.3">
      <c r="A42" s="3" t="str">
        <f>CONCATENATE(SUBTOTAL(103,$D$6:D42))</f>
        <v>37</v>
      </c>
      <c r="B42" s="4" t="s">
        <v>99</v>
      </c>
      <c r="C42" s="3" t="s">
        <v>648</v>
      </c>
      <c r="D42" s="9">
        <v>8</v>
      </c>
      <c r="E42" s="9"/>
      <c r="F42" s="9">
        <f t="shared" si="11"/>
        <v>0</v>
      </c>
    </row>
    <row r="43" spans="1:6" x14ac:dyDescent="0.3">
      <c r="A43" s="3" t="str">
        <f>CONCATENATE(SUBTOTAL(103,$D$6:D43))</f>
        <v>38</v>
      </c>
      <c r="B43" s="4" t="s">
        <v>100</v>
      </c>
      <c r="C43" s="3" t="s">
        <v>648</v>
      </c>
      <c r="D43" s="9">
        <v>2</v>
      </c>
      <c r="E43" s="9"/>
      <c r="F43" s="9">
        <f t="shared" si="11"/>
        <v>0</v>
      </c>
    </row>
    <row r="44" spans="1:6" ht="20.399999999999999" x14ac:dyDescent="0.3">
      <c r="A44" s="3" t="str">
        <f>CONCATENATE(SUBTOTAL(103,$D$6:D44))</f>
        <v>39</v>
      </c>
      <c r="B44" s="4" t="s">
        <v>101</v>
      </c>
      <c r="C44" s="3" t="s">
        <v>648</v>
      </c>
      <c r="D44" s="9">
        <v>4</v>
      </c>
      <c r="E44" s="9"/>
      <c r="F44" s="9">
        <f t="shared" si="11"/>
        <v>0</v>
      </c>
    </row>
    <row r="45" spans="1:6" ht="30.6" x14ac:dyDescent="0.3">
      <c r="A45" s="3" t="str">
        <f>CONCATENATE(SUBTOTAL(103,$D$6:D45))</f>
        <v>40</v>
      </c>
      <c r="B45" s="4" t="s">
        <v>102</v>
      </c>
      <c r="C45" s="3" t="s">
        <v>7</v>
      </c>
      <c r="D45" s="9">
        <v>1</v>
      </c>
      <c r="E45" s="9"/>
      <c r="F45" s="9">
        <f t="shared" si="11"/>
        <v>0</v>
      </c>
    </row>
    <row r="46" spans="1:6" ht="20.399999999999999" x14ac:dyDescent="0.3">
      <c r="A46" s="3" t="str">
        <f>CONCATENATE(SUBTOTAL(103,$D$6:D46))</f>
        <v>41</v>
      </c>
      <c r="B46" s="4" t="s">
        <v>111</v>
      </c>
      <c r="C46" s="3" t="s">
        <v>0</v>
      </c>
      <c r="D46" s="9">
        <v>643</v>
      </c>
      <c r="E46" s="9"/>
      <c r="F46" s="9">
        <f t="shared" si="11"/>
        <v>0</v>
      </c>
    </row>
    <row r="47" spans="1:6" x14ac:dyDescent="0.3">
      <c r="A47" s="3" t="str">
        <f>CONCATENATE(SUBTOTAL(103,$D$6:D47))</f>
        <v>42</v>
      </c>
      <c r="B47" s="4" t="s">
        <v>93</v>
      </c>
      <c r="C47" s="3" t="s">
        <v>0</v>
      </c>
      <c r="D47" s="9">
        <v>20.7</v>
      </c>
      <c r="E47" s="9"/>
      <c r="F47" s="9">
        <f t="shared" si="11"/>
        <v>0</v>
      </c>
    </row>
    <row r="48" spans="1:6" ht="20.399999999999999" x14ac:dyDescent="0.3">
      <c r="A48" s="3" t="str">
        <f>CONCATENATE(SUBTOTAL(103,$D$6:D48))</f>
        <v>43</v>
      </c>
      <c r="B48" s="4" t="s">
        <v>121</v>
      </c>
      <c r="C48" s="3" t="s">
        <v>0</v>
      </c>
      <c r="D48" s="9">
        <v>4.5</v>
      </c>
      <c r="E48" s="9"/>
      <c r="F48" s="9">
        <f t="shared" si="11"/>
        <v>0</v>
      </c>
    </row>
    <row r="49" spans="1:6" x14ac:dyDescent="0.3">
      <c r="A49" s="3" t="str">
        <f>CONCATENATE(SUBTOTAL(103,$D$6:D49))</f>
        <v>44</v>
      </c>
      <c r="B49" s="4" t="s">
        <v>103</v>
      </c>
      <c r="C49" s="3" t="s">
        <v>104</v>
      </c>
      <c r="D49" s="9">
        <v>57</v>
      </c>
      <c r="E49" s="9"/>
      <c r="F49" s="9">
        <f t="shared" si="11"/>
        <v>0</v>
      </c>
    </row>
    <row r="50" spans="1:6" ht="20.399999999999999" x14ac:dyDescent="0.3">
      <c r="A50" s="3" t="str">
        <f>CONCATENATE(SUBTOTAL(103,$D$6:D50))</f>
        <v>45</v>
      </c>
      <c r="B50" s="4" t="s">
        <v>368</v>
      </c>
      <c r="C50" s="3" t="s">
        <v>0</v>
      </c>
      <c r="D50" s="9">
        <v>54</v>
      </c>
      <c r="E50" s="9"/>
      <c r="F50" s="9">
        <f t="shared" si="11"/>
        <v>0</v>
      </c>
    </row>
    <row r="51" spans="1:6" ht="20.399999999999999" x14ac:dyDescent="0.3">
      <c r="A51" s="3" t="str">
        <f>CONCATENATE(SUBTOTAL(103,$D$6:D51))</f>
        <v>46</v>
      </c>
      <c r="B51" s="4" t="s">
        <v>106</v>
      </c>
      <c r="C51" s="3" t="s">
        <v>7</v>
      </c>
      <c r="D51" s="9">
        <v>1</v>
      </c>
      <c r="E51" s="9"/>
      <c r="F51" s="9">
        <f t="shared" si="11"/>
        <v>0</v>
      </c>
    </row>
    <row r="52" spans="1:6" x14ac:dyDescent="0.3">
      <c r="A52" s="3" t="str">
        <f>CONCATENATE(SUBTOTAL(103,$D$6:D52))</f>
        <v>47</v>
      </c>
      <c r="B52" s="4" t="s">
        <v>120</v>
      </c>
      <c r="C52" s="3" t="s">
        <v>0</v>
      </c>
      <c r="D52" s="9">
        <v>30</v>
      </c>
      <c r="E52" s="9"/>
      <c r="F52" s="9">
        <f t="shared" si="11"/>
        <v>0</v>
      </c>
    </row>
    <row r="53" spans="1:6" x14ac:dyDescent="0.3">
      <c r="A53" s="3" t="str">
        <f>CONCATENATE(SUBTOTAL(103,$D$6:D53))</f>
        <v>48</v>
      </c>
      <c r="B53" s="4" t="s">
        <v>655</v>
      </c>
      <c r="C53" s="3" t="s">
        <v>0</v>
      </c>
      <c r="D53" s="9">
        <v>20</v>
      </c>
      <c r="E53" s="9"/>
      <c r="F53" s="9">
        <f t="shared" ref="F53" si="15">ROUND(D53*E53,2)</f>
        <v>0</v>
      </c>
    </row>
    <row r="54" spans="1:6" x14ac:dyDescent="0.3">
      <c r="A54" s="3" t="str">
        <f>CONCATENATE(SUBTOTAL(103,$D$6:D54))</f>
        <v>49</v>
      </c>
      <c r="B54" s="4" t="s">
        <v>109</v>
      </c>
      <c r="C54" s="3" t="s">
        <v>104</v>
      </c>
      <c r="D54" s="9">
        <v>98</v>
      </c>
      <c r="E54" s="9"/>
      <c r="F54" s="9">
        <f t="shared" si="11"/>
        <v>0</v>
      </c>
    </row>
    <row r="55" spans="1:6" x14ac:dyDescent="0.3">
      <c r="A55" s="3" t="str">
        <f>CONCATENATE(SUBTOTAL(103,$D$6:D55))</f>
        <v>50</v>
      </c>
      <c r="B55" s="4" t="s">
        <v>110</v>
      </c>
      <c r="C55" s="3" t="s">
        <v>0</v>
      </c>
      <c r="D55" s="9">
        <v>9</v>
      </c>
      <c r="E55" s="9"/>
      <c r="F55" s="9">
        <f t="shared" ref="F55" si="16">ROUND(D55*E55,2)</f>
        <v>0</v>
      </c>
    </row>
    <row r="56" spans="1:6" x14ac:dyDescent="0.3">
      <c r="A56" s="3" t="str">
        <f>CONCATENATE(SUBTOTAL(103,$D$6:D56))</f>
        <v>51</v>
      </c>
      <c r="B56" s="4" t="s">
        <v>108</v>
      </c>
      <c r="C56" s="3" t="s">
        <v>648</v>
      </c>
      <c r="D56" s="9">
        <v>9</v>
      </c>
      <c r="E56" s="9"/>
      <c r="F56" s="9">
        <f t="shared" ref="F56" si="17">ROUND(D56*E56,2)</f>
        <v>0</v>
      </c>
    </row>
    <row r="57" spans="1:6" x14ac:dyDescent="0.3">
      <c r="A57" s="3" t="str">
        <f>CONCATENATE(SUBTOTAL(103,$D$6:D57))</f>
        <v>52</v>
      </c>
      <c r="B57" s="4" t="s">
        <v>107</v>
      </c>
      <c r="C57" s="3" t="s">
        <v>648</v>
      </c>
      <c r="D57" s="9">
        <v>13</v>
      </c>
      <c r="E57" s="9"/>
      <c r="F57" s="9">
        <f t="shared" si="11"/>
        <v>0</v>
      </c>
    </row>
    <row r="58" spans="1:6" ht="40.799999999999997" x14ac:dyDescent="0.3">
      <c r="A58" s="3" t="str">
        <f>CONCATENATE(SUBTOTAL(103,$D$6:D58))</f>
        <v>53</v>
      </c>
      <c r="B58" s="4" t="s">
        <v>512</v>
      </c>
      <c r="C58" s="3" t="s">
        <v>7</v>
      </c>
      <c r="D58" s="9">
        <v>1</v>
      </c>
      <c r="E58" s="9"/>
      <c r="F58" s="9">
        <f t="shared" si="2"/>
        <v>0</v>
      </c>
    </row>
    <row r="59" spans="1:6" x14ac:dyDescent="0.3">
      <c r="A59" s="3" t="str">
        <f>CONCATENATE(SUBTOTAL(103,$D$6:D59))</f>
        <v>54</v>
      </c>
      <c r="B59" s="4" t="s">
        <v>114</v>
      </c>
      <c r="C59" s="3" t="s">
        <v>648</v>
      </c>
      <c r="D59" s="9">
        <v>7</v>
      </c>
      <c r="E59" s="9"/>
      <c r="F59" s="9">
        <f t="shared" si="2"/>
        <v>0</v>
      </c>
    </row>
    <row r="60" spans="1:6" ht="40.799999999999997" x14ac:dyDescent="0.3">
      <c r="A60" s="3" t="str">
        <f>CONCATENATE(SUBTOTAL(103,$D$6:D60))</f>
        <v>55</v>
      </c>
      <c r="B60" s="4" t="s">
        <v>112</v>
      </c>
      <c r="C60" s="3" t="s">
        <v>648</v>
      </c>
      <c r="D60" s="9">
        <v>1</v>
      </c>
      <c r="E60" s="9"/>
      <c r="F60" s="9">
        <f t="shared" si="2"/>
        <v>0</v>
      </c>
    </row>
    <row r="61" spans="1:6" ht="20.399999999999999" x14ac:dyDescent="0.3">
      <c r="A61" s="3" t="str">
        <f>CONCATENATE(SUBTOTAL(103,$D$6:D61))</f>
        <v>56</v>
      </c>
      <c r="B61" s="4" t="s">
        <v>113</v>
      </c>
      <c r="C61" s="3" t="s">
        <v>648</v>
      </c>
      <c r="D61" s="9">
        <v>3</v>
      </c>
      <c r="E61" s="9"/>
      <c r="F61" s="9">
        <f t="shared" si="2"/>
        <v>0</v>
      </c>
    </row>
    <row r="62" spans="1:6" x14ac:dyDescent="0.3">
      <c r="A62" s="3" t="str">
        <f>CONCATENATE(SUBTOTAL(103,$D$6:D62))</f>
        <v>57</v>
      </c>
      <c r="B62" s="4" t="s">
        <v>29</v>
      </c>
      <c r="C62" s="3" t="s">
        <v>0</v>
      </c>
      <c r="D62" s="9">
        <v>125</v>
      </c>
      <c r="E62" s="9"/>
      <c r="F62" s="9">
        <f t="shared" si="2"/>
        <v>0</v>
      </c>
    </row>
    <row r="63" spans="1:6" x14ac:dyDescent="0.3">
      <c r="A63" s="3" t="str">
        <f>CONCATENATE(SUBTOTAL(103,$D$6:D63))</f>
        <v>58</v>
      </c>
      <c r="B63" s="4" t="s">
        <v>116</v>
      </c>
      <c r="C63" s="3" t="s">
        <v>7</v>
      </c>
      <c r="D63" s="9">
        <v>4</v>
      </c>
      <c r="E63" s="9"/>
      <c r="F63" s="9">
        <f t="shared" ref="F63:F65" si="18">ROUND(D63*E63,2)</f>
        <v>0</v>
      </c>
    </row>
    <row r="64" spans="1:6" x14ac:dyDescent="0.3">
      <c r="A64" s="3" t="str">
        <f>CONCATENATE(SUBTOTAL(103,$D$6:D64))</f>
        <v>59</v>
      </c>
      <c r="B64" s="4" t="s">
        <v>117</v>
      </c>
      <c r="C64" s="3" t="s">
        <v>7</v>
      </c>
      <c r="D64" s="9">
        <v>1</v>
      </c>
      <c r="E64" s="9"/>
      <c r="F64" s="9">
        <f t="shared" si="18"/>
        <v>0</v>
      </c>
    </row>
    <row r="65" spans="1:6" x14ac:dyDescent="0.3">
      <c r="A65" s="3" t="str">
        <f>CONCATENATE(SUBTOTAL(103,$D$6:D65))</f>
        <v>60</v>
      </c>
      <c r="B65" s="4" t="s">
        <v>118</v>
      </c>
      <c r="C65" s="3" t="s">
        <v>648</v>
      </c>
      <c r="D65" s="9">
        <v>4</v>
      </c>
      <c r="E65" s="9"/>
      <c r="F65" s="9">
        <f t="shared" si="18"/>
        <v>0</v>
      </c>
    </row>
    <row r="66" spans="1:6" ht="30.6" x14ac:dyDescent="0.3">
      <c r="A66" s="3" t="str">
        <f>CONCATENATE(SUBTOTAL(103,$D$6:D66))</f>
        <v>61</v>
      </c>
      <c r="B66" s="4" t="s">
        <v>514</v>
      </c>
      <c r="C66" s="3" t="s">
        <v>104</v>
      </c>
      <c r="D66" s="9">
        <v>41</v>
      </c>
      <c r="E66" s="9"/>
      <c r="F66" s="9">
        <f t="shared" ref="F66" si="19">ROUND(D66*E66,2)</f>
        <v>0</v>
      </c>
    </row>
    <row r="67" spans="1:6" ht="30.6" x14ac:dyDescent="0.3">
      <c r="A67" s="3" t="str">
        <f>CONCATENATE(SUBTOTAL(103,$D$6:D67))</f>
        <v>62</v>
      </c>
      <c r="B67" s="4" t="s">
        <v>513</v>
      </c>
      <c r="C67" s="3" t="s">
        <v>648</v>
      </c>
      <c r="D67" s="9">
        <v>5</v>
      </c>
      <c r="E67" s="9"/>
      <c r="F67" s="9">
        <f t="shared" ref="F67" si="20">ROUND(D67*E67,2)</f>
        <v>0</v>
      </c>
    </row>
    <row r="68" spans="1:6" x14ac:dyDescent="0.3">
      <c r="A68" s="3" t="str">
        <f>CONCATENATE(SUBTOTAL(103,$D$6:D68))</f>
        <v>63</v>
      </c>
      <c r="B68" s="4" t="s">
        <v>14</v>
      </c>
      <c r="C68" s="3" t="s">
        <v>104</v>
      </c>
      <c r="D68" s="9">
        <v>250</v>
      </c>
      <c r="E68" s="9"/>
      <c r="F68" s="9">
        <f t="shared" si="2"/>
        <v>0</v>
      </c>
    </row>
    <row r="69" spans="1:6" ht="30.6" x14ac:dyDescent="0.3">
      <c r="A69" s="3" t="str">
        <f>CONCATENATE(SUBTOTAL(103,$D$6:D69))</f>
        <v>64</v>
      </c>
      <c r="B69" s="4" t="s">
        <v>664</v>
      </c>
      <c r="C69" s="3" t="s">
        <v>104</v>
      </c>
      <c r="D69" s="9">
        <v>643</v>
      </c>
      <c r="E69" s="9"/>
      <c r="F69" s="9">
        <f t="shared" si="2"/>
        <v>0</v>
      </c>
    </row>
    <row r="70" spans="1:6" ht="30.6" x14ac:dyDescent="0.3">
      <c r="A70" s="3" t="str">
        <f>CONCATENATE(SUBTOTAL(103,$D$6:D70))</f>
        <v>65</v>
      </c>
      <c r="B70" s="4" t="s">
        <v>665</v>
      </c>
      <c r="C70" s="3" t="s">
        <v>104</v>
      </c>
      <c r="D70" s="9">
        <v>2650</v>
      </c>
      <c r="E70" s="9"/>
      <c r="F70" s="9">
        <f t="shared" si="2"/>
        <v>0</v>
      </c>
    </row>
    <row r="71" spans="1:6" x14ac:dyDescent="0.3">
      <c r="A71" s="31"/>
      <c r="B71" s="32" t="s">
        <v>1</v>
      </c>
      <c r="C71" s="32"/>
      <c r="D71" s="43"/>
      <c r="E71" s="32"/>
      <c r="F71" s="33"/>
    </row>
    <row r="72" spans="1:6" x14ac:dyDescent="0.3">
      <c r="A72" s="3" t="str">
        <f>CONCATENATE(SUBTOTAL(103,$D$6:D72))</f>
        <v>66</v>
      </c>
      <c r="B72" s="4" t="s">
        <v>370</v>
      </c>
      <c r="C72" s="3" t="s">
        <v>105</v>
      </c>
      <c r="D72" s="9">
        <v>9390</v>
      </c>
      <c r="E72" s="9"/>
      <c r="F72" s="9">
        <f t="shared" si="2"/>
        <v>0</v>
      </c>
    </row>
    <row r="73" spans="1:6" ht="20.399999999999999" x14ac:dyDescent="0.3">
      <c r="A73" s="3" t="str">
        <f>CONCATENATE(SUBTOTAL(103,$D$6:D73))</f>
        <v>67</v>
      </c>
      <c r="B73" s="4" t="s">
        <v>138</v>
      </c>
      <c r="C73" s="3" t="s">
        <v>104</v>
      </c>
      <c r="D73" s="9">
        <v>25324</v>
      </c>
      <c r="E73" s="9"/>
      <c r="F73" s="9">
        <f t="shared" si="2"/>
        <v>0</v>
      </c>
    </row>
    <row r="74" spans="1:6" ht="20.399999999999999" x14ac:dyDescent="0.3">
      <c r="A74" s="3" t="str">
        <f>CONCATENATE(SUBTOTAL(103,$D$6:D74))</f>
        <v>68</v>
      </c>
      <c r="B74" s="4" t="s">
        <v>139</v>
      </c>
      <c r="C74" s="3" t="s">
        <v>104</v>
      </c>
      <c r="D74" s="9">
        <v>721</v>
      </c>
      <c r="E74" s="9"/>
      <c r="F74" s="9">
        <f t="shared" ref="F74" si="21">ROUND(D74*E74,2)</f>
        <v>0</v>
      </c>
    </row>
    <row r="75" spans="1:6" x14ac:dyDescent="0.3">
      <c r="A75" s="3" t="str">
        <f>CONCATENATE(SUBTOTAL(103,$D$6:D75))</f>
        <v>69</v>
      </c>
      <c r="B75" s="4" t="s">
        <v>137</v>
      </c>
      <c r="C75" s="3" t="s">
        <v>104</v>
      </c>
      <c r="D75" s="9">
        <v>3</v>
      </c>
      <c r="E75" s="9"/>
      <c r="F75" s="9">
        <f t="shared" ref="F75" si="22">ROUND(D75*E75,2)</f>
        <v>0</v>
      </c>
    </row>
    <row r="76" spans="1:6" x14ac:dyDescent="0.3">
      <c r="A76" s="3" t="str">
        <f>CONCATENATE(SUBTOTAL(103,$D$6:D76))</f>
        <v>70</v>
      </c>
      <c r="B76" s="4" t="s">
        <v>372</v>
      </c>
      <c r="C76" s="3" t="s">
        <v>105</v>
      </c>
      <c r="D76" s="9">
        <v>23076</v>
      </c>
      <c r="E76" s="9"/>
      <c r="F76" s="9">
        <f t="shared" si="2"/>
        <v>0</v>
      </c>
    </row>
    <row r="77" spans="1:6" x14ac:dyDescent="0.3">
      <c r="A77" s="3" t="str">
        <f>CONCATENATE(SUBTOTAL(103,$D$6:D77))</f>
        <v>71</v>
      </c>
      <c r="B77" s="4" t="s">
        <v>10</v>
      </c>
      <c r="C77" s="3" t="s">
        <v>105</v>
      </c>
      <c r="D77" s="9">
        <v>3249</v>
      </c>
      <c r="E77" s="9"/>
      <c r="F77" s="9">
        <f t="shared" si="2"/>
        <v>0</v>
      </c>
    </row>
    <row r="78" spans="1:6" x14ac:dyDescent="0.3">
      <c r="A78" s="3" t="str">
        <f>CONCATENATE(SUBTOTAL(103,$D$6:D78))</f>
        <v>72</v>
      </c>
      <c r="B78" s="7" t="s">
        <v>373</v>
      </c>
      <c r="C78" s="3" t="s">
        <v>105</v>
      </c>
      <c r="D78" s="9">
        <v>1903</v>
      </c>
      <c r="E78" s="9"/>
      <c r="F78" s="9">
        <f t="shared" ref="F78" si="23">ROUND(D78*E78,2)</f>
        <v>0</v>
      </c>
    </row>
    <row r="79" spans="1:6" x14ac:dyDescent="0.3">
      <c r="A79" s="3" t="str">
        <f>CONCATENATE(SUBTOTAL(103,$D$6:D79))</f>
        <v>73</v>
      </c>
      <c r="B79" s="4" t="s">
        <v>254</v>
      </c>
      <c r="C79" s="3" t="s">
        <v>104</v>
      </c>
      <c r="D79" s="9">
        <v>17039</v>
      </c>
      <c r="E79" s="9"/>
      <c r="F79" s="9">
        <f t="shared" ref="F79" si="24">ROUND(D79*E79,2)</f>
        <v>0</v>
      </c>
    </row>
    <row r="80" spans="1:6" ht="40.799999999999997" x14ac:dyDescent="0.3">
      <c r="A80" s="3" t="str">
        <f>CONCATENATE(SUBTOTAL(103,$D$6:D80))</f>
        <v>74</v>
      </c>
      <c r="B80" s="4" t="s">
        <v>508</v>
      </c>
      <c r="C80" s="3" t="s">
        <v>105</v>
      </c>
      <c r="D80" s="9">
        <v>2517</v>
      </c>
      <c r="E80" s="9"/>
      <c r="F80" s="9">
        <f t="shared" ref="F80" si="25">ROUND(D80*E80,2)</f>
        <v>0</v>
      </c>
    </row>
    <row r="81" spans="1:6" x14ac:dyDescent="0.3">
      <c r="A81" s="31"/>
      <c r="B81" s="32" t="s">
        <v>2</v>
      </c>
      <c r="C81" s="32"/>
      <c r="D81" s="43"/>
      <c r="E81" s="32"/>
      <c r="F81" s="33"/>
    </row>
    <row r="82" spans="1:6" x14ac:dyDescent="0.3">
      <c r="A82" s="3" t="str">
        <f>CONCATENATE(SUBTOTAL(103,$D$6:D82))</f>
        <v>75</v>
      </c>
      <c r="B82" s="6" t="s">
        <v>41</v>
      </c>
      <c r="C82" s="3" t="s">
        <v>105</v>
      </c>
      <c r="D82" s="9">
        <v>390</v>
      </c>
      <c r="E82" s="9"/>
      <c r="F82" s="9">
        <f t="shared" si="2"/>
        <v>0</v>
      </c>
    </row>
    <row r="83" spans="1:6" x14ac:dyDescent="0.3">
      <c r="A83" s="3" t="str">
        <f>CONCATENATE(SUBTOTAL(103,$D$6:D83))</f>
        <v>76</v>
      </c>
      <c r="B83" s="6" t="s">
        <v>11</v>
      </c>
      <c r="C83" s="3" t="s">
        <v>105</v>
      </c>
      <c r="D83" s="9">
        <v>901</v>
      </c>
      <c r="E83" s="9"/>
      <c r="F83" s="9">
        <f t="shared" si="2"/>
        <v>0</v>
      </c>
    </row>
    <row r="84" spans="1:6" x14ac:dyDescent="0.3">
      <c r="A84" s="3" t="str">
        <f>CONCATENATE(SUBTOTAL(103,$D$6:D84))</f>
        <v>77</v>
      </c>
      <c r="B84" s="6" t="s">
        <v>9</v>
      </c>
      <c r="C84" s="3" t="s">
        <v>105</v>
      </c>
      <c r="D84" s="9">
        <v>9029</v>
      </c>
      <c r="E84" s="9"/>
      <c r="F84" s="9">
        <f t="shared" si="2"/>
        <v>0</v>
      </c>
    </row>
    <row r="85" spans="1:6" x14ac:dyDescent="0.3">
      <c r="A85" s="3" t="str">
        <f>CONCATENATE(SUBTOTAL(103,$D$6:D85))</f>
        <v>78</v>
      </c>
      <c r="B85" s="6" t="s">
        <v>184</v>
      </c>
      <c r="C85" s="3" t="s">
        <v>105</v>
      </c>
      <c r="D85" s="9">
        <v>2415</v>
      </c>
      <c r="E85" s="9"/>
      <c r="F85" s="9">
        <f t="shared" ref="F85:F86" si="26">ROUND(D85*E85,2)</f>
        <v>0</v>
      </c>
    </row>
    <row r="86" spans="1:6" x14ac:dyDescent="0.3">
      <c r="A86" s="3" t="str">
        <f>CONCATENATE(SUBTOTAL(103,$D$6:D86))</f>
        <v>79</v>
      </c>
      <c r="B86" s="6" t="s">
        <v>252</v>
      </c>
      <c r="C86" s="3" t="s">
        <v>105</v>
      </c>
      <c r="D86" s="9">
        <v>4033</v>
      </c>
      <c r="E86" s="9"/>
      <c r="F86" s="9">
        <f t="shared" si="26"/>
        <v>0</v>
      </c>
    </row>
    <row r="87" spans="1:6" x14ac:dyDescent="0.3">
      <c r="A87" s="3" t="str">
        <f>CONCATENATE(SUBTOTAL(103,$D$6:D87))</f>
        <v>80</v>
      </c>
      <c r="B87" s="6" t="s">
        <v>253</v>
      </c>
      <c r="C87" s="3" t="s">
        <v>105</v>
      </c>
      <c r="D87" s="9">
        <v>2394</v>
      </c>
      <c r="E87" s="9"/>
      <c r="F87" s="9">
        <f t="shared" ref="F87:F88" si="27">ROUND(D87*E87,2)</f>
        <v>0</v>
      </c>
    </row>
    <row r="88" spans="1:6" ht="30.6" x14ac:dyDescent="0.3">
      <c r="A88" s="3" t="str">
        <f>CONCATENATE(SUBTOTAL(103,$D$6:D88))</f>
        <v>81</v>
      </c>
      <c r="B88" s="7" t="s">
        <v>656</v>
      </c>
      <c r="C88" s="3" t="s">
        <v>105</v>
      </c>
      <c r="D88" s="9">
        <v>668</v>
      </c>
      <c r="E88" s="9"/>
      <c r="F88" s="9">
        <f t="shared" si="27"/>
        <v>0</v>
      </c>
    </row>
    <row r="89" spans="1:6" ht="20.399999999999999" x14ac:dyDescent="0.3">
      <c r="A89" s="3" t="str">
        <f>CONCATENATE(SUBTOTAL(103,$D$6:D89))</f>
        <v>82</v>
      </c>
      <c r="B89" s="7" t="s">
        <v>445</v>
      </c>
      <c r="C89" s="3" t="s">
        <v>105</v>
      </c>
      <c r="D89" s="9">
        <v>26</v>
      </c>
      <c r="E89" s="9"/>
      <c r="F89" s="9">
        <f t="shared" ref="F89" si="28">ROUND(D89*E89,2)</f>
        <v>0</v>
      </c>
    </row>
    <row r="90" spans="1:6" ht="20.399999999999999" x14ac:dyDescent="0.3">
      <c r="A90" s="3" t="str">
        <f>CONCATENATE(SUBTOTAL(103,$D$6:D90))</f>
        <v>83</v>
      </c>
      <c r="B90" s="7" t="s">
        <v>444</v>
      </c>
      <c r="C90" s="3" t="s">
        <v>105</v>
      </c>
      <c r="D90" s="9">
        <v>1034</v>
      </c>
      <c r="E90" s="9"/>
      <c r="F90" s="9">
        <f t="shared" ref="F90" si="29">ROUND(D90*E90,2)</f>
        <v>0</v>
      </c>
    </row>
    <row r="91" spans="1:6" ht="20.399999999999999" x14ac:dyDescent="0.3">
      <c r="A91" s="3" t="str">
        <f>CONCATENATE(SUBTOTAL(103,$D$6:D91))</f>
        <v>84</v>
      </c>
      <c r="B91" s="6" t="s">
        <v>190</v>
      </c>
      <c r="C91" s="3" t="s">
        <v>105</v>
      </c>
      <c r="D91" s="9">
        <v>144</v>
      </c>
      <c r="E91" s="9"/>
      <c r="F91" s="9">
        <f t="shared" ref="F91" si="30">ROUND(D91*E91,2)</f>
        <v>0</v>
      </c>
    </row>
    <row r="92" spans="1:6" ht="20.399999999999999" x14ac:dyDescent="0.3">
      <c r="A92" s="3" t="str">
        <f>CONCATENATE(SUBTOTAL(103,$D$6:D92))</f>
        <v>85</v>
      </c>
      <c r="B92" s="6" t="s">
        <v>182</v>
      </c>
      <c r="C92" s="3" t="s">
        <v>105</v>
      </c>
      <c r="D92" s="9">
        <v>377</v>
      </c>
      <c r="E92" s="9"/>
      <c r="F92" s="9">
        <f t="shared" ref="F92:F93" si="31">ROUND(D92*E92,2)</f>
        <v>0</v>
      </c>
    </row>
    <row r="93" spans="1:6" ht="20.399999999999999" x14ac:dyDescent="0.3">
      <c r="A93" s="3" t="str">
        <f>CONCATENATE(SUBTOTAL(103,$D$6:D93))</f>
        <v>86</v>
      </c>
      <c r="B93" s="6" t="s">
        <v>183</v>
      </c>
      <c r="C93" s="3" t="s">
        <v>105</v>
      </c>
      <c r="D93" s="9">
        <v>422</v>
      </c>
      <c r="E93" s="9"/>
      <c r="F93" s="9">
        <f t="shared" si="31"/>
        <v>0</v>
      </c>
    </row>
    <row r="94" spans="1:6" ht="20.399999999999999" x14ac:dyDescent="0.3">
      <c r="A94" s="3" t="str">
        <f>CONCATENATE(SUBTOTAL(103,$D$6:D94))</f>
        <v>87</v>
      </c>
      <c r="B94" s="6" t="s">
        <v>188</v>
      </c>
      <c r="C94" s="3" t="s">
        <v>105</v>
      </c>
      <c r="D94" s="9">
        <v>447</v>
      </c>
      <c r="E94" s="9"/>
      <c r="F94" s="9">
        <f t="shared" ref="F94" si="32">ROUND(D94*E94,2)</f>
        <v>0</v>
      </c>
    </row>
    <row r="95" spans="1:6" ht="20.399999999999999" x14ac:dyDescent="0.3">
      <c r="A95" s="3" t="str">
        <f>CONCATENATE(SUBTOTAL(103,$D$6:D95))</f>
        <v>88</v>
      </c>
      <c r="B95" s="6" t="s">
        <v>186</v>
      </c>
      <c r="C95" s="3" t="s">
        <v>105</v>
      </c>
      <c r="D95" s="9">
        <v>99</v>
      </c>
      <c r="E95" s="9"/>
      <c r="F95" s="9">
        <f t="shared" ref="F95" si="33">ROUND(D95*E95,2)</f>
        <v>0</v>
      </c>
    </row>
    <row r="96" spans="1:6" ht="20.399999999999999" x14ac:dyDescent="0.3">
      <c r="A96" s="3" t="str">
        <f>CONCATENATE(SUBTOTAL(103,$D$6:D96))</f>
        <v>89</v>
      </c>
      <c r="B96" s="6" t="s">
        <v>446</v>
      </c>
      <c r="C96" s="3" t="s">
        <v>105</v>
      </c>
      <c r="D96" s="9">
        <v>175</v>
      </c>
      <c r="E96" s="9"/>
      <c r="F96" s="9">
        <f t="shared" si="2"/>
        <v>0</v>
      </c>
    </row>
    <row r="97" spans="1:6" ht="20.399999999999999" x14ac:dyDescent="0.3">
      <c r="A97" s="3" t="str">
        <f>CONCATENATE(SUBTOTAL(103,$D$6:D97))</f>
        <v>90</v>
      </c>
      <c r="B97" s="6" t="s">
        <v>447</v>
      </c>
      <c r="C97" s="3" t="s">
        <v>105</v>
      </c>
      <c r="D97" s="9">
        <v>60</v>
      </c>
      <c r="E97" s="9"/>
      <c r="F97" s="9">
        <f t="shared" ref="F97" si="34">ROUND(D97*E97,2)</f>
        <v>0</v>
      </c>
    </row>
    <row r="98" spans="1:6" ht="20.399999999999999" x14ac:dyDescent="0.3">
      <c r="A98" s="3" t="str">
        <f>CONCATENATE(SUBTOTAL(103,$D$6:D98))</f>
        <v>91</v>
      </c>
      <c r="B98" s="6" t="s">
        <v>39</v>
      </c>
      <c r="C98" s="3" t="s">
        <v>105</v>
      </c>
      <c r="D98" s="9">
        <v>228</v>
      </c>
      <c r="E98" s="9"/>
      <c r="F98" s="9">
        <f t="shared" ref="F98:F147" si="35">ROUND(D98*E98,2)</f>
        <v>0</v>
      </c>
    </row>
    <row r="99" spans="1:6" ht="20.399999999999999" x14ac:dyDescent="0.3">
      <c r="A99" s="3" t="str">
        <f>CONCATENATE(SUBTOTAL(103,$D$6:D99))</f>
        <v>92</v>
      </c>
      <c r="B99" s="6" t="s">
        <v>42</v>
      </c>
      <c r="C99" s="3" t="s">
        <v>105</v>
      </c>
      <c r="D99" s="9">
        <v>344</v>
      </c>
      <c r="E99" s="9"/>
      <c r="F99" s="9">
        <f t="shared" si="35"/>
        <v>0</v>
      </c>
    </row>
    <row r="100" spans="1:6" ht="20.399999999999999" x14ac:dyDescent="0.3">
      <c r="A100" s="3" t="str">
        <f>CONCATENATE(SUBTOTAL(103,$D$6:D100))</f>
        <v>93</v>
      </c>
      <c r="B100" s="6" t="s">
        <v>187</v>
      </c>
      <c r="C100" s="3" t="s">
        <v>105</v>
      </c>
      <c r="D100" s="9">
        <v>421</v>
      </c>
      <c r="E100" s="9"/>
      <c r="F100" s="9">
        <f t="shared" ref="F100:F101" si="36">ROUND(D100*E100,2)</f>
        <v>0</v>
      </c>
    </row>
    <row r="101" spans="1:6" ht="20.399999999999999" x14ac:dyDescent="0.3">
      <c r="A101" s="3" t="str">
        <f>CONCATENATE(SUBTOTAL(103,$D$6:D101))</f>
        <v>94</v>
      </c>
      <c r="B101" s="6" t="s">
        <v>189</v>
      </c>
      <c r="C101" s="3" t="s">
        <v>105</v>
      </c>
      <c r="D101" s="9">
        <v>5705</v>
      </c>
      <c r="E101" s="9"/>
      <c r="F101" s="9">
        <f t="shared" si="36"/>
        <v>0</v>
      </c>
    </row>
    <row r="102" spans="1:6" ht="20.399999999999999" x14ac:dyDescent="0.3">
      <c r="A102" s="3" t="str">
        <f>CONCATENATE(SUBTOTAL(103,$D$6:D102))</f>
        <v>95</v>
      </c>
      <c r="B102" s="6" t="s">
        <v>185</v>
      </c>
      <c r="C102" s="3" t="s">
        <v>105</v>
      </c>
      <c r="D102" s="9">
        <v>22</v>
      </c>
      <c r="E102" s="9"/>
      <c r="F102" s="9">
        <f t="shared" ref="F102" si="37">ROUND(D102*E102,2)</f>
        <v>0</v>
      </c>
    </row>
    <row r="103" spans="1:6" ht="20.399999999999999" x14ac:dyDescent="0.3">
      <c r="A103" s="3" t="str">
        <f>CONCATENATE(SUBTOTAL(103,$D$6:D103))</f>
        <v>96</v>
      </c>
      <c r="B103" s="6" t="s">
        <v>181</v>
      </c>
      <c r="C103" s="3" t="s">
        <v>105</v>
      </c>
      <c r="D103" s="9">
        <v>11</v>
      </c>
      <c r="E103" s="9"/>
      <c r="F103" s="9">
        <f t="shared" si="35"/>
        <v>0</v>
      </c>
    </row>
    <row r="104" spans="1:6" ht="30.6" x14ac:dyDescent="0.3">
      <c r="A104" s="3" t="str">
        <f>CONCATENATE(SUBTOTAL(103,$D$6:D104))</f>
        <v>97</v>
      </c>
      <c r="B104" s="4" t="s">
        <v>657</v>
      </c>
      <c r="C104" s="3" t="s">
        <v>104</v>
      </c>
      <c r="D104" s="9">
        <v>141</v>
      </c>
      <c r="E104" s="9"/>
      <c r="F104" s="9">
        <f t="shared" ref="F104" si="38">ROUND(D104*E104,2)</f>
        <v>0</v>
      </c>
    </row>
    <row r="105" spans="1:6" ht="20.399999999999999" x14ac:dyDescent="0.3">
      <c r="A105" s="3" t="str">
        <f>CONCATENATE(SUBTOTAL(103,$D$6:D105))</f>
        <v>98</v>
      </c>
      <c r="B105" s="4" t="s">
        <v>658</v>
      </c>
      <c r="C105" s="3" t="s">
        <v>104</v>
      </c>
      <c r="D105" s="9">
        <v>1475</v>
      </c>
      <c r="E105" s="9"/>
      <c r="F105" s="9">
        <f t="shared" ref="F105" si="39">ROUND(D105*E105,2)</f>
        <v>0</v>
      </c>
    </row>
    <row r="106" spans="1:6" ht="30.6" x14ac:dyDescent="0.3">
      <c r="A106" s="3" t="str">
        <f>CONCATENATE(SUBTOTAL(103,$D$6:D106))</f>
        <v>99</v>
      </c>
      <c r="B106" s="4" t="s">
        <v>659</v>
      </c>
      <c r="C106" s="3" t="s">
        <v>104</v>
      </c>
      <c r="D106" s="9">
        <v>723</v>
      </c>
      <c r="E106" s="9"/>
      <c r="F106" s="9">
        <f t="shared" ref="F106" si="40">ROUND(D106*E106,2)</f>
        <v>0</v>
      </c>
    </row>
    <row r="107" spans="1:6" ht="20.399999999999999" x14ac:dyDescent="0.3">
      <c r="A107" s="3" t="str">
        <f>CONCATENATE(SUBTOTAL(103,$D$6:D107))</f>
        <v>100</v>
      </c>
      <c r="B107" s="4" t="s">
        <v>660</v>
      </c>
      <c r="C107" s="3" t="s">
        <v>104</v>
      </c>
      <c r="D107" s="9">
        <v>72</v>
      </c>
      <c r="E107" s="9"/>
      <c r="F107" s="9">
        <f t="shared" ref="F107" si="41">ROUND(D107*E107,2)</f>
        <v>0</v>
      </c>
    </row>
    <row r="108" spans="1:6" ht="20.399999999999999" x14ac:dyDescent="0.3">
      <c r="A108" s="3" t="str">
        <f>CONCATENATE(SUBTOTAL(103,$D$6:D108))</f>
        <v>101</v>
      </c>
      <c r="B108" s="4" t="s">
        <v>661</v>
      </c>
      <c r="C108" s="3" t="s">
        <v>104</v>
      </c>
      <c r="D108" s="9">
        <v>73</v>
      </c>
      <c r="E108" s="9"/>
      <c r="F108" s="9">
        <f t="shared" ref="F108" si="42">ROUND(D108*E108,2)</f>
        <v>0</v>
      </c>
    </row>
    <row r="109" spans="1:6" ht="20.399999999999999" x14ac:dyDescent="0.3">
      <c r="A109" s="3" t="str">
        <f>CONCATENATE(SUBTOTAL(103,$D$6:D109))</f>
        <v>102</v>
      </c>
      <c r="B109" s="12" t="s">
        <v>180</v>
      </c>
      <c r="C109" s="3" t="s">
        <v>104</v>
      </c>
      <c r="D109" s="9">
        <v>16723</v>
      </c>
      <c r="E109" s="9"/>
      <c r="F109" s="9">
        <f t="shared" ref="F109" si="43">ROUND(D109*E109,2)</f>
        <v>0</v>
      </c>
    </row>
    <row r="110" spans="1:6" ht="20.399999999999999" x14ac:dyDescent="0.3">
      <c r="A110" s="3" t="str">
        <f>CONCATENATE(SUBTOTAL(103,$D$6:D110))</f>
        <v>103</v>
      </c>
      <c r="B110" s="12" t="s">
        <v>136</v>
      </c>
      <c r="C110" s="3" t="s">
        <v>104</v>
      </c>
      <c r="D110" s="9">
        <v>725</v>
      </c>
      <c r="E110" s="9"/>
      <c r="F110" s="9">
        <f t="shared" ref="F110" si="44">ROUND(D110*E110,2)</f>
        <v>0</v>
      </c>
    </row>
    <row r="111" spans="1:6" ht="20.399999999999999" x14ac:dyDescent="0.3">
      <c r="A111" s="3" t="str">
        <f>CONCATENATE(SUBTOTAL(103,$D$6:D111))</f>
        <v>104</v>
      </c>
      <c r="B111" s="4" t="s">
        <v>135</v>
      </c>
      <c r="C111" s="3" t="s">
        <v>104</v>
      </c>
      <c r="D111" s="9">
        <v>379</v>
      </c>
      <c r="E111" s="9"/>
      <c r="F111" s="9">
        <f t="shared" ref="F111" si="45">ROUND(D111*E111,2)</f>
        <v>0</v>
      </c>
    </row>
    <row r="112" spans="1:6" ht="20.399999999999999" x14ac:dyDescent="0.3">
      <c r="A112" s="3" t="str">
        <f>CONCATENATE(SUBTOTAL(103,$D$6:D112))</f>
        <v>105</v>
      </c>
      <c r="B112" s="4" t="s">
        <v>134</v>
      </c>
      <c r="C112" s="3" t="s">
        <v>104</v>
      </c>
      <c r="D112" s="9">
        <v>786</v>
      </c>
      <c r="E112" s="9"/>
      <c r="F112" s="9">
        <f t="shared" ref="F112" si="46">ROUND(D112*E112,2)</f>
        <v>0</v>
      </c>
    </row>
    <row r="113" spans="1:6" ht="20.399999999999999" x14ac:dyDescent="0.3">
      <c r="A113" s="3" t="str">
        <f>CONCATENATE(SUBTOTAL(103,$D$6:D113))</f>
        <v>106</v>
      </c>
      <c r="B113" s="4" t="s">
        <v>666</v>
      </c>
      <c r="C113" s="3" t="s">
        <v>104</v>
      </c>
      <c r="D113" s="9">
        <v>1013</v>
      </c>
      <c r="E113" s="9"/>
      <c r="F113" s="9">
        <f t="shared" si="35"/>
        <v>0</v>
      </c>
    </row>
    <row r="114" spans="1:6" x14ac:dyDescent="0.3">
      <c r="A114" s="31"/>
      <c r="B114" s="32" t="s">
        <v>3</v>
      </c>
      <c r="C114" s="32"/>
      <c r="D114" s="43"/>
      <c r="E114" s="32"/>
      <c r="F114" s="33"/>
    </row>
    <row r="115" spans="1:6" x14ac:dyDescent="0.3">
      <c r="A115" s="3" t="str">
        <f>CONCATENATE(SUBTOTAL(103,$D$6:D115))</f>
        <v>107</v>
      </c>
      <c r="B115" s="8" t="s">
        <v>175</v>
      </c>
      <c r="C115" s="3" t="s">
        <v>104</v>
      </c>
      <c r="D115" s="9">
        <v>19223</v>
      </c>
      <c r="E115" s="9"/>
      <c r="F115" s="9">
        <f t="shared" si="35"/>
        <v>0</v>
      </c>
    </row>
    <row r="116" spans="1:6" x14ac:dyDescent="0.3">
      <c r="A116" s="3" t="str">
        <f>CONCATENATE(SUBTOTAL(103,$D$6:D116))</f>
        <v>108</v>
      </c>
      <c r="B116" s="8" t="s">
        <v>174</v>
      </c>
      <c r="C116" s="3" t="s">
        <v>104</v>
      </c>
      <c r="D116" s="9">
        <v>5899</v>
      </c>
      <c r="E116" s="9"/>
      <c r="F116" s="9">
        <f t="shared" si="35"/>
        <v>0</v>
      </c>
    </row>
    <row r="117" spans="1:6" x14ac:dyDescent="0.3">
      <c r="A117" s="3" t="str">
        <f>CONCATENATE(SUBTOTAL(103,$D$6:D117))</f>
        <v>109</v>
      </c>
      <c r="B117" s="8" t="s">
        <v>173</v>
      </c>
      <c r="C117" s="3" t="s">
        <v>104</v>
      </c>
      <c r="D117" s="9">
        <v>2249</v>
      </c>
      <c r="E117" s="9"/>
      <c r="F117" s="9">
        <f t="shared" si="35"/>
        <v>0</v>
      </c>
    </row>
    <row r="118" spans="1:6" x14ac:dyDescent="0.3">
      <c r="A118" s="3" t="str">
        <f>CONCATENATE(SUBTOTAL(103,$D$6:D118))</f>
        <v>110</v>
      </c>
      <c r="B118" s="8" t="s">
        <v>172</v>
      </c>
      <c r="C118" s="3" t="s">
        <v>104</v>
      </c>
      <c r="D118" s="9">
        <v>3441</v>
      </c>
      <c r="E118" s="9"/>
      <c r="F118" s="9">
        <f t="shared" si="35"/>
        <v>0</v>
      </c>
    </row>
    <row r="119" spans="1:6" x14ac:dyDescent="0.3">
      <c r="A119" s="3" t="str">
        <f>CONCATENATE(SUBTOTAL(103,$D$6:D119))</f>
        <v>111</v>
      </c>
      <c r="B119" s="8" t="s">
        <v>171</v>
      </c>
      <c r="C119" s="3" t="s">
        <v>104</v>
      </c>
      <c r="D119" s="9">
        <v>1606</v>
      </c>
      <c r="E119" s="9"/>
      <c r="F119" s="9">
        <f t="shared" si="35"/>
        <v>0</v>
      </c>
    </row>
    <row r="120" spans="1:6" x14ac:dyDescent="0.3">
      <c r="A120" s="3" t="str">
        <f>CONCATENATE(SUBTOTAL(103,$D$6:D120))</f>
        <v>112</v>
      </c>
      <c r="B120" s="8" t="s">
        <v>170</v>
      </c>
      <c r="C120" s="3" t="s">
        <v>104</v>
      </c>
      <c r="D120" s="9">
        <v>3250</v>
      </c>
      <c r="E120" s="9"/>
      <c r="F120" s="9">
        <f t="shared" si="35"/>
        <v>0</v>
      </c>
    </row>
    <row r="121" spans="1:6" x14ac:dyDescent="0.3">
      <c r="A121" s="3" t="str">
        <f>CONCATENATE(SUBTOTAL(103,$D$6:D121))</f>
        <v>113</v>
      </c>
      <c r="B121" s="8" t="s">
        <v>179</v>
      </c>
      <c r="C121" s="3" t="s">
        <v>104</v>
      </c>
      <c r="D121" s="9">
        <v>16613</v>
      </c>
      <c r="E121" s="9"/>
      <c r="F121" s="9">
        <f t="shared" ref="F121" si="47">ROUND(D121*E121,2)</f>
        <v>0</v>
      </c>
    </row>
    <row r="122" spans="1:6" x14ac:dyDescent="0.3">
      <c r="A122" s="3" t="str">
        <f>CONCATENATE(SUBTOTAL(103,$D$6:D122))</f>
        <v>114</v>
      </c>
      <c r="B122" s="8" t="s">
        <v>176</v>
      </c>
      <c r="C122" s="3" t="s">
        <v>104</v>
      </c>
      <c r="D122" s="9">
        <v>3316</v>
      </c>
      <c r="E122" s="9"/>
      <c r="F122" s="9">
        <f t="shared" si="35"/>
        <v>0</v>
      </c>
    </row>
    <row r="123" spans="1:6" x14ac:dyDescent="0.3">
      <c r="A123" s="3" t="str">
        <f>CONCATENATE(SUBTOTAL(103,$D$6:D123))</f>
        <v>115</v>
      </c>
      <c r="B123" s="8" t="s">
        <v>177</v>
      </c>
      <c r="C123" s="3" t="s">
        <v>104</v>
      </c>
      <c r="D123" s="9">
        <v>994</v>
      </c>
      <c r="E123" s="9"/>
      <c r="F123" s="9">
        <f t="shared" si="35"/>
        <v>0</v>
      </c>
    </row>
    <row r="124" spans="1:6" x14ac:dyDescent="0.3">
      <c r="A124" s="3" t="str">
        <f>CONCATENATE(SUBTOTAL(103,$D$6:D124))</f>
        <v>116</v>
      </c>
      <c r="B124" s="8" t="s">
        <v>178</v>
      </c>
      <c r="C124" s="3" t="s">
        <v>104</v>
      </c>
      <c r="D124" s="9">
        <v>1930</v>
      </c>
      <c r="E124" s="9"/>
      <c r="F124" s="9">
        <f t="shared" si="35"/>
        <v>0</v>
      </c>
    </row>
    <row r="125" spans="1:6" ht="30.6" x14ac:dyDescent="0.3">
      <c r="A125" s="3" t="str">
        <f>CONCATENATE(SUBTOTAL(103,$D$6:D125))</f>
        <v>117</v>
      </c>
      <c r="B125" s="4" t="s">
        <v>662</v>
      </c>
      <c r="C125" s="3" t="s">
        <v>104</v>
      </c>
      <c r="D125" s="9">
        <v>643</v>
      </c>
      <c r="E125" s="9"/>
      <c r="F125" s="9">
        <f t="shared" si="35"/>
        <v>0</v>
      </c>
    </row>
    <row r="126" spans="1:6" ht="30.6" x14ac:dyDescent="0.3">
      <c r="A126" s="3" t="str">
        <f>CONCATENATE(SUBTOTAL(103,$D$6:D126))</f>
        <v>118</v>
      </c>
      <c r="B126" s="4" t="s">
        <v>663</v>
      </c>
      <c r="C126" s="3" t="s">
        <v>104</v>
      </c>
      <c r="D126" s="9">
        <v>2650</v>
      </c>
      <c r="E126" s="9"/>
      <c r="F126" s="9">
        <f t="shared" si="35"/>
        <v>0</v>
      </c>
    </row>
    <row r="127" spans="1:6" x14ac:dyDescent="0.3">
      <c r="A127" s="31"/>
      <c r="B127" s="32" t="s">
        <v>4</v>
      </c>
      <c r="C127" s="32"/>
      <c r="D127" s="43"/>
      <c r="E127" s="32"/>
      <c r="F127" s="33"/>
    </row>
    <row r="128" spans="1:6" x14ac:dyDescent="0.3">
      <c r="A128" s="3" t="str">
        <f>CONCATENATE(SUBTOTAL(103,$D$6:D128))</f>
        <v>119</v>
      </c>
      <c r="B128" s="7" t="s">
        <v>15</v>
      </c>
      <c r="C128" s="3" t="s">
        <v>0</v>
      </c>
      <c r="D128" s="9">
        <v>3204</v>
      </c>
      <c r="E128" s="9"/>
      <c r="F128" s="9">
        <f t="shared" si="35"/>
        <v>0</v>
      </c>
    </row>
    <row r="129" spans="1:6" x14ac:dyDescent="0.3">
      <c r="A129" s="3" t="str">
        <f>CONCATENATE(SUBTOTAL(103,$D$6:D129))</f>
        <v>120</v>
      </c>
      <c r="B129" s="7" t="s">
        <v>16</v>
      </c>
      <c r="C129" s="3" t="s">
        <v>0</v>
      </c>
      <c r="D129" s="9">
        <v>555</v>
      </c>
      <c r="E129" s="9"/>
      <c r="F129" s="9">
        <f t="shared" si="35"/>
        <v>0</v>
      </c>
    </row>
    <row r="130" spans="1:6" x14ac:dyDescent="0.3">
      <c r="A130" s="3" t="str">
        <f>CONCATENATE(SUBTOTAL(103,$D$6:D130))</f>
        <v>121</v>
      </c>
      <c r="B130" s="7" t="s">
        <v>17</v>
      </c>
      <c r="C130" s="3" t="s">
        <v>0</v>
      </c>
      <c r="D130" s="9">
        <v>88</v>
      </c>
      <c r="E130" s="9"/>
      <c r="F130" s="9">
        <f t="shared" si="35"/>
        <v>0</v>
      </c>
    </row>
    <row r="131" spans="1:6" x14ac:dyDescent="0.3">
      <c r="A131" s="3" t="str">
        <f>CONCATENATE(SUBTOTAL(103,$D$6:D131))</f>
        <v>122</v>
      </c>
      <c r="B131" s="7" t="s">
        <v>18</v>
      </c>
      <c r="C131" s="3" t="s">
        <v>0</v>
      </c>
      <c r="D131" s="9">
        <v>82</v>
      </c>
      <c r="E131" s="9"/>
      <c r="F131" s="9">
        <f t="shared" si="35"/>
        <v>0</v>
      </c>
    </row>
    <row r="132" spans="1:6" x14ac:dyDescent="0.3">
      <c r="A132" s="3" t="str">
        <f>CONCATENATE(SUBTOTAL(103,$D$6:D132))</f>
        <v>123</v>
      </c>
      <c r="B132" s="7" t="s">
        <v>132</v>
      </c>
      <c r="C132" s="3" t="s">
        <v>0</v>
      </c>
      <c r="D132" s="9">
        <v>89.5</v>
      </c>
      <c r="E132" s="9"/>
      <c r="F132" s="9">
        <f t="shared" si="35"/>
        <v>0</v>
      </c>
    </row>
    <row r="133" spans="1:6" x14ac:dyDescent="0.3">
      <c r="A133" s="3" t="str">
        <f>CONCATENATE(SUBTOTAL(103,$D$6:D133))</f>
        <v>124</v>
      </c>
      <c r="B133" s="7" t="s">
        <v>133</v>
      </c>
      <c r="C133" s="3" t="s">
        <v>0</v>
      </c>
      <c r="D133" s="9">
        <v>15</v>
      </c>
      <c r="E133" s="9"/>
      <c r="F133" s="9">
        <f t="shared" ref="F133" si="48">ROUND(D133*E133,2)</f>
        <v>0</v>
      </c>
    </row>
    <row r="134" spans="1:6" x14ac:dyDescent="0.3">
      <c r="A134" s="3" t="str">
        <f>CONCATENATE(SUBTOTAL(103,$D$6:D134))</f>
        <v>125</v>
      </c>
      <c r="B134" s="7" t="s">
        <v>19</v>
      </c>
      <c r="C134" s="3" t="s">
        <v>0</v>
      </c>
      <c r="D134" s="9">
        <v>16132</v>
      </c>
      <c r="E134" s="9"/>
      <c r="F134" s="9">
        <f t="shared" si="35"/>
        <v>0</v>
      </c>
    </row>
    <row r="135" spans="1:6" x14ac:dyDescent="0.3">
      <c r="A135" s="3" t="str">
        <f>CONCATENATE(SUBTOTAL(103,$D$6:D135))</f>
        <v>126</v>
      </c>
      <c r="B135" s="7" t="s">
        <v>130</v>
      </c>
      <c r="C135" s="3" t="s">
        <v>0</v>
      </c>
      <c r="D135" s="9">
        <v>894</v>
      </c>
      <c r="E135" s="9"/>
      <c r="F135" s="9">
        <f t="shared" ref="F135:F136" si="49">ROUND(D135*E135,2)</f>
        <v>0</v>
      </c>
    </row>
    <row r="136" spans="1:6" x14ac:dyDescent="0.3">
      <c r="A136" s="3" t="str">
        <f>CONCATENATE(SUBTOTAL(103,$D$6:D136))</f>
        <v>127</v>
      </c>
      <c r="B136" s="7" t="s">
        <v>131</v>
      </c>
      <c r="C136" s="3" t="s">
        <v>0</v>
      </c>
      <c r="D136" s="9">
        <v>33</v>
      </c>
      <c r="E136" s="9"/>
      <c r="F136" s="9">
        <f t="shared" si="49"/>
        <v>0</v>
      </c>
    </row>
    <row r="137" spans="1:6" x14ac:dyDescent="0.3">
      <c r="A137" s="3" t="str">
        <f>CONCATENATE(SUBTOTAL(103,$D$6:D137))</f>
        <v>128</v>
      </c>
      <c r="B137" s="7" t="s">
        <v>5</v>
      </c>
      <c r="C137" s="3" t="s">
        <v>104</v>
      </c>
      <c r="D137" s="9">
        <v>535</v>
      </c>
      <c r="E137" s="9"/>
      <c r="F137" s="9">
        <f t="shared" si="35"/>
        <v>0</v>
      </c>
    </row>
    <row r="138" spans="1:6" x14ac:dyDescent="0.3">
      <c r="A138" s="3" t="str">
        <f>CONCATENATE(SUBTOTAL(103,$D$6:D138))</f>
        <v>129</v>
      </c>
      <c r="B138" s="7" t="s">
        <v>6</v>
      </c>
      <c r="C138" s="3" t="s">
        <v>104</v>
      </c>
      <c r="D138" s="9">
        <v>1534</v>
      </c>
      <c r="E138" s="9"/>
      <c r="F138" s="9">
        <f t="shared" si="35"/>
        <v>0</v>
      </c>
    </row>
    <row r="139" spans="1:6" ht="20.399999999999999" x14ac:dyDescent="0.3">
      <c r="A139" s="3" t="str">
        <f>CONCATENATE(SUBTOTAL(103,$D$6:D139))</f>
        <v>130</v>
      </c>
      <c r="B139" s="7" t="s">
        <v>40</v>
      </c>
      <c r="C139" s="3" t="s">
        <v>104</v>
      </c>
      <c r="D139" s="9">
        <v>7</v>
      </c>
      <c r="E139" s="9"/>
      <c r="F139" s="9">
        <f t="shared" si="35"/>
        <v>0</v>
      </c>
    </row>
    <row r="140" spans="1:6" ht="20.399999999999999" x14ac:dyDescent="0.3">
      <c r="A140" s="3" t="str">
        <f>CONCATENATE(SUBTOTAL(103,$D$6:D140))</f>
        <v>131</v>
      </c>
      <c r="B140" s="7" t="s">
        <v>509</v>
      </c>
      <c r="C140" s="3" t="s">
        <v>104</v>
      </c>
      <c r="D140" s="9">
        <v>31</v>
      </c>
      <c r="E140" s="9"/>
      <c r="F140" s="9">
        <f t="shared" ref="F140:F142" si="50">ROUND(D140*E140,2)</f>
        <v>0</v>
      </c>
    </row>
    <row r="141" spans="1:6" ht="20.399999999999999" x14ac:dyDescent="0.3">
      <c r="A141" s="3" t="str">
        <f>CONCATENATE(SUBTOTAL(103,$D$6:D141))</f>
        <v>132</v>
      </c>
      <c r="B141" s="7" t="s">
        <v>510</v>
      </c>
      <c r="C141" s="3" t="s">
        <v>104</v>
      </c>
      <c r="D141" s="9">
        <v>20</v>
      </c>
      <c r="E141" s="9"/>
      <c r="F141" s="9">
        <f t="shared" si="50"/>
        <v>0</v>
      </c>
    </row>
    <row r="142" spans="1:6" ht="20.399999999999999" x14ac:dyDescent="0.3">
      <c r="A142" s="3" t="str">
        <f>CONCATENATE(SUBTOTAL(103,$D$6:D142))</f>
        <v>133</v>
      </c>
      <c r="B142" s="7" t="s">
        <v>511</v>
      </c>
      <c r="C142" s="3" t="s">
        <v>104</v>
      </c>
      <c r="D142" s="9">
        <v>5</v>
      </c>
      <c r="E142" s="9"/>
      <c r="F142" s="9">
        <f t="shared" si="50"/>
        <v>0</v>
      </c>
    </row>
    <row r="143" spans="1:6" s="17" customFormat="1" ht="30.6" x14ac:dyDescent="0.3">
      <c r="A143" s="3" t="str">
        <f>CONCATENATE(SUBTOTAL(103,$D$6:D143))</f>
        <v>134</v>
      </c>
      <c r="B143" s="13" t="s">
        <v>782</v>
      </c>
      <c r="C143" s="9" t="s">
        <v>104</v>
      </c>
      <c r="D143" s="9">
        <v>1751</v>
      </c>
      <c r="E143" s="9"/>
      <c r="F143" s="9">
        <f t="shared" ref="F143" si="51">ROUND(D143*E143,2)</f>
        <v>0</v>
      </c>
    </row>
    <row r="144" spans="1:6" s="17" customFormat="1" x14ac:dyDescent="0.3">
      <c r="A144" s="3" t="str">
        <f>CONCATENATE(SUBTOTAL(103,$D$6:D144))</f>
        <v>135</v>
      </c>
      <c r="B144" s="13" t="s">
        <v>31</v>
      </c>
      <c r="C144" s="9" t="s">
        <v>648</v>
      </c>
      <c r="D144" s="9">
        <v>33</v>
      </c>
      <c r="E144" s="9"/>
      <c r="F144" s="9">
        <f t="shared" si="35"/>
        <v>0</v>
      </c>
    </row>
    <row r="145" spans="1:6" s="17" customFormat="1" x14ac:dyDescent="0.3">
      <c r="A145" s="3" t="str">
        <f>CONCATENATE(SUBTOTAL(103,$D$6:D145))</f>
        <v>136</v>
      </c>
      <c r="B145" s="13" t="s">
        <v>160</v>
      </c>
      <c r="C145" s="9" t="s">
        <v>648</v>
      </c>
      <c r="D145" s="9">
        <v>2</v>
      </c>
      <c r="E145" s="9"/>
      <c r="F145" s="9">
        <f t="shared" ref="F145" si="52">ROUND(D145*E145,2)</f>
        <v>0</v>
      </c>
    </row>
    <row r="146" spans="1:6" s="17" customFormat="1" x14ac:dyDescent="0.3">
      <c r="A146" s="3" t="str">
        <f>CONCATENATE(SUBTOTAL(103,$D$6:D146))</f>
        <v>137</v>
      </c>
      <c r="B146" s="13" t="s">
        <v>32</v>
      </c>
      <c r="C146" s="9" t="s">
        <v>648</v>
      </c>
      <c r="D146" s="9">
        <v>46</v>
      </c>
      <c r="E146" s="9"/>
      <c r="F146" s="9">
        <f t="shared" si="35"/>
        <v>0</v>
      </c>
    </row>
    <row r="147" spans="1:6" s="17" customFormat="1" x14ac:dyDescent="0.3">
      <c r="A147" s="3" t="str">
        <f>CONCATENATE(SUBTOTAL(103,$D$6:D147))</f>
        <v>138</v>
      </c>
      <c r="B147" s="13" t="s">
        <v>33</v>
      </c>
      <c r="C147" s="9" t="s">
        <v>648</v>
      </c>
      <c r="D147" s="9">
        <v>27</v>
      </c>
      <c r="E147" s="9"/>
      <c r="F147" s="9">
        <f t="shared" si="35"/>
        <v>0</v>
      </c>
    </row>
    <row r="148" spans="1:6" s="17" customFormat="1" x14ac:dyDescent="0.3">
      <c r="A148" s="3" t="str">
        <f>CONCATENATE(SUBTOTAL(103,$D$6:D148))</f>
        <v>139</v>
      </c>
      <c r="B148" s="13" t="s">
        <v>161</v>
      </c>
      <c r="C148" s="9" t="s">
        <v>648</v>
      </c>
      <c r="D148" s="9">
        <v>148</v>
      </c>
      <c r="E148" s="9"/>
      <c r="F148" s="9">
        <f t="shared" ref="F148" si="53">ROUND(D148*E148,2)</f>
        <v>0</v>
      </c>
    </row>
    <row r="149" spans="1:6" s="17" customFormat="1" x14ac:dyDescent="0.3">
      <c r="A149" s="3" t="str">
        <f>CONCATENATE(SUBTOTAL(103,$D$6:D149))</f>
        <v>140</v>
      </c>
      <c r="B149" s="13" t="s">
        <v>34</v>
      </c>
      <c r="C149" s="9" t="s">
        <v>648</v>
      </c>
      <c r="D149" s="9">
        <v>126</v>
      </c>
      <c r="E149" s="9"/>
      <c r="F149" s="9">
        <f t="shared" ref="F149:F165" si="54">ROUND(D149*E149,2)</f>
        <v>0</v>
      </c>
    </row>
    <row r="150" spans="1:6" s="17" customFormat="1" x14ac:dyDescent="0.3">
      <c r="A150" s="3" t="str">
        <f>CONCATENATE(SUBTOTAL(103,$D$6:D150))</f>
        <v>141</v>
      </c>
      <c r="B150" s="13" t="s">
        <v>35</v>
      </c>
      <c r="C150" s="9" t="s">
        <v>648</v>
      </c>
      <c r="D150" s="9">
        <v>7</v>
      </c>
      <c r="E150" s="9"/>
      <c r="F150" s="9">
        <f t="shared" si="54"/>
        <v>0</v>
      </c>
    </row>
    <row r="151" spans="1:6" s="17" customFormat="1" x14ac:dyDescent="0.3">
      <c r="A151" s="3" t="str">
        <f>CONCATENATE(SUBTOTAL(103,$D$6:D151))</f>
        <v>142</v>
      </c>
      <c r="B151" s="13" t="s">
        <v>36</v>
      </c>
      <c r="C151" s="9" t="s">
        <v>648</v>
      </c>
      <c r="D151" s="9">
        <v>42</v>
      </c>
      <c r="E151" s="9"/>
      <c r="F151" s="9">
        <f t="shared" si="54"/>
        <v>0</v>
      </c>
    </row>
    <row r="152" spans="1:6" s="17" customFormat="1" x14ac:dyDescent="0.3">
      <c r="A152" s="3" t="str">
        <f>CONCATENATE(SUBTOTAL(103,$D$6:D152))</f>
        <v>143</v>
      </c>
      <c r="B152" s="13" t="s">
        <v>162</v>
      </c>
      <c r="C152" s="9" t="s">
        <v>648</v>
      </c>
      <c r="D152" s="9">
        <v>5</v>
      </c>
      <c r="E152" s="9"/>
      <c r="F152" s="9">
        <f t="shared" ref="F152" si="55">ROUND(D152*E152,2)</f>
        <v>0</v>
      </c>
    </row>
    <row r="153" spans="1:6" s="17" customFormat="1" ht="30.6" x14ac:dyDescent="0.3">
      <c r="A153" s="3" t="str">
        <f>CONCATENATE(SUBTOTAL(103,$D$6:D153))</f>
        <v>144</v>
      </c>
      <c r="B153" s="7" t="s">
        <v>261</v>
      </c>
      <c r="C153" s="9" t="s">
        <v>648</v>
      </c>
      <c r="D153" s="9">
        <v>5</v>
      </c>
      <c r="E153" s="9"/>
      <c r="F153" s="9">
        <f t="shared" ref="F153" si="56">ROUND(D153*E153,2)</f>
        <v>0</v>
      </c>
    </row>
    <row r="154" spans="1:6" s="17" customFormat="1" x14ac:dyDescent="0.3">
      <c r="A154" s="3" t="str">
        <f>CONCATENATE(SUBTOTAL(103,$D$6:D154))</f>
        <v>145</v>
      </c>
      <c r="B154" s="7" t="s">
        <v>12</v>
      </c>
      <c r="C154" s="9" t="s">
        <v>648</v>
      </c>
      <c r="D154" s="9">
        <v>148</v>
      </c>
      <c r="E154" s="9"/>
      <c r="F154" s="9">
        <f t="shared" ref="F154:F157" si="57">ROUND(D154*E154,2)</f>
        <v>0</v>
      </c>
    </row>
    <row r="155" spans="1:6" s="17" customFormat="1" x14ac:dyDescent="0.3">
      <c r="A155" s="3" t="str">
        <f>CONCATENATE(SUBTOTAL(103,$D$6:D155))</f>
        <v>146</v>
      </c>
      <c r="B155" s="7" t="s">
        <v>30</v>
      </c>
      <c r="C155" s="9" t="s">
        <v>648</v>
      </c>
      <c r="D155" s="9">
        <v>21</v>
      </c>
      <c r="E155" s="9"/>
      <c r="F155" s="9">
        <f t="shared" si="57"/>
        <v>0</v>
      </c>
    </row>
    <row r="156" spans="1:6" s="17" customFormat="1" ht="20.399999999999999" x14ac:dyDescent="0.3">
      <c r="A156" s="3" t="str">
        <f>CONCATENATE(SUBTOTAL(103,$D$6:D156))</f>
        <v>147</v>
      </c>
      <c r="B156" s="7" t="s">
        <v>163</v>
      </c>
      <c r="C156" s="9" t="s">
        <v>648</v>
      </c>
      <c r="D156" s="9">
        <v>5</v>
      </c>
      <c r="E156" s="9"/>
      <c r="F156" s="9">
        <f t="shared" si="57"/>
        <v>0</v>
      </c>
    </row>
    <row r="157" spans="1:6" s="17" customFormat="1" ht="20.399999999999999" x14ac:dyDescent="0.3">
      <c r="A157" s="3" t="str">
        <f>CONCATENATE(SUBTOTAL(103,$D$6:D157))</f>
        <v>148</v>
      </c>
      <c r="B157" s="7" t="s">
        <v>164</v>
      </c>
      <c r="C157" s="9" t="s">
        <v>648</v>
      </c>
      <c r="D157" s="9">
        <v>6</v>
      </c>
      <c r="E157" s="9"/>
      <c r="F157" s="9">
        <f t="shared" si="57"/>
        <v>0</v>
      </c>
    </row>
    <row r="158" spans="1:6" s="17" customFormat="1" x14ac:dyDescent="0.3">
      <c r="A158" s="3" t="str">
        <f>CONCATENATE(SUBTOTAL(103,$D$6:D158))</f>
        <v>149</v>
      </c>
      <c r="B158" s="7" t="s">
        <v>37</v>
      </c>
      <c r="C158" s="9" t="s">
        <v>648</v>
      </c>
      <c r="D158" s="9">
        <v>5</v>
      </c>
      <c r="E158" s="9"/>
      <c r="F158" s="9">
        <f t="shared" si="54"/>
        <v>0</v>
      </c>
    </row>
    <row r="159" spans="1:6" s="17" customFormat="1" x14ac:dyDescent="0.3">
      <c r="A159" s="3" t="str">
        <f>CONCATENATE(SUBTOTAL(103,$D$6:D159))</f>
        <v>150</v>
      </c>
      <c r="B159" s="7" t="s">
        <v>168</v>
      </c>
      <c r="C159" s="9" t="s">
        <v>648</v>
      </c>
      <c r="D159" s="9">
        <v>1</v>
      </c>
      <c r="E159" s="9"/>
      <c r="F159" s="9">
        <f t="shared" si="54"/>
        <v>0</v>
      </c>
    </row>
    <row r="160" spans="1:6" s="17" customFormat="1" x14ac:dyDescent="0.3">
      <c r="A160" s="3" t="str">
        <f>CONCATENATE(SUBTOTAL(103,$D$6:D160))</f>
        <v>151</v>
      </c>
      <c r="B160" s="7" t="s">
        <v>166</v>
      </c>
      <c r="C160" s="9" t="s">
        <v>648</v>
      </c>
      <c r="D160" s="9">
        <v>1</v>
      </c>
      <c r="E160" s="9"/>
      <c r="F160" s="9">
        <f t="shared" ref="F160" si="58">ROUND(D160*E160,2)</f>
        <v>0</v>
      </c>
    </row>
    <row r="161" spans="1:6" s="17" customFormat="1" x14ac:dyDescent="0.3">
      <c r="A161" s="3" t="str">
        <f>CONCATENATE(SUBTOTAL(103,$D$6:D161))</f>
        <v>152</v>
      </c>
      <c r="B161" s="7" t="s">
        <v>167</v>
      </c>
      <c r="C161" s="9" t="s">
        <v>648</v>
      </c>
      <c r="D161" s="9">
        <v>2</v>
      </c>
      <c r="E161" s="9"/>
      <c r="F161" s="9">
        <f t="shared" ref="F161" si="59">ROUND(D161*E161,2)</f>
        <v>0</v>
      </c>
    </row>
    <row r="162" spans="1:6" s="17" customFormat="1" x14ac:dyDescent="0.3">
      <c r="A162" s="3" t="str">
        <f>CONCATENATE(SUBTOTAL(103,$D$6:D162))</f>
        <v>153</v>
      </c>
      <c r="B162" s="7" t="s">
        <v>169</v>
      </c>
      <c r="C162" s="9" t="s">
        <v>648</v>
      </c>
      <c r="D162" s="9">
        <v>1</v>
      </c>
      <c r="E162" s="9"/>
      <c r="F162" s="9">
        <f t="shared" ref="F162:F163" si="60">ROUND(D162*E162,2)</f>
        <v>0</v>
      </c>
    </row>
    <row r="163" spans="1:6" s="17" customFormat="1" x14ac:dyDescent="0.3">
      <c r="A163" s="3" t="str">
        <f>CONCATENATE(SUBTOTAL(103,$D$6:D163))</f>
        <v>154</v>
      </c>
      <c r="B163" s="7" t="s">
        <v>515</v>
      </c>
      <c r="C163" s="9" t="s">
        <v>648</v>
      </c>
      <c r="D163" s="9">
        <v>1</v>
      </c>
      <c r="E163" s="9"/>
      <c r="F163" s="9">
        <f t="shared" si="60"/>
        <v>0</v>
      </c>
    </row>
    <row r="164" spans="1:6" x14ac:dyDescent="0.3">
      <c r="A164" s="3" t="str">
        <f>CONCATENATE(SUBTOTAL(103,$D$6:D164))</f>
        <v>155</v>
      </c>
      <c r="B164" s="4" t="s">
        <v>122</v>
      </c>
      <c r="C164" s="3" t="s">
        <v>648</v>
      </c>
      <c r="D164" s="9">
        <v>2</v>
      </c>
      <c r="E164" s="9"/>
      <c r="F164" s="9">
        <f t="shared" si="54"/>
        <v>0</v>
      </c>
    </row>
    <row r="165" spans="1:6" s="17" customFormat="1" ht="30.6" x14ac:dyDescent="0.3">
      <c r="A165" s="3" t="str">
        <f>CONCATENATE(SUBTOTAL(103,$D$6:D165))</f>
        <v>156</v>
      </c>
      <c r="B165" s="7" t="s">
        <v>165</v>
      </c>
      <c r="C165" s="9" t="s">
        <v>7</v>
      </c>
      <c r="D165" s="9">
        <v>1</v>
      </c>
      <c r="E165" s="9"/>
      <c r="F165" s="9">
        <f t="shared" si="54"/>
        <v>0</v>
      </c>
    </row>
    <row r="166" spans="1:6" ht="13.2" x14ac:dyDescent="0.3">
      <c r="A166" s="27"/>
      <c r="B166" s="28" t="s">
        <v>45</v>
      </c>
      <c r="C166" s="29"/>
      <c r="D166" s="44"/>
      <c r="E166" s="29"/>
      <c r="F166" s="30"/>
    </row>
    <row r="167" spans="1:6" x14ac:dyDescent="0.3">
      <c r="A167" s="31"/>
      <c r="B167" s="32" t="s">
        <v>141</v>
      </c>
      <c r="C167" s="32"/>
      <c r="D167" s="43"/>
      <c r="E167" s="32"/>
      <c r="F167" s="33"/>
    </row>
    <row r="168" spans="1:6" ht="40.799999999999997" x14ac:dyDescent="0.3">
      <c r="A168" s="3" t="str">
        <f>CONCATENATE(SUBTOTAL(103,$D$6:D168))</f>
        <v>157</v>
      </c>
      <c r="B168" s="19" t="s">
        <v>142</v>
      </c>
      <c r="C168" s="3" t="s">
        <v>648</v>
      </c>
      <c r="D168" s="9">
        <v>36</v>
      </c>
      <c r="E168" s="9"/>
      <c r="F168" s="9">
        <f t="shared" ref="F168:F180" si="61">ROUND(D168*E168,2)</f>
        <v>0</v>
      </c>
    </row>
    <row r="169" spans="1:6" ht="61.2" x14ac:dyDescent="0.3">
      <c r="A169" s="3" t="str">
        <f>CONCATENATE(SUBTOTAL(103,$D$6:D169))</f>
        <v>158</v>
      </c>
      <c r="B169" s="4" t="s">
        <v>143</v>
      </c>
      <c r="C169" s="3" t="s">
        <v>648</v>
      </c>
      <c r="D169" s="9">
        <v>17</v>
      </c>
      <c r="E169" s="9"/>
      <c r="F169" s="9">
        <f t="shared" si="61"/>
        <v>0</v>
      </c>
    </row>
    <row r="170" spans="1:6" ht="30.6" x14ac:dyDescent="0.3">
      <c r="A170" s="3" t="str">
        <f>CONCATENATE(SUBTOTAL(103,$D$6:D170))</f>
        <v>159</v>
      </c>
      <c r="B170" s="4" t="s">
        <v>144</v>
      </c>
      <c r="C170" s="3" t="s">
        <v>648</v>
      </c>
      <c r="D170" s="9">
        <v>36</v>
      </c>
      <c r="E170" s="9"/>
      <c r="F170" s="9">
        <f t="shared" si="61"/>
        <v>0</v>
      </c>
    </row>
    <row r="171" spans="1:6" ht="40.799999999999997" x14ac:dyDescent="0.3">
      <c r="A171" s="3" t="str">
        <f>CONCATENATE(SUBTOTAL(103,$D$6:D171))</f>
        <v>160</v>
      </c>
      <c r="B171" s="4" t="s">
        <v>146</v>
      </c>
      <c r="C171" s="3" t="s">
        <v>648</v>
      </c>
      <c r="D171" s="9">
        <v>10</v>
      </c>
      <c r="E171" s="9"/>
      <c r="F171" s="9">
        <f t="shared" si="61"/>
        <v>0</v>
      </c>
    </row>
    <row r="172" spans="1:6" ht="20.399999999999999" x14ac:dyDescent="0.3">
      <c r="A172" s="3" t="str">
        <f>CONCATENATE(SUBTOTAL(103,$D$6:D172))</f>
        <v>161</v>
      </c>
      <c r="B172" s="4" t="s">
        <v>145</v>
      </c>
      <c r="C172" s="3" t="s">
        <v>648</v>
      </c>
      <c r="D172" s="9">
        <v>5</v>
      </c>
      <c r="E172" s="9"/>
      <c r="F172" s="9">
        <f t="shared" si="61"/>
        <v>0</v>
      </c>
    </row>
    <row r="173" spans="1:6" ht="51" x14ac:dyDescent="0.3">
      <c r="A173" s="3" t="str">
        <f>CONCATENATE(SUBTOTAL(103,$D$6:D173))</f>
        <v>162</v>
      </c>
      <c r="B173" s="4" t="s">
        <v>147</v>
      </c>
      <c r="C173" s="3" t="s">
        <v>648</v>
      </c>
      <c r="D173" s="9">
        <v>1</v>
      </c>
      <c r="E173" s="9"/>
      <c r="F173" s="9">
        <f t="shared" si="61"/>
        <v>0</v>
      </c>
    </row>
    <row r="174" spans="1:6" x14ac:dyDescent="0.3">
      <c r="A174" s="31"/>
      <c r="B174" s="32" t="s">
        <v>155</v>
      </c>
      <c r="C174" s="32"/>
      <c r="D174" s="43"/>
      <c r="E174" s="32"/>
      <c r="F174" s="33"/>
    </row>
    <row r="175" spans="1:6" ht="30.6" x14ac:dyDescent="0.3">
      <c r="A175" s="3" t="str">
        <f>CONCATENATE(SUBTOTAL(103,$D$6:D175))</f>
        <v>163</v>
      </c>
      <c r="B175" s="4" t="s">
        <v>148</v>
      </c>
      <c r="C175" s="3" t="s">
        <v>648</v>
      </c>
      <c r="D175" s="9">
        <v>34</v>
      </c>
      <c r="E175" s="9"/>
      <c r="F175" s="9">
        <f t="shared" si="61"/>
        <v>0</v>
      </c>
    </row>
    <row r="176" spans="1:6" ht="30.6" x14ac:dyDescent="0.3">
      <c r="A176" s="3" t="str">
        <f>CONCATENATE(SUBTOTAL(103,$D$6:D176))</f>
        <v>164</v>
      </c>
      <c r="B176" s="4" t="s">
        <v>149</v>
      </c>
      <c r="C176" s="3" t="s">
        <v>648</v>
      </c>
      <c r="D176" s="9">
        <v>89</v>
      </c>
      <c r="E176" s="9"/>
      <c r="F176" s="9">
        <f t="shared" si="61"/>
        <v>0</v>
      </c>
    </row>
    <row r="177" spans="1:6" ht="20.399999999999999" x14ac:dyDescent="0.3">
      <c r="A177" s="3" t="str">
        <f>CONCATENATE(SUBTOTAL(103,$D$6:D177))</f>
        <v>165</v>
      </c>
      <c r="B177" s="4" t="s">
        <v>150</v>
      </c>
      <c r="C177" s="3" t="s">
        <v>648</v>
      </c>
      <c r="D177" s="9">
        <v>1040</v>
      </c>
      <c r="E177" s="9"/>
      <c r="F177" s="9">
        <f t="shared" si="61"/>
        <v>0</v>
      </c>
    </row>
    <row r="178" spans="1:6" ht="20.399999999999999" x14ac:dyDescent="0.3">
      <c r="A178" s="3" t="str">
        <f>CONCATENATE(SUBTOTAL(103,$D$6:D178))</f>
        <v>166</v>
      </c>
      <c r="B178" s="4" t="s">
        <v>151</v>
      </c>
      <c r="C178" s="3" t="s">
        <v>104</v>
      </c>
      <c r="D178" s="9">
        <v>113</v>
      </c>
      <c r="E178" s="9"/>
      <c r="F178" s="9">
        <f t="shared" si="61"/>
        <v>0</v>
      </c>
    </row>
    <row r="179" spans="1:6" ht="20.399999999999999" x14ac:dyDescent="0.3">
      <c r="A179" s="3" t="str">
        <f>CONCATENATE(SUBTOTAL(103,$D$6:D179))</f>
        <v>167</v>
      </c>
      <c r="B179" s="4" t="s">
        <v>152</v>
      </c>
      <c r="C179" s="3" t="s">
        <v>104</v>
      </c>
      <c r="D179" s="9">
        <v>1347</v>
      </c>
      <c r="E179" s="9"/>
      <c r="F179" s="9">
        <f t="shared" si="61"/>
        <v>0</v>
      </c>
    </row>
    <row r="180" spans="1:6" ht="163.19999999999999" x14ac:dyDescent="0.3">
      <c r="A180" s="3" t="str">
        <f>CONCATENATE(SUBTOTAL(103,$D$6:D180))</f>
        <v>168</v>
      </c>
      <c r="B180" s="4" t="s">
        <v>153</v>
      </c>
      <c r="C180" s="3" t="s">
        <v>104</v>
      </c>
      <c r="D180" s="9">
        <v>3044</v>
      </c>
      <c r="E180" s="9"/>
      <c r="F180" s="9">
        <f t="shared" si="61"/>
        <v>0</v>
      </c>
    </row>
    <row r="181" spans="1:6" x14ac:dyDescent="0.3">
      <c r="A181" s="31"/>
      <c r="B181" s="32" t="s">
        <v>154</v>
      </c>
      <c r="C181" s="32"/>
      <c r="D181" s="43"/>
      <c r="E181" s="32"/>
      <c r="F181" s="33"/>
    </row>
    <row r="182" spans="1:6" ht="40.799999999999997" x14ac:dyDescent="0.3">
      <c r="A182" s="3" t="str">
        <f>CONCATENATE(SUBTOTAL(103,$D$6:D182))</f>
        <v>169</v>
      </c>
      <c r="B182" s="4" t="s">
        <v>681</v>
      </c>
      <c r="C182" s="3" t="s">
        <v>7</v>
      </c>
      <c r="D182" s="9">
        <v>123</v>
      </c>
      <c r="E182" s="9"/>
      <c r="F182" s="9">
        <f>ROUND(D182*E182,2)</f>
        <v>0</v>
      </c>
    </row>
    <row r="183" spans="1:6" ht="20.399999999999999" x14ac:dyDescent="0.3">
      <c r="A183" s="3" t="str">
        <f>CONCATENATE(SUBTOTAL(103,$D$6:D183))</f>
        <v>170</v>
      </c>
      <c r="B183" s="4" t="s">
        <v>156</v>
      </c>
      <c r="C183" s="3" t="s">
        <v>648</v>
      </c>
      <c r="D183" s="9">
        <v>123</v>
      </c>
      <c r="E183" s="9"/>
      <c r="F183" s="9">
        <f t="shared" ref="F183:F184" si="62">ROUND(D183*E183,2)</f>
        <v>0</v>
      </c>
    </row>
    <row r="184" spans="1:6" ht="20.399999999999999" x14ac:dyDescent="0.3">
      <c r="A184" s="3" t="str">
        <f>CONCATENATE(SUBTOTAL(103,$D$6:D184))</f>
        <v>171</v>
      </c>
      <c r="B184" s="4" t="s">
        <v>157</v>
      </c>
      <c r="C184" s="3" t="s">
        <v>7</v>
      </c>
      <c r="D184" s="9">
        <v>615</v>
      </c>
      <c r="E184" s="9"/>
      <c r="F184" s="9">
        <f t="shared" si="62"/>
        <v>0</v>
      </c>
    </row>
    <row r="185" spans="1:6" ht="13.2" x14ac:dyDescent="0.3">
      <c r="A185" s="27"/>
      <c r="B185" s="28" t="s">
        <v>46</v>
      </c>
      <c r="C185" s="29"/>
      <c r="D185" s="44"/>
      <c r="E185" s="29"/>
      <c r="F185" s="30"/>
    </row>
    <row r="186" spans="1:6" x14ac:dyDescent="0.3">
      <c r="A186" s="31"/>
      <c r="B186" s="32" t="s">
        <v>374</v>
      </c>
      <c r="C186" s="32"/>
      <c r="D186" s="43"/>
      <c r="E186" s="32"/>
      <c r="F186" s="33"/>
    </row>
    <row r="187" spans="1:6" x14ac:dyDescent="0.3">
      <c r="A187" s="34"/>
      <c r="B187" s="35" t="s">
        <v>52</v>
      </c>
      <c r="C187" s="36"/>
      <c r="D187" s="45"/>
      <c r="E187" s="36"/>
      <c r="F187" s="37"/>
    </row>
    <row r="188" spans="1:6" ht="20.399999999999999" x14ac:dyDescent="0.3">
      <c r="A188" s="3" t="str">
        <f>CONCATENATE(SUBTOTAL(103,$D$6:D188))</f>
        <v>172</v>
      </c>
      <c r="B188" s="4" t="s">
        <v>682</v>
      </c>
      <c r="C188" s="3" t="s">
        <v>7</v>
      </c>
      <c r="D188" s="9">
        <v>52</v>
      </c>
      <c r="E188" s="9"/>
      <c r="F188" s="9">
        <f t="shared" ref="F188:F237" si="63">ROUND(D188*E188,2)</f>
        <v>0</v>
      </c>
    </row>
    <row r="189" spans="1:6" ht="20.399999999999999" x14ac:dyDescent="0.3">
      <c r="A189" s="3" t="str">
        <f>CONCATENATE(SUBTOTAL(103,$D$6:D189))</f>
        <v>173</v>
      </c>
      <c r="B189" s="4" t="s">
        <v>683</v>
      </c>
      <c r="C189" s="3" t="s">
        <v>7</v>
      </c>
      <c r="D189" s="9">
        <v>94</v>
      </c>
      <c r="E189" s="9"/>
      <c r="F189" s="9">
        <f t="shared" si="63"/>
        <v>0</v>
      </c>
    </row>
    <row r="190" spans="1:6" ht="20.399999999999999" x14ac:dyDescent="0.3">
      <c r="A190" s="3" t="str">
        <f>CONCATENATE(SUBTOTAL(103,$D$6:D190))</f>
        <v>174</v>
      </c>
      <c r="B190" s="4" t="s">
        <v>684</v>
      </c>
      <c r="C190" s="3" t="s">
        <v>7</v>
      </c>
      <c r="D190" s="9">
        <v>6</v>
      </c>
      <c r="E190" s="9"/>
      <c r="F190" s="9">
        <f t="shared" si="63"/>
        <v>0</v>
      </c>
    </row>
    <row r="191" spans="1:6" ht="20.399999999999999" x14ac:dyDescent="0.3">
      <c r="A191" s="3" t="str">
        <f>CONCATENATE(SUBTOTAL(103,$D$6:D191))</f>
        <v>175</v>
      </c>
      <c r="B191" s="4" t="s">
        <v>685</v>
      </c>
      <c r="C191" s="3" t="s">
        <v>7</v>
      </c>
      <c r="D191" s="9">
        <v>13</v>
      </c>
      <c r="E191" s="9"/>
      <c r="F191" s="9">
        <f t="shared" si="63"/>
        <v>0</v>
      </c>
    </row>
    <row r="192" spans="1:6" ht="20.399999999999999" x14ac:dyDescent="0.3">
      <c r="A192" s="3" t="str">
        <f>CONCATENATE(SUBTOTAL(103,$D$6:D192))</f>
        <v>176</v>
      </c>
      <c r="B192" s="4" t="s">
        <v>686</v>
      </c>
      <c r="C192" s="3" t="s">
        <v>7</v>
      </c>
      <c r="D192" s="9">
        <v>2</v>
      </c>
      <c r="E192" s="9"/>
      <c r="F192" s="9">
        <f t="shared" si="63"/>
        <v>0</v>
      </c>
    </row>
    <row r="193" spans="1:6" x14ac:dyDescent="0.3">
      <c r="A193" s="3" t="str">
        <f>CONCATENATE(SUBTOTAL(103,$D$6:D193))</f>
        <v>177</v>
      </c>
      <c r="B193" s="4" t="s">
        <v>687</v>
      </c>
      <c r="C193" s="3" t="s">
        <v>648</v>
      </c>
      <c r="D193" s="9">
        <v>159</v>
      </c>
      <c r="E193" s="9"/>
      <c r="F193" s="9">
        <f t="shared" si="63"/>
        <v>0</v>
      </c>
    </row>
    <row r="194" spans="1:6" x14ac:dyDescent="0.3">
      <c r="A194" s="3" t="str">
        <f>CONCATENATE(SUBTOTAL(103,$D$6:D194))</f>
        <v>178</v>
      </c>
      <c r="B194" s="4" t="s">
        <v>270</v>
      </c>
      <c r="C194" s="3" t="s">
        <v>7</v>
      </c>
      <c r="D194" s="9">
        <v>1</v>
      </c>
      <c r="E194" s="9"/>
      <c r="F194" s="9">
        <f t="shared" si="63"/>
        <v>0</v>
      </c>
    </row>
    <row r="195" spans="1:6" ht="20.399999999999999" x14ac:dyDescent="0.3">
      <c r="A195" s="3" t="str">
        <f>CONCATENATE(SUBTOTAL(103,$D$6:D195))</f>
        <v>179</v>
      </c>
      <c r="B195" s="4" t="s">
        <v>607</v>
      </c>
      <c r="C195" s="3" t="s">
        <v>7</v>
      </c>
      <c r="D195" s="9">
        <v>1</v>
      </c>
      <c r="E195" s="9"/>
      <c r="F195" s="9">
        <f t="shared" si="63"/>
        <v>0</v>
      </c>
    </row>
    <row r="196" spans="1:6" ht="20.399999999999999" x14ac:dyDescent="0.3">
      <c r="A196" s="3" t="str">
        <f>CONCATENATE(SUBTOTAL(103,$D$6:D196))</f>
        <v>180</v>
      </c>
      <c r="B196" s="4" t="s">
        <v>608</v>
      </c>
      <c r="C196" s="3" t="s">
        <v>7</v>
      </c>
      <c r="D196" s="9">
        <v>21</v>
      </c>
      <c r="E196" s="9"/>
      <c r="F196" s="9">
        <f t="shared" si="63"/>
        <v>0</v>
      </c>
    </row>
    <row r="197" spans="1:6" ht="20.399999999999999" x14ac:dyDescent="0.3">
      <c r="A197" s="3" t="str">
        <f>CONCATENATE(SUBTOTAL(103,$D$6:D197))</f>
        <v>181</v>
      </c>
      <c r="B197" s="4" t="s">
        <v>609</v>
      </c>
      <c r="C197" s="3" t="s">
        <v>7</v>
      </c>
      <c r="D197" s="9">
        <v>1</v>
      </c>
      <c r="E197" s="9"/>
      <c r="F197" s="9">
        <f t="shared" si="63"/>
        <v>0</v>
      </c>
    </row>
    <row r="198" spans="1:6" x14ac:dyDescent="0.3">
      <c r="A198" s="3" t="str">
        <f>CONCATENATE(SUBTOTAL(103,$D$6:D198))</f>
        <v>182</v>
      </c>
      <c r="B198" s="4" t="s">
        <v>610</v>
      </c>
      <c r="C198" s="3" t="s">
        <v>7</v>
      </c>
      <c r="D198" s="9">
        <v>34</v>
      </c>
      <c r="E198" s="9"/>
      <c r="F198" s="9">
        <f t="shared" si="63"/>
        <v>0</v>
      </c>
    </row>
    <row r="199" spans="1:6" x14ac:dyDescent="0.3">
      <c r="A199" s="3" t="str">
        <f>CONCATENATE(SUBTOTAL(103,$D$6:D199))</f>
        <v>183</v>
      </c>
      <c r="B199" s="4" t="s">
        <v>611</v>
      </c>
      <c r="C199" s="3" t="s">
        <v>7</v>
      </c>
      <c r="D199" s="9">
        <v>26</v>
      </c>
      <c r="E199" s="9"/>
      <c r="F199" s="9">
        <f t="shared" si="63"/>
        <v>0</v>
      </c>
    </row>
    <row r="200" spans="1:6" x14ac:dyDescent="0.3">
      <c r="A200" s="3" t="str">
        <f>CONCATENATE(SUBTOTAL(103,$D$6:D200))</f>
        <v>184</v>
      </c>
      <c r="B200" s="4" t="s">
        <v>271</v>
      </c>
      <c r="C200" s="3" t="s">
        <v>648</v>
      </c>
      <c r="D200" s="9">
        <v>84</v>
      </c>
      <c r="E200" s="9"/>
      <c r="F200" s="9">
        <f t="shared" si="63"/>
        <v>0</v>
      </c>
    </row>
    <row r="201" spans="1:6" x14ac:dyDescent="0.3">
      <c r="A201" s="3" t="str">
        <f>CONCATENATE(SUBTOTAL(103,$D$6:D201))</f>
        <v>185</v>
      </c>
      <c r="B201" s="4" t="s">
        <v>612</v>
      </c>
      <c r="C201" s="3" t="s">
        <v>648</v>
      </c>
      <c r="D201" s="9">
        <v>35</v>
      </c>
      <c r="E201" s="9"/>
      <c r="F201" s="9">
        <f t="shared" si="63"/>
        <v>0</v>
      </c>
    </row>
    <row r="202" spans="1:6" x14ac:dyDescent="0.3">
      <c r="A202" s="3" t="str">
        <f>CONCATENATE(SUBTOTAL(103,$D$6:D202))</f>
        <v>186</v>
      </c>
      <c r="B202" s="4" t="s">
        <v>272</v>
      </c>
      <c r="C202" s="3" t="s">
        <v>648</v>
      </c>
      <c r="D202" s="9">
        <v>56</v>
      </c>
      <c r="E202" s="9"/>
      <c r="F202" s="9">
        <f t="shared" si="63"/>
        <v>0</v>
      </c>
    </row>
    <row r="203" spans="1:6" x14ac:dyDescent="0.3">
      <c r="A203" s="3" t="str">
        <f>CONCATENATE(SUBTOTAL(103,$D$6:D203))</f>
        <v>187</v>
      </c>
      <c r="B203" s="4" t="s">
        <v>273</v>
      </c>
      <c r="C203" s="3" t="s">
        <v>648</v>
      </c>
      <c r="D203" s="9">
        <v>8</v>
      </c>
      <c r="E203" s="9"/>
      <c r="F203" s="9">
        <f t="shared" si="63"/>
        <v>0</v>
      </c>
    </row>
    <row r="204" spans="1:6" x14ac:dyDescent="0.3">
      <c r="A204" s="3" t="str">
        <f>CONCATENATE(SUBTOTAL(103,$D$6:D204))</f>
        <v>188</v>
      </c>
      <c r="B204" s="4" t="s">
        <v>274</v>
      </c>
      <c r="C204" s="3" t="s">
        <v>648</v>
      </c>
      <c r="D204" s="9">
        <v>99</v>
      </c>
      <c r="E204" s="9"/>
      <c r="F204" s="9">
        <f t="shared" si="63"/>
        <v>0</v>
      </c>
    </row>
    <row r="205" spans="1:6" x14ac:dyDescent="0.3">
      <c r="A205" s="3" t="str">
        <f>CONCATENATE(SUBTOTAL(103,$D$6:D205))</f>
        <v>189</v>
      </c>
      <c r="B205" s="4" t="s">
        <v>275</v>
      </c>
      <c r="C205" s="3" t="s">
        <v>648</v>
      </c>
      <c r="D205" s="9">
        <v>35</v>
      </c>
      <c r="E205" s="9"/>
      <c r="F205" s="9">
        <f t="shared" si="63"/>
        <v>0</v>
      </c>
    </row>
    <row r="206" spans="1:6" x14ac:dyDescent="0.3">
      <c r="A206" s="3" t="str">
        <f>CONCATENATE(SUBTOTAL(103,$D$6:D206))</f>
        <v>190</v>
      </c>
      <c r="B206" s="4" t="s">
        <v>276</v>
      </c>
      <c r="C206" s="3" t="s">
        <v>648</v>
      </c>
      <c r="D206" s="9">
        <v>56</v>
      </c>
      <c r="E206" s="9"/>
      <c r="F206" s="9">
        <f t="shared" si="63"/>
        <v>0</v>
      </c>
    </row>
    <row r="207" spans="1:6" x14ac:dyDescent="0.3">
      <c r="A207" s="3" t="str">
        <f>CONCATENATE(SUBTOTAL(103,$D$6:D207))</f>
        <v>191</v>
      </c>
      <c r="B207" s="4" t="s">
        <v>277</v>
      </c>
      <c r="C207" s="3" t="s">
        <v>648</v>
      </c>
      <c r="D207" s="9">
        <v>8</v>
      </c>
      <c r="E207" s="9"/>
      <c r="F207" s="9">
        <f t="shared" si="63"/>
        <v>0</v>
      </c>
    </row>
    <row r="208" spans="1:6" x14ac:dyDescent="0.3">
      <c r="A208" s="3" t="str">
        <f>CONCATENATE(SUBTOTAL(103,$D$6:D208))</f>
        <v>192</v>
      </c>
      <c r="B208" s="4" t="s">
        <v>688</v>
      </c>
      <c r="C208" s="3" t="s">
        <v>648</v>
      </c>
      <c r="D208" s="9">
        <v>476</v>
      </c>
      <c r="E208" s="9"/>
      <c r="F208" s="9">
        <f t="shared" si="63"/>
        <v>0</v>
      </c>
    </row>
    <row r="209" spans="1:6" x14ac:dyDescent="0.3">
      <c r="A209" s="3" t="str">
        <f>CONCATENATE(SUBTOTAL(103,$D$6:D209))</f>
        <v>193</v>
      </c>
      <c r="B209" s="4" t="s">
        <v>689</v>
      </c>
      <c r="C209" s="3" t="s">
        <v>648</v>
      </c>
      <c r="D209" s="9">
        <v>20</v>
      </c>
      <c r="E209" s="9"/>
      <c r="F209" s="9">
        <f t="shared" ref="F209:F229" si="64">ROUND(D209*E209,2)</f>
        <v>0</v>
      </c>
    </row>
    <row r="210" spans="1:6" x14ac:dyDescent="0.3">
      <c r="A210" s="3" t="str">
        <f>CONCATENATE(SUBTOTAL(103,$D$6:D210))</f>
        <v>194</v>
      </c>
      <c r="B210" s="4" t="s">
        <v>613</v>
      </c>
      <c r="C210" s="3" t="s">
        <v>648</v>
      </c>
      <c r="D210" s="9">
        <v>228</v>
      </c>
      <c r="E210" s="9"/>
      <c r="F210" s="9">
        <f t="shared" si="64"/>
        <v>0</v>
      </c>
    </row>
    <row r="211" spans="1:6" x14ac:dyDescent="0.3">
      <c r="A211" s="3" t="str">
        <f>CONCATENATE(SUBTOTAL(103,$D$6:D211))</f>
        <v>195</v>
      </c>
      <c r="B211" s="4" t="s">
        <v>690</v>
      </c>
      <c r="C211" s="3" t="s">
        <v>648</v>
      </c>
      <c r="D211" s="9">
        <v>159</v>
      </c>
      <c r="E211" s="9"/>
      <c r="F211" s="9">
        <f t="shared" si="64"/>
        <v>0</v>
      </c>
    </row>
    <row r="212" spans="1:6" x14ac:dyDescent="0.3">
      <c r="A212" s="3" t="str">
        <f>CONCATENATE(SUBTOTAL(103,$D$6:D212))</f>
        <v>196</v>
      </c>
      <c r="B212" s="4" t="s">
        <v>691</v>
      </c>
      <c r="C212" s="3" t="s">
        <v>648</v>
      </c>
      <c r="D212" s="9">
        <v>120</v>
      </c>
      <c r="E212" s="9"/>
      <c r="F212" s="9">
        <f t="shared" si="64"/>
        <v>0</v>
      </c>
    </row>
    <row r="213" spans="1:6" ht="20.399999999999999" x14ac:dyDescent="0.3">
      <c r="A213" s="3" t="str">
        <f>CONCATENATE(SUBTOTAL(103,$D$6:D213))</f>
        <v>197</v>
      </c>
      <c r="B213" s="4" t="s">
        <v>278</v>
      </c>
      <c r="C213" s="3" t="s">
        <v>7</v>
      </c>
      <c r="D213" s="9">
        <v>5</v>
      </c>
      <c r="E213" s="9"/>
      <c r="F213" s="9">
        <f t="shared" si="64"/>
        <v>0</v>
      </c>
    </row>
    <row r="214" spans="1:6" ht="20.399999999999999" x14ac:dyDescent="0.3">
      <c r="A214" s="3" t="str">
        <f>CONCATENATE(SUBTOTAL(103,$D$6:D214))</f>
        <v>198</v>
      </c>
      <c r="B214" s="4" t="s">
        <v>279</v>
      </c>
      <c r="C214" s="3" t="s">
        <v>7</v>
      </c>
      <c r="D214" s="9">
        <v>6</v>
      </c>
      <c r="E214" s="9"/>
      <c r="F214" s="9">
        <f t="shared" si="64"/>
        <v>0</v>
      </c>
    </row>
    <row r="215" spans="1:6" ht="20.399999999999999" x14ac:dyDescent="0.3">
      <c r="A215" s="3" t="str">
        <f>CONCATENATE(SUBTOTAL(103,$D$6:D215))</f>
        <v>199</v>
      </c>
      <c r="B215" s="4" t="s">
        <v>614</v>
      </c>
      <c r="C215" s="3" t="s">
        <v>7</v>
      </c>
      <c r="D215" s="9">
        <v>2</v>
      </c>
      <c r="E215" s="9"/>
      <c r="F215" s="9">
        <f t="shared" si="64"/>
        <v>0</v>
      </c>
    </row>
    <row r="216" spans="1:6" ht="20.399999999999999" x14ac:dyDescent="0.3">
      <c r="A216" s="3" t="str">
        <f>CONCATENATE(SUBTOTAL(103,$D$6:D216))</f>
        <v>200</v>
      </c>
      <c r="B216" s="4" t="s">
        <v>615</v>
      </c>
      <c r="C216" s="3" t="s">
        <v>7</v>
      </c>
      <c r="D216" s="9">
        <v>1</v>
      </c>
      <c r="E216" s="9"/>
      <c r="F216" s="9">
        <f t="shared" si="64"/>
        <v>0</v>
      </c>
    </row>
    <row r="217" spans="1:6" ht="20.399999999999999" x14ac:dyDescent="0.3">
      <c r="A217" s="3" t="str">
        <f>CONCATENATE(SUBTOTAL(103,$D$6:D217))</f>
        <v>201</v>
      </c>
      <c r="B217" s="4" t="s">
        <v>616</v>
      </c>
      <c r="C217" s="3" t="s">
        <v>7</v>
      </c>
      <c r="D217" s="9">
        <v>1</v>
      </c>
      <c r="E217" s="9"/>
      <c r="F217" s="9">
        <f t="shared" si="64"/>
        <v>0</v>
      </c>
    </row>
    <row r="218" spans="1:6" x14ac:dyDescent="0.3">
      <c r="A218" s="3" t="str">
        <f>CONCATENATE(SUBTOTAL(103,$D$6:D218))</f>
        <v>202</v>
      </c>
      <c r="B218" s="4" t="s">
        <v>280</v>
      </c>
      <c r="C218" s="3" t="s">
        <v>7</v>
      </c>
      <c r="D218" s="9">
        <v>15</v>
      </c>
      <c r="E218" s="9"/>
      <c r="F218" s="9">
        <f t="shared" si="64"/>
        <v>0</v>
      </c>
    </row>
    <row r="219" spans="1:6" x14ac:dyDescent="0.3">
      <c r="A219" s="3" t="str">
        <f>CONCATENATE(SUBTOTAL(103,$D$6:D219))</f>
        <v>203</v>
      </c>
      <c r="B219" s="4" t="s">
        <v>617</v>
      </c>
      <c r="C219" s="3" t="s">
        <v>7</v>
      </c>
      <c r="D219" s="9">
        <v>1</v>
      </c>
      <c r="E219" s="9"/>
      <c r="F219" s="9">
        <f t="shared" si="64"/>
        <v>0</v>
      </c>
    </row>
    <row r="220" spans="1:6" x14ac:dyDescent="0.3">
      <c r="A220" s="3" t="str">
        <f>CONCATENATE(SUBTOTAL(103,$D$6:D220))</f>
        <v>204</v>
      </c>
      <c r="B220" s="4" t="s">
        <v>618</v>
      </c>
      <c r="C220" s="3" t="s">
        <v>7</v>
      </c>
      <c r="D220" s="9">
        <v>1</v>
      </c>
      <c r="E220" s="9"/>
      <c r="F220" s="9">
        <f t="shared" si="64"/>
        <v>0</v>
      </c>
    </row>
    <row r="221" spans="1:6" x14ac:dyDescent="0.3">
      <c r="A221" s="3" t="str">
        <f>CONCATENATE(SUBTOTAL(103,$D$6:D221))</f>
        <v>205</v>
      </c>
      <c r="B221" s="4" t="s">
        <v>692</v>
      </c>
      <c r="C221" s="3" t="s">
        <v>648</v>
      </c>
      <c r="D221" s="9">
        <v>286</v>
      </c>
      <c r="E221" s="9"/>
      <c r="F221" s="9">
        <f t="shared" si="64"/>
        <v>0</v>
      </c>
    </row>
    <row r="222" spans="1:6" x14ac:dyDescent="0.3">
      <c r="A222" s="3" t="str">
        <f>CONCATENATE(SUBTOTAL(103,$D$6:D222))</f>
        <v>206</v>
      </c>
      <c r="B222" s="4" t="s">
        <v>281</v>
      </c>
      <c r="C222" s="3" t="s">
        <v>0</v>
      </c>
      <c r="D222" s="9">
        <v>5048</v>
      </c>
      <c r="E222" s="9"/>
      <c r="F222" s="9">
        <f t="shared" si="64"/>
        <v>0</v>
      </c>
    </row>
    <row r="223" spans="1:6" x14ac:dyDescent="0.3">
      <c r="A223" s="3" t="str">
        <f>CONCATENATE(SUBTOTAL(103,$D$6:D223))</f>
        <v>207</v>
      </c>
      <c r="B223" s="4" t="s">
        <v>282</v>
      </c>
      <c r="C223" s="3" t="s">
        <v>0</v>
      </c>
      <c r="D223" s="9">
        <v>721</v>
      </c>
      <c r="E223" s="9"/>
      <c r="F223" s="9">
        <f t="shared" si="64"/>
        <v>0</v>
      </c>
    </row>
    <row r="224" spans="1:6" x14ac:dyDescent="0.3">
      <c r="A224" s="3" t="str">
        <f>CONCATENATE(SUBTOTAL(103,$D$6:D224))</f>
        <v>208</v>
      </c>
      <c r="B224" s="4" t="s">
        <v>283</v>
      </c>
      <c r="C224" s="3" t="s">
        <v>0</v>
      </c>
      <c r="D224" s="9">
        <v>1934</v>
      </c>
      <c r="E224" s="9"/>
      <c r="F224" s="9">
        <f t="shared" si="64"/>
        <v>0</v>
      </c>
    </row>
    <row r="225" spans="1:6" x14ac:dyDescent="0.3">
      <c r="A225" s="3" t="str">
        <f>CONCATENATE(SUBTOTAL(103,$D$6:D225))</f>
        <v>209</v>
      </c>
      <c r="B225" s="4" t="s">
        <v>284</v>
      </c>
      <c r="C225" s="3" t="s">
        <v>0</v>
      </c>
      <c r="D225" s="9">
        <v>2706</v>
      </c>
      <c r="E225" s="9"/>
      <c r="F225" s="9">
        <f t="shared" si="64"/>
        <v>0</v>
      </c>
    </row>
    <row r="226" spans="1:6" x14ac:dyDescent="0.3">
      <c r="A226" s="3" t="str">
        <f>CONCATENATE(SUBTOTAL(103,$D$6:D226))</f>
        <v>210</v>
      </c>
      <c r="B226" s="4" t="s">
        <v>619</v>
      </c>
      <c r="C226" s="3" t="s">
        <v>0</v>
      </c>
      <c r="D226" s="9">
        <v>16</v>
      </c>
      <c r="E226" s="9"/>
      <c r="F226" s="9">
        <f t="shared" si="64"/>
        <v>0</v>
      </c>
    </row>
    <row r="227" spans="1:6" x14ac:dyDescent="0.3">
      <c r="A227" s="3" t="str">
        <f>CONCATENATE(SUBTOTAL(103,$D$6:D227))</f>
        <v>211</v>
      </c>
      <c r="B227" s="4" t="s">
        <v>285</v>
      </c>
      <c r="C227" s="3" t="s">
        <v>0</v>
      </c>
      <c r="D227" s="9">
        <v>264</v>
      </c>
      <c r="E227" s="9"/>
      <c r="F227" s="9">
        <f t="shared" si="64"/>
        <v>0</v>
      </c>
    </row>
    <row r="228" spans="1:6" x14ac:dyDescent="0.3">
      <c r="A228" s="3" t="str">
        <f>CONCATENATE(SUBTOTAL(103,$D$6:D228))</f>
        <v>212</v>
      </c>
      <c r="B228" s="4" t="s">
        <v>286</v>
      </c>
      <c r="C228" s="3" t="s">
        <v>0</v>
      </c>
      <c r="D228" s="9">
        <v>1682</v>
      </c>
      <c r="E228" s="9"/>
      <c r="F228" s="9">
        <f t="shared" si="64"/>
        <v>0</v>
      </c>
    </row>
    <row r="229" spans="1:6" ht="20.399999999999999" x14ac:dyDescent="0.3">
      <c r="A229" s="3" t="str">
        <f>CONCATENATE(SUBTOTAL(103,$D$6:D229))</f>
        <v>213</v>
      </c>
      <c r="B229" s="19" t="s">
        <v>693</v>
      </c>
      <c r="C229" s="3" t="s">
        <v>648</v>
      </c>
      <c r="D229" s="9">
        <v>15</v>
      </c>
      <c r="E229" s="9"/>
      <c r="F229" s="9">
        <f t="shared" si="64"/>
        <v>0</v>
      </c>
    </row>
    <row r="230" spans="1:6" ht="20.399999999999999" x14ac:dyDescent="0.3">
      <c r="A230" s="3" t="str">
        <f>CONCATENATE(SUBTOTAL(103,$D$6:D230))</f>
        <v>214</v>
      </c>
      <c r="B230" s="4" t="s">
        <v>694</v>
      </c>
      <c r="C230" s="3" t="s">
        <v>648</v>
      </c>
      <c r="D230" s="9">
        <v>10</v>
      </c>
      <c r="E230" s="9"/>
      <c r="F230" s="9">
        <f t="shared" si="63"/>
        <v>0</v>
      </c>
    </row>
    <row r="231" spans="1:6" ht="20.399999999999999" x14ac:dyDescent="0.3">
      <c r="A231" s="3" t="str">
        <f>CONCATENATE(SUBTOTAL(103,$D$6:D231))</f>
        <v>215</v>
      </c>
      <c r="B231" s="4" t="s">
        <v>695</v>
      </c>
      <c r="C231" s="3" t="s">
        <v>648</v>
      </c>
      <c r="D231" s="9">
        <v>3</v>
      </c>
      <c r="E231" s="9"/>
      <c r="F231" s="9">
        <f t="shared" si="63"/>
        <v>0</v>
      </c>
    </row>
    <row r="232" spans="1:6" x14ac:dyDescent="0.3">
      <c r="A232" s="3" t="str">
        <f>CONCATENATE(SUBTOTAL(103,$D$6:D232))</f>
        <v>216</v>
      </c>
      <c r="B232" s="4" t="s">
        <v>287</v>
      </c>
      <c r="C232" s="3" t="s">
        <v>0</v>
      </c>
      <c r="D232" s="9">
        <v>3933</v>
      </c>
      <c r="E232" s="9"/>
      <c r="F232" s="9">
        <f t="shared" si="63"/>
        <v>0</v>
      </c>
    </row>
    <row r="233" spans="1:6" x14ac:dyDescent="0.3">
      <c r="A233" s="3" t="str">
        <f>CONCATENATE(SUBTOTAL(103,$D$6:D233))</f>
        <v>217</v>
      </c>
      <c r="B233" s="4" t="s">
        <v>288</v>
      </c>
      <c r="C233" s="3" t="s">
        <v>0</v>
      </c>
      <c r="D233" s="9">
        <v>1100</v>
      </c>
      <c r="E233" s="9"/>
      <c r="F233" s="9">
        <f t="shared" si="63"/>
        <v>0</v>
      </c>
    </row>
    <row r="234" spans="1:6" x14ac:dyDescent="0.3">
      <c r="A234" s="3" t="str">
        <f>CONCATENATE(SUBTOTAL(103,$D$6:D234))</f>
        <v>218</v>
      </c>
      <c r="B234" s="4" t="s">
        <v>289</v>
      </c>
      <c r="C234" s="3" t="s">
        <v>105</v>
      </c>
      <c r="D234" s="9">
        <v>393</v>
      </c>
      <c r="E234" s="9"/>
      <c r="F234" s="9">
        <f t="shared" si="63"/>
        <v>0</v>
      </c>
    </row>
    <row r="235" spans="1:6" x14ac:dyDescent="0.3">
      <c r="A235" s="3" t="str">
        <f>CONCATENATE(SUBTOTAL(103,$D$6:D235))</f>
        <v>219</v>
      </c>
      <c r="B235" s="4" t="s">
        <v>290</v>
      </c>
      <c r="C235" s="3" t="s">
        <v>7</v>
      </c>
      <c r="D235" s="9">
        <v>1</v>
      </c>
      <c r="E235" s="9"/>
      <c r="F235" s="9">
        <f t="shared" si="63"/>
        <v>0</v>
      </c>
    </row>
    <row r="236" spans="1:6" x14ac:dyDescent="0.3">
      <c r="A236" s="34"/>
      <c r="B236" s="35" t="s">
        <v>291</v>
      </c>
      <c r="C236" s="36"/>
      <c r="D236" s="45"/>
      <c r="E236" s="36"/>
      <c r="F236" s="37"/>
    </row>
    <row r="237" spans="1:6" x14ac:dyDescent="0.3">
      <c r="A237" s="3" t="str">
        <f>CONCATENATE(SUBTOTAL(103,$D$6:D237))</f>
        <v>220</v>
      </c>
      <c r="B237" s="4" t="s">
        <v>292</v>
      </c>
      <c r="C237" s="3" t="s">
        <v>7</v>
      </c>
      <c r="D237" s="9">
        <v>167</v>
      </c>
      <c r="E237" s="9"/>
      <c r="F237" s="9">
        <f t="shared" si="63"/>
        <v>0</v>
      </c>
    </row>
    <row r="238" spans="1:6" x14ac:dyDescent="0.3">
      <c r="A238" s="3" t="str">
        <f>CONCATENATE(SUBTOTAL(103,$D$6:D238))</f>
        <v>221</v>
      </c>
      <c r="B238" s="4" t="s">
        <v>696</v>
      </c>
      <c r="C238" s="3" t="s">
        <v>7</v>
      </c>
      <c r="D238" s="9">
        <v>159</v>
      </c>
      <c r="E238" s="9"/>
      <c r="F238" s="9">
        <f>ROUND(D238*E238,2)</f>
        <v>0</v>
      </c>
    </row>
    <row r="239" spans="1:6" x14ac:dyDescent="0.3">
      <c r="A239" s="3" t="str">
        <f>CONCATENATE(SUBTOTAL(103,$D$6:D239))</f>
        <v>222</v>
      </c>
      <c r="B239" s="4" t="s">
        <v>620</v>
      </c>
      <c r="C239" s="3" t="s">
        <v>7</v>
      </c>
      <c r="D239" s="9">
        <v>56</v>
      </c>
      <c r="E239" s="9"/>
      <c r="F239" s="9">
        <f t="shared" ref="F239:F281" si="65">ROUND(D239*E239,2)</f>
        <v>0</v>
      </c>
    </row>
    <row r="240" spans="1:6" x14ac:dyDescent="0.3">
      <c r="A240" s="3" t="str">
        <f>CONCATENATE(SUBTOTAL(103,$D$6:D240))</f>
        <v>223</v>
      </c>
      <c r="B240" s="4" t="s">
        <v>621</v>
      </c>
      <c r="C240" s="3" t="s">
        <v>7</v>
      </c>
      <c r="D240" s="9">
        <v>27</v>
      </c>
      <c r="E240" s="9"/>
      <c r="F240" s="9">
        <f t="shared" si="65"/>
        <v>0</v>
      </c>
    </row>
    <row r="241" spans="1:6" x14ac:dyDescent="0.3">
      <c r="A241" s="3" t="str">
        <f>CONCATENATE(SUBTOTAL(103,$D$6:D241))</f>
        <v>224</v>
      </c>
      <c r="B241" s="4" t="s">
        <v>293</v>
      </c>
      <c r="C241" s="3" t="s">
        <v>648</v>
      </c>
      <c r="D241" s="9">
        <v>99</v>
      </c>
      <c r="E241" s="9"/>
      <c r="F241" s="9">
        <f t="shared" si="65"/>
        <v>0</v>
      </c>
    </row>
    <row r="242" spans="1:6" x14ac:dyDescent="0.3">
      <c r="A242" s="3" t="str">
        <f>CONCATENATE(SUBTOTAL(103,$D$6:D242))</f>
        <v>225</v>
      </c>
      <c r="B242" s="4" t="s">
        <v>294</v>
      </c>
      <c r="C242" s="3" t="s">
        <v>648</v>
      </c>
      <c r="D242" s="9">
        <v>99</v>
      </c>
      <c r="E242" s="9"/>
      <c r="F242" s="9">
        <f t="shared" si="65"/>
        <v>0</v>
      </c>
    </row>
    <row r="243" spans="1:6" x14ac:dyDescent="0.3">
      <c r="A243" s="3" t="str">
        <f>CONCATENATE(SUBTOTAL(103,$D$6:D243))</f>
        <v>226</v>
      </c>
      <c r="B243" s="4" t="s">
        <v>295</v>
      </c>
      <c r="C243" s="3" t="s">
        <v>648</v>
      </c>
      <c r="D243" s="9">
        <v>11</v>
      </c>
      <c r="E243" s="9"/>
      <c r="F243" s="9">
        <f t="shared" si="65"/>
        <v>0</v>
      </c>
    </row>
    <row r="244" spans="1:6" x14ac:dyDescent="0.3">
      <c r="A244" s="3" t="str">
        <f>CONCATENATE(SUBTOTAL(103,$D$6:D244))</f>
        <v>227</v>
      </c>
      <c r="B244" s="4" t="s">
        <v>296</v>
      </c>
      <c r="C244" s="3" t="s">
        <v>648</v>
      </c>
      <c r="D244" s="9">
        <v>18</v>
      </c>
      <c r="E244" s="9"/>
      <c r="F244" s="9">
        <f t="shared" si="65"/>
        <v>0</v>
      </c>
    </row>
    <row r="245" spans="1:6" x14ac:dyDescent="0.3">
      <c r="A245" s="3" t="str">
        <f>CONCATENATE(SUBTOTAL(103,$D$6:D245))</f>
        <v>228</v>
      </c>
      <c r="B245" s="4" t="s">
        <v>297</v>
      </c>
      <c r="C245" s="3" t="s">
        <v>648</v>
      </c>
      <c r="D245" s="9">
        <v>1</v>
      </c>
      <c r="E245" s="9"/>
      <c r="F245" s="9">
        <f t="shared" si="65"/>
        <v>0</v>
      </c>
    </row>
    <row r="246" spans="1:6" x14ac:dyDescent="0.3">
      <c r="A246" s="3" t="str">
        <f>CONCATENATE(SUBTOTAL(103,$D$6:D246))</f>
        <v>229</v>
      </c>
      <c r="B246" s="4" t="s">
        <v>298</v>
      </c>
      <c r="C246" s="3" t="s">
        <v>7</v>
      </c>
      <c r="D246" s="9">
        <v>159</v>
      </c>
      <c r="E246" s="9"/>
      <c r="F246" s="9">
        <f t="shared" si="65"/>
        <v>0</v>
      </c>
    </row>
    <row r="247" spans="1:6" x14ac:dyDescent="0.3">
      <c r="A247" s="3" t="str">
        <f>CONCATENATE(SUBTOTAL(103,$D$6:D247))</f>
        <v>230</v>
      </c>
      <c r="B247" s="4" t="s">
        <v>299</v>
      </c>
      <c r="C247" s="3" t="s">
        <v>7</v>
      </c>
      <c r="D247" s="9">
        <v>120</v>
      </c>
      <c r="E247" s="9"/>
      <c r="F247" s="9">
        <f t="shared" ref="F247:F267" si="66">ROUND(D247*E247,2)</f>
        <v>0</v>
      </c>
    </row>
    <row r="248" spans="1:6" x14ac:dyDescent="0.3">
      <c r="A248" s="3" t="str">
        <f>CONCATENATE(SUBTOTAL(103,$D$6:D248))</f>
        <v>231</v>
      </c>
      <c r="B248" s="4" t="s">
        <v>300</v>
      </c>
      <c r="C248" s="3" t="s">
        <v>7</v>
      </c>
      <c r="D248" s="9">
        <v>11</v>
      </c>
      <c r="E248" s="9"/>
      <c r="F248" s="9">
        <f t="shared" si="66"/>
        <v>0</v>
      </c>
    </row>
    <row r="249" spans="1:6" x14ac:dyDescent="0.3">
      <c r="A249" s="3" t="str">
        <f>CONCATENATE(SUBTOTAL(103,$D$6:D249))</f>
        <v>232</v>
      </c>
      <c r="B249" s="4" t="s">
        <v>301</v>
      </c>
      <c r="C249" s="3" t="s">
        <v>7</v>
      </c>
      <c r="D249" s="9">
        <v>15</v>
      </c>
      <c r="E249" s="9"/>
      <c r="F249" s="9">
        <f t="shared" si="66"/>
        <v>0</v>
      </c>
    </row>
    <row r="250" spans="1:6" x14ac:dyDescent="0.3">
      <c r="A250" s="3" t="str">
        <f>CONCATENATE(SUBTOTAL(103,$D$6:D250))</f>
        <v>233</v>
      </c>
      <c r="B250" s="4" t="s">
        <v>302</v>
      </c>
      <c r="C250" s="3" t="s">
        <v>648</v>
      </c>
      <c r="D250" s="9">
        <v>238</v>
      </c>
      <c r="E250" s="9"/>
      <c r="F250" s="9">
        <f t="shared" si="66"/>
        <v>0</v>
      </c>
    </row>
    <row r="251" spans="1:6" x14ac:dyDescent="0.3">
      <c r="A251" s="3" t="str">
        <f>CONCATENATE(SUBTOTAL(103,$D$6:D251))</f>
        <v>234</v>
      </c>
      <c r="B251" s="4" t="s">
        <v>303</v>
      </c>
      <c r="C251" s="3" t="s">
        <v>0</v>
      </c>
      <c r="D251" s="9">
        <v>3598</v>
      </c>
      <c r="E251" s="9"/>
      <c r="F251" s="9">
        <f t="shared" si="66"/>
        <v>0</v>
      </c>
    </row>
    <row r="252" spans="1:6" x14ac:dyDescent="0.3">
      <c r="A252" s="3" t="str">
        <f>CONCATENATE(SUBTOTAL(103,$D$6:D252))</f>
        <v>235</v>
      </c>
      <c r="B252" s="4" t="s">
        <v>304</v>
      </c>
      <c r="C252" s="3" t="s">
        <v>0</v>
      </c>
      <c r="D252" s="9">
        <v>161</v>
      </c>
      <c r="E252" s="9"/>
      <c r="F252" s="9">
        <f t="shared" si="66"/>
        <v>0</v>
      </c>
    </row>
    <row r="253" spans="1:6" x14ac:dyDescent="0.3">
      <c r="A253" s="3" t="str">
        <f>CONCATENATE(SUBTOTAL(103,$D$6:D253))</f>
        <v>236</v>
      </c>
      <c r="B253" s="4" t="s">
        <v>305</v>
      </c>
      <c r="C253" s="3" t="s">
        <v>0</v>
      </c>
      <c r="D253" s="9">
        <v>5048</v>
      </c>
      <c r="E253" s="9"/>
      <c r="F253" s="9">
        <f t="shared" si="66"/>
        <v>0</v>
      </c>
    </row>
    <row r="254" spans="1:6" x14ac:dyDescent="0.3">
      <c r="A254" s="3" t="str">
        <f>CONCATENATE(SUBTOTAL(103,$D$6:D254))</f>
        <v>237</v>
      </c>
      <c r="B254" s="4" t="s">
        <v>306</v>
      </c>
      <c r="C254" s="3" t="s">
        <v>0</v>
      </c>
      <c r="D254" s="9">
        <v>5048</v>
      </c>
      <c r="E254" s="9"/>
      <c r="F254" s="9">
        <f t="shared" si="66"/>
        <v>0</v>
      </c>
    </row>
    <row r="255" spans="1:6" x14ac:dyDescent="0.3">
      <c r="A255" s="3" t="str">
        <f>CONCATENATE(SUBTOTAL(103,$D$6:D255))</f>
        <v>238</v>
      </c>
      <c r="B255" s="4" t="s">
        <v>307</v>
      </c>
      <c r="C255" s="3" t="s">
        <v>0</v>
      </c>
      <c r="D255" s="9">
        <v>5048</v>
      </c>
      <c r="E255" s="9"/>
      <c r="F255" s="9">
        <f t="shared" si="66"/>
        <v>0</v>
      </c>
    </row>
    <row r="256" spans="1:6" x14ac:dyDescent="0.3">
      <c r="A256" s="3" t="str">
        <f>CONCATENATE(SUBTOTAL(103,$D$6:D256))</f>
        <v>239</v>
      </c>
      <c r="B256" s="4" t="s">
        <v>308</v>
      </c>
      <c r="C256" s="3" t="s">
        <v>0</v>
      </c>
      <c r="D256" s="9">
        <v>1682</v>
      </c>
      <c r="E256" s="9"/>
      <c r="F256" s="9">
        <f t="shared" si="66"/>
        <v>0</v>
      </c>
    </row>
    <row r="257" spans="1:6" x14ac:dyDescent="0.3">
      <c r="A257" s="3" t="str">
        <f>CONCATENATE(SUBTOTAL(103,$D$6:D257))</f>
        <v>240</v>
      </c>
      <c r="B257" s="4" t="s">
        <v>309</v>
      </c>
      <c r="C257" s="3" t="s">
        <v>0</v>
      </c>
      <c r="D257" s="9">
        <v>592</v>
      </c>
      <c r="E257" s="9"/>
      <c r="F257" s="9">
        <f t="shared" si="66"/>
        <v>0</v>
      </c>
    </row>
    <row r="258" spans="1:6" x14ac:dyDescent="0.3">
      <c r="A258" s="3" t="str">
        <f>CONCATENATE(SUBTOTAL(103,$D$6:D258))</f>
        <v>241</v>
      </c>
      <c r="B258" s="4" t="s">
        <v>310</v>
      </c>
      <c r="C258" s="3" t="s">
        <v>648</v>
      </c>
      <c r="D258" s="9">
        <v>25</v>
      </c>
      <c r="E258" s="9"/>
      <c r="F258" s="9">
        <f t="shared" si="66"/>
        <v>0</v>
      </c>
    </row>
    <row r="259" spans="1:6" x14ac:dyDescent="0.3">
      <c r="A259" s="3" t="str">
        <f>CONCATENATE(SUBTOTAL(103,$D$6:D259))</f>
        <v>242</v>
      </c>
      <c r="B259" s="4" t="s">
        <v>311</v>
      </c>
      <c r="C259" s="3" t="s">
        <v>648</v>
      </c>
      <c r="D259" s="9">
        <v>3</v>
      </c>
      <c r="E259" s="9"/>
      <c r="F259" s="9">
        <f t="shared" si="66"/>
        <v>0</v>
      </c>
    </row>
    <row r="260" spans="1:6" x14ac:dyDescent="0.3">
      <c r="A260" s="3" t="str">
        <f>CONCATENATE(SUBTOTAL(103,$D$6:D260))</f>
        <v>243</v>
      </c>
      <c r="B260" s="19" t="s">
        <v>312</v>
      </c>
      <c r="C260" s="3" t="s">
        <v>648</v>
      </c>
      <c r="D260" s="9">
        <v>286</v>
      </c>
      <c r="E260" s="9"/>
      <c r="F260" s="9">
        <f t="shared" si="66"/>
        <v>0</v>
      </c>
    </row>
    <row r="261" spans="1:6" x14ac:dyDescent="0.3">
      <c r="A261" s="3" t="str">
        <f>CONCATENATE(SUBTOTAL(103,$D$6:D261))</f>
        <v>244</v>
      </c>
      <c r="B261" s="19" t="s">
        <v>622</v>
      </c>
      <c r="C261" s="3" t="s">
        <v>648</v>
      </c>
      <c r="D261" s="9">
        <v>496</v>
      </c>
      <c r="E261" s="9"/>
      <c r="F261" s="9">
        <f t="shared" si="66"/>
        <v>0</v>
      </c>
    </row>
    <row r="262" spans="1:6" x14ac:dyDescent="0.3">
      <c r="A262" s="3" t="str">
        <f>CONCATENATE(SUBTOTAL(103,$D$6:D262))</f>
        <v>245</v>
      </c>
      <c r="B262" s="19" t="s">
        <v>623</v>
      </c>
      <c r="C262" s="3" t="s">
        <v>648</v>
      </c>
      <c r="D262" s="9">
        <v>228</v>
      </c>
      <c r="E262" s="9"/>
      <c r="F262" s="9">
        <f t="shared" si="66"/>
        <v>0</v>
      </c>
    </row>
    <row r="263" spans="1:6" x14ac:dyDescent="0.3">
      <c r="A263" s="3" t="str">
        <f>CONCATENATE(SUBTOTAL(103,$D$6:D263))</f>
        <v>246</v>
      </c>
      <c r="B263" s="19" t="s">
        <v>313</v>
      </c>
      <c r="C263" s="3" t="s">
        <v>7</v>
      </c>
      <c r="D263" s="9">
        <v>7</v>
      </c>
      <c r="E263" s="9"/>
      <c r="F263" s="9">
        <f t="shared" si="66"/>
        <v>0</v>
      </c>
    </row>
    <row r="264" spans="1:6" x14ac:dyDescent="0.3">
      <c r="A264" s="3" t="str">
        <f>CONCATENATE(SUBTOTAL(103,$D$6:D264))</f>
        <v>247</v>
      </c>
      <c r="B264" s="19" t="s">
        <v>314</v>
      </c>
      <c r="C264" s="3" t="s">
        <v>7</v>
      </c>
      <c r="D264" s="9">
        <v>75</v>
      </c>
      <c r="E264" s="9"/>
      <c r="F264" s="9">
        <f t="shared" si="66"/>
        <v>0</v>
      </c>
    </row>
    <row r="265" spans="1:6" x14ac:dyDescent="0.3">
      <c r="A265" s="3" t="str">
        <f>CONCATENATE(SUBTOTAL(103,$D$6:D265))</f>
        <v>248</v>
      </c>
      <c r="B265" s="19" t="s">
        <v>624</v>
      </c>
      <c r="C265" s="3" t="s">
        <v>7</v>
      </c>
      <c r="D265" s="9">
        <v>31</v>
      </c>
      <c r="E265" s="9"/>
      <c r="F265" s="9">
        <f t="shared" si="66"/>
        <v>0</v>
      </c>
    </row>
    <row r="266" spans="1:6" x14ac:dyDescent="0.3">
      <c r="A266" s="3" t="str">
        <f>CONCATENATE(SUBTOTAL(103,$D$6:D266))</f>
        <v>249</v>
      </c>
      <c r="B266" s="19" t="s">
        <v>625</v>
      </c>
      <c r="C266" s="3" t="s">
        <v>7</v>
      </c>
      <c r="D266" s="9">
        <v>15</v>
      </c>
      <c r="E266" s="9"/>
      <c r="F266" s="9">
        <f t="shared" si="66"/>
        <v>0</v>
      </c>
    </row>
    <row r="267" spans="1:6" x14ac:dyDescent="0.3">
      <c r="A267" s="3" t="str">
        <f>CONCATENATE(SUBTOTAL(103,$D$6:D267))</f>
        <v>250</v>
      </c>
      <c r="B267" s="4" t="s">
        <v>626</v>
      </c>
      <c r="C267" s="3" t="s">
        <v>85</v>
      </c>
      <c r="D267" s="9">
        <v>1</v>
      </c>
      <c r="E267" s="9"/>
      <c r="F267" s="9">
        <f t="shared" si="66"/>
        <v>0</v>
      </c>
    </row>
    <row r="268" spans="1:6" x14ac:dyDescent="0.3">
      <c r="A268" s="3" t="str">
        <f>CONCATENATE(SUBTOTAL(103,$D$6:D268))</f>
        <v>251</v>
      </c>
      <c r="B268" s="4" t="s">
        <v>315</v>
      </c>
      <c r="C268" s="3" t="s">
        <v>7</v>
      </c>
      <c r="D268" s="9">
        <v>10</v>
      </c>
      <c r="E268" s="9"/>
      <c r="F268" s="9">
        <f t="shared" si="65"/>
        <v>0</v>
      </c>
    </row>
    <row r="269" spans="1:6" x14ac:dyDescent="0.3">
      <c r="A269" s="3" t="str">
        <f>CONCATENATE(SUBTOTAL(103,$D$6:D269))</f>
        <v>252</v>
      </c>
      <c r="B269" s="4" t="s">
        <v>316</v>
      </c>
      <c r="C269" s="3" t="s">
        <v>0</v>
      </c>
      <c r="D269" s="9">
        <v>3871</v>
      </c>
      <c r="E269" s="9"/>
      <c r="F269" s="9">
        <f t="shared" si="65"/>
        <v>0</v>
      </c>
    </row>
    <row r="270" spans="1:6" x14ac:dyDescent="0.3">
      <c r="A270" s="3" t="str">
        <f>CONCATENATE(SUBTOTAL(103,$D$6:D270))</f>
        <v>253</v>
      </c>
      <c r="B270" s="4" t="s">
        <v>627</v>
      </c>
      <c r="C270" s="3" t="s">
        <v>7</v>
      </c>
      <c r="D270" s="9">
        <v>1</v>
      </c>
      <c r="E270" s="9"/>
      <c r="F270" s="9">
        <f t="shared" si="65"/>
        <v>0</v>
      </c>
    </row>
    <row r="271" spans="1:6" x14ac:dyDescent="0.3">
      <c r="A271" s="3" t="str">
        <f>CONCATENATE(SUBTOTAL(103,$D$6:D271))</f>
        <v>254</v>
      </c>
      <c r="B271" s="4" t="s">
        <v>628</v>
      </c>
      <c r="C271" s="3" t="s">
        <v>7</v>
      </c>
      <c r="D271" s="9">
        <v>1</v>
      </c>
      <c r="E271" s="9"/>
      <c r="F271" s="9">
        <f t="shared" si="65"/>
        <v>0</v>
      </c>
    </row>
    <row r="272" spans="1:6" ht="20.399999999999999" x14ac:dyDescent="0.3">
      <c r="A272" s="3" t="str">
        <f>CONCATENATE(SUBTOTAL(103,$D$6:D272))</f>
        <v>255</v>
      </c>
      <c r="B272" s="4" t="s">
        <v>629</v>
      </c>
      <c r="C272" s="3" t="s">
        <v>7</v>
      </c>
      <c r="D272" s="9">
        <v>2</v>
      </c>
      <c r="E272" s="9"/>
      <c r="F272" s="9">
        <f t="shared" si="65"/>
        <v>0</v>
      </c>
    </row>
    <row r="273" spans="1:6" x14ac:dyDescent="0.3">
      <c r="A273" s="3" t="str">
        <f>CONCATENATE(SUBTOTAL(103,$D$6:D273))</f>
        <v>256</v>
      </c>
      <c r="B273" s="4" t="s">
        <v>630</v>
      </c>
      <c r="C273" s="3" t="s">
        <v>7</v>
      </c>
      <c r="D273" s="9">
        <v>1</v>
      </c>
      <c r="E273" s="9"/>
      <c r="F273" s="9">
        <f t="shared" si="65"/>
        <v>0</v>
      </c>
    </row>
    <row r="274" spans="1:6" ht="20.399999999999999" x14ac:dyDescent="0.3">
      <c r="A274" s="3" t="str">
        <f>CONCATENATE(SUBTOTAL(103,$D$6:D274))</f>
        <v>257</v>
      </c>
      <c r="B274" s="4" t="s">
        <v>631</v>
      </c>
      <c r="C274" s="3" t="s">
        <v>7</v>
      </c>
      <c r="D274" s="9">
        <v>1</v>
      </c>
      <c r="E274" s="9"/>
      <c r="F274" s="9">
        <f t="shared" si="65"/>
        <v>0</v>
      </c>
    </row>
    <row r="275" spans="1:6" x14ac:dyDescent="0.3">
      <c r="A275" s="3" t="str">
        <f>CONCATENATE(SUBTOTAL(103,$D$6:D275))</f>
        <v>258</v>
      </c>
      <c r="B275" s="4" t="s">
        <v>317</v>
      </c>
      <c r="C275" s="3" t="s">
        <v>85</v>
      </c>
      <c r="D275" s="9">
        <v>1</v>
      </c>
      <c r="E275" s="9"/>
      <c r="F275" s="9">
        <f t="shared" si="65"/>
        <v>0</v>
      </c>
    </row>
    <row r="276" spans="1:6" x14ac:dyDescent="0.3">
      <c r="A276" s="3" t="str">
        <f>CONCATENATE(SUBTOTAL(103,$D$6:D276))</f>
        <v>259</v>
      </c>
      <c r="B276" s="4" t="s">
        <v>318</v>
      </c>
      <c r="C276" s="3" t="s">
        <v>85</v>
      </c>
      <c r="D276" s="9">
        <v>1</v>
      </c>
      <c r="E276" s="9"/>
      <c r="F276" s="9">
        <f t="shared" si="65"/>
        <v>0</v>
      </c>
    </row>
    <row r="277" spans="1:6" x14ac:dyDescent="0.3">
      <c r="A277" s="3" t="str">
        <f>CONCATENATE(SUBTOTAL(103,$D$6:D277))</f>
        <v>260</v>
      </c>
      <c r="B277" s="4" t="s">
        <v>319</v>
      </c>
      <c r="C277" s="3" t="s">
        <v>0</v>
      </c>
      <c r="D277" s="9">
        <v>3759</v>
      </c>
      <c r="E277" s="9"/>
      <c r="F277" s="9">
        <f t="shared" si="65"/>
        <v>0</v>
      </c>
    </row>
    <row r="278" spans="1:6" x14ac:dyDescent="0.3">
      <c r="A278" s="3" t="str">
        <f>CONCATENATE(SUBTOTAL(103,$D$6:D278))</f>
        <v>261</v>
      </c>
      <c r="B278" s="4" t="s">
        <v>321</v>
      </c>
      <c r="C278" s="3" t="s">
        <v>0</v>
      </c>
      <c r="D278" s="9">
        <v>5048</v>
      </c>
      <c r="E278" s="9"/>
      <c r="F278" s="9">
        <f t="shared" si="65"/>
        <v>0</v>
      </c>
    </row>
    <row r="279" spans="1:6" x14ac:dyDescent="0.3">
      <c r="A279" s="3" t="str">
        <f>CONCATENATE(SUBTOTAL(103,$D$6:D279))</f>
        <v>262</v>
      </c>
      <c r="B279" s="4" t="s">
        <v>320</v>
      </c>
      <c r="C279" s="3" t="s">
        <v>85</v>
      </c>
      <c r="D279" s="9">
        <v>1</v>
      </c>
      <c r="E279" s="9"/>
      <c r="F279" s="9">
        <f t="shared" si="65"/>
        <v>0</v>
      </c>
    </row>
    <row r="280" spans="1:6" x14ac:dyDescent="0.3">
      <c r="A280" s="3" t="str">
        <f>CONCATENATE(SUBTOTAL(103,$D$6:D280))</f>
        <v>263</v>
      </c>
      <c r="B280" s="4" t="s">
        <v>322</v>
      </c>
      <c r="C280" s="3" t="s">
        <v>85</v>
      </c>
      <c r="D280" s="9">
        <v>1</v>
      </c>
      <c r="E280" s="9"/>
      <c r="F280" s="9">
        <f t="shared" si="65"/>
        <v>0</v>
      </c>
    </row>
    <row r="281" spans="1:6" x14ac:dyDescent="0.3">
      <c r="A281" s="3" t="str">
        <f>CONCATENATE(SUBTOTAL(103,$D$6:D281))</f>
        <v>264</v>
      </c>
      <c r="B281" s="19" t="s">
        <v>323</v>
      </c>
      <c r="C281" s="3" t="s">
        <v>85</v>
      </c>
      <c r="D281" s="9">
        <v>1</v>
      </c>
      <c r="E281" s="9"/>
      <c r="F281" s="9">
        <f t="shared" si="65"/>
        <v>0</v>
      </c>
    </row>
    <row r="282" spans="1:6" x14ac:dyDescent="0.3">
      <c r="A282" s="31"/>
      <c r="B282" s="32" t="s">
        <v>375</v>
      </c>
      <c r="C282" s="32"/>
      <c r="D282" s="43"/>
      <c r="E282" s="32"/>
      <c r="F282" s="33"/>
    </row>
    <row r="283" spans="1:6" x14ac:dyDescent="0.3">
      <c r="A283" s="34"/>
      <c r="B283" s="35" t="s">
        <v>52</v>
      </c>
      <c r="C283" s="36"/>
      <c r="D283" s="45"/>
      <c r="E283" s="36"/>
      <c r="F283" s="37"/>
    </row>
    <row r="284" spans="1:6" x14ac:dyDescent="0.3">
      <c r="A284" s="3" t="str">
        <f>CONCATENATE(SUBTOTAL(103,$D$6:D284))</f>
        <v>265</v>
      </c>
      <c r="B284" s="4" t="s">
        <v>331</v>
      </c>
      <c r="C284" s="3" t="s">
        <v>648</v>
      </c>
      <c r="D284" s="9">
        <v>16</v>
      </c>
      <c r="E284" s="9"/>
      <c r="F284" s="9">
        <f>ROUND(D284*E284,2)</f>
        <v>0</v>
      </c>
    </row>
    <row r="285" spans="1:6" x14ac:dyDescent="0.3">
      <c r="A285" s="3" t="str">
        <f>CONCATENATE(SUBTOTAL(103,$D$6:D285))</f>
        <v>266</v>
      </c>
      <c r="B285" s="4" t="s">
        <v>332</v>
      </c>
      <c r="C285" s="3" t="s">
        <v>648</v>
      </c>
      <c r="D285" s="9">
        <v>16</v>
      </c>
      <c r="E285" s="9"/>
      <c r="F285" s="9">
        <f t="shared" ref="F285:F306" si="67">ROUND(D285*E285,2)</f>
        <v>0</v>
      </c>
    </row>
    <row r="286" spans="1:6" ht="20.399999999999999" x14ac:dyDescent="0.3">
      <c r="A286" s="3" t="str">
        <f>CONCATENATE(SUBTOTAL(103,$D$6:D286))</f>
        <v>267</v>
      </c>
      <c r="B286" s="4" t="s">
        <v>333</v>
      </c>
      <c r="C286" s="3" t="s">
        <v>7</v>
      </c>
      <c r="D286" s="9">
        <v>4</v>
      </c>
      <c r="E286" s="9"/>
      <c r="F286" s="9">
        <f t="shared" si="67"/>
        <v>0</v>
      </c>
    </row>
    <row r="287" spans="1:6" x14ac:dyDescent="0.3">
      <c r="A287" s="3" t="str">
        <f>CONCATENATE(SUBTOTAL(103,$D$6:D287))</f>
        <v>268</v>
      </c>
      <c r="B287" s="4" t="s">
        <v>334</v>
      </c>
      <c r="C287" s="3" t="s">
        <v>7</v>
      </c>
      <c r="D287" s="9">
        <v>16</v>
      </c>
      <c r="E287" s="9"/>
      <c r="F287" s="9">
        <f t="shared" si="67"/>
        <v>0</v>
      </c>
    </row>
    <row r="288" spans="1:6" x14ac:dyDescent="0.3">
      <c r="A288" s="3" t="str">
        <f>CONCATENATE(SUBTOTAL(103,$D$6:D288))</f>
        <v>269</v>
      </c>
      <c r="B288" s="4" t="s">
        <v>697</v>
      </c>
      <c r="C288" s="3" t="s">
        <v>7</v>
      </c>
      <c r="D288" s="9">
        <v>16</v>
      </c>
      <c r="E288" s="9"/>
      <c r="F288" s="9">
        <f t="shared" si="67"/>
        <v>0</v>
      </c>
    </row>
    <row r="289" spans="1:6" x14ac:dyDescent="0.3">
      <c r="A289" s="3" t="str">
        <f>CONCATENATE(SUBTOTAL(103,$D$6:D289))</f>
        <v>270</v>
      </c>
      <c r="B289" s="4" t="s">
        <v>335</v>
      </c>
      <c r="C289" s="3" t="s">
        <v>648</v>
      </c>
      <c r="D289" s="9">
        <v>32</v>
      </c>
      <c r="E289" s="9"/>
      <c r="F289" s="9">
        <f t="shared" si="67"/>
        <v>0</v>
      </c>
    </row>
    <row r="290" spans="1:6" x14ac:dyDescent="0.3">
      <c r="A290" s="3" t="str">
        <f>CONCATENATE(SUBTOTAL(103,$D$6:D290))</f>
        <v>271</v>
      </c>
      <c r="B290" s="4" t="s">
        <v>336</v>
      </c>
      <c r="C290" s="3" t="s">
        <v>648</v>
      </c>
      <c r="D290" s="9">
        <v>16</v>
      </c>
      <c r="E290" s="9"/>
      <c r="F290" s="9">
        <f t="shared" si="67"/>
        <v>0</v>
      </c>
    </row>
    <row r="291" spans="1:6" x14ac:dyDescent="0.3">
      <c r="A291" s="3" t="str">
        <f>CONCATENATE(SUBTOTAL(103,$D$6:D291))</f>
        <v>272</v>
      </c>
      <c r="B291" s="4" t="s">
        <v>280</v>
      </c>
      <c r="C291" s="3" t="s">
        <v>7</v>
      </c>
      <c r="D291" s="9">
        <v>20</v>
      </c>
      <c r="E291" s="9"/>
      <c r="F291" s="9">
        <f t="shared" si="67"/>
        <v>0</v>
      </c>
    </row>
    <row r="292" spans="1:6" x14ac:dyDescent="0.3">
      <c r="A292" s="3" t="str">
        <f>CONCATENATE(SUBTOTAL(103,$D$6:D292))</f>
        <v>273</v>
      </c>
      <c r="B292" s="4" t="s">
        <v>698</v>
      </c>
      <c r="C292" s="3" t="s">
        <v>648</v>
      </c>
      <c r="D292" s="9">
        <v>12</v>
      </c>
      <c r="E292" s="9"/>
      <c r="F292" s="9">
        <f t="shared" si="67"/>
        <v>0</v>
      </c>
    </row>
    <row r="293" spans="1:6" x14ac:dyDescent="0.3">
      <c r="A293" s="3" t="str">
        <f>CONCATENATE(SUBTOTAL(103,$D$6:D293))</f>
        <v>274</v>
      </c>
      <c r="B293" s="4" t="s">
        <v>692</v>
      </c>
      <c r="C293" s="3" t="s">
        <v>648</v>
      </c>
      <c r="D293" s="9">
        <v>38</v>
      </c>
      <c r="E293" s="9"/>
      <c r="F293" s="9">
        <f t="shared" si="67"/>
        <v>0</v>
      </c>
    </row>
    <row r="294" spans="1:6" x14ac:dyDescent="0.3">
      <c r="A294" s="3" t="str">
        <f>CONCATENATE(SUBTOTAL(103,$D$6:D294))</f>
        <v>275</v>
      </c>
      <c r="B294" s="4" t="s">
        <v>281</v>
      </c>
      <c r="C294" s="3" t="s">
        <v>0</v>
      </c>
      <c r="D294" s="9">
        <v>3297</v>
      </c>
      <c r="E294" s="9"/>
      <c r="F294" s="9">
        <f t="shared" si="67"/>
        <v>0</v>
      </c>
    </row>
    <row r="295" spans="1:6" x14ac:dyDescent="0.3">
      <c r="A295" s="3" t="str">
        <f>CONCATENATE(SUBTOTAL(103,$D$6:D295))</f>
        <v>276</v>
      </c>
      <c r="B295" s="4" t="s">
        <v>337</v>
      </c>
      <c r="C295" s="3" t="s">
        <v>0</v>
      </c>
      <c r="D295" s="9">
        <v>106</v>
      </c>
      <c r="E295" s="9"/>
      <c r="F295" s="9">
        <f t="shared" si="67"/>
        <v>0</v>
      </c>
    </row>
    <row r="296" spans="1:6" x14ac:dyDescent="0.3">
      <c r="A296" s="3" t="str">
        <f>CONCATENATE(SUBTOTAL(103,$D$6:D296))</f>
        <v>277</v>
      </c>
      <c r="B296" s="4" t="s">
        <v>338</v>
      </c>
      <c r="C296" s="3" t="s">
        <v>0</v>
      </c>
      <c r="D296" s="9">
        <v>1370</v>
      </c>
      <c r="E296" s="9"/>
      <c r="F296" s="9">
        <f t="shared" ref="F296:F300" si="68">ROUND(D296*E296,2)</f>
        <v>0</v>
      </c>
    </row>
    <row r="297" spans="1:6" x14ac:dyDescent="0.3">
      <c r="A297" s="3" t="str">
        <f>CONCATENATE(SUBTOTAL(103,$D$6:D297))</f>
        <v>278</v>
      </c>
      <c r="B297" s="4" t="s">
        <v>339</v>
      </c>
      <c r="C297" s="3" t="s">
        <v>0</v>
      </c>
      <c r="D297" s="9">
        <v>48</v>
      </c>
      <c r="E297" s="9"/>
      <c r="F297" s="9">
        <f t="shared" si="68"/>
        <v>0</v>
      </c>
    </row>
    <row r="298" spans="1:6" x14ac:dyDescent="0.3">
      <c r="A298" s="3" t="str">
        <f>CONCATENATE(SUBTOTAL(103,$D$6:D298))</f>
        <v>279</v>
      </c>
      <c r="B298" s="4" t="s">
        <v>632</v>
      </c>
      <c r="C298" s="3" t="s">
        <v>0</v>
      </c>
      <c r="D298" s="9">
        <v>799</v>
      </c>
      <c r="E298" s="9"/>
      <c r="F298" s="9">
        <f t="shared" si="68"/>
        <v>0</v>
      </c>
    </row>
    <row r="299" spans="1:6" x14ac:dyDescent="0.3">
      <c r="A299" s="3" t="str">
        <f>CONCATENATE(SUBTOTAL(103,$D$6:D299))</f>
        <v>280</v>
      </c>
      <c r="B299" s="4" t="s">
        <v>633</v>
      </c>
      <c r="C299" s="3" t="s">
        <v>0</v>
      </c>
      <c r="D299" s="9">
        <v>1200</v>
      </c>
      <c r="E299" s="9"/>
      <c r="F299" s="9">
        <f t="shared" si="68"/>
        <v>0</v>
      </c>
    </row>
    <row r="300" spans="1:6" x14ac:dyDescent="0.3">
      <c r="A300" s="3" t="str">
        <f>CONCATENATE(SUBTOTAL(103,$D$6:D300))</f>
        <v>281</v>
      </c>
      <c r="B300" s="4" t="s">
        <v>634</v>
      </c>
      <c r="C300" s="3" t="s">
        <v>0</v>
      </c>
      <c r="D300" s="9">
        <v>515</v>
      </c>
      <c r="E300" s="9"/>
      <c r="F300" s="9">
        <f t="shared" si="68"/>
        <v>0</v>
      </c>
    </row>
    <row r="301" spans="1:6" x14ac:dyDescent="0.3">
      <c r="A301" s="3" t="str">
        <f>CONCATENATE(SUBTOTAL(103,$D$6:D301))</f>
        <v>282</v>
      </c>
      <c r="B301" s="4" t="s">
        <v>635</v>
      </c>
      <c r="C301" s="3" t="s">
        <v>0</v>
      </c>
      <c r="D301" s="9">
        <v>459</v>
      </c>
      <c r="E301" s="9"/>
      <c r="F301" s="9">
        <f t="shared" si="67"/>
        <v>0</v>
      </c>
    </row>
    <row r="302" spans="1:6" x14ac:dyDescent="0.3">
      <c r="A302" s="3" t="str">
        <f>CONCATENATE(SUBTOTAL(103,$D$6:D302))</f>
        <v>283</v>
      </c>
      <c r="B302" s="4" t="s">
        <v>636</v>
      </c>
      <c r="C302" s="3" t="s">
        <v>0</v>
      </c>
      <c r="D302" s="9">
        <v>242</v>
      </c>
      <c r="E302" s="9"/>
      <c r="F302" s="9">
        <f t="shared" si="67"/>
        <v>0</v>
      </c>
    </row>
    <row r="303" spans="1:6" x14ac:dyDescent="0.3">
      <c r="A303" s="3" t="str">
        <f>CONCATENATE(SUBTOTAL(103,$D$6:D303))</f>
        <v>284</v>
      </c>
      <c r="B303" s="4" t="s">
        <v>637</v>
      </c>
      <c r="C303" s="3" t="s">
        <v>0</v>
      </c>
      <c r="D303" s="9">
        <v>41</v>
      </c>
      <c r="E303" s="9"/>
      <c r="F303" s="9">
        <f t="shared" si="67"/>
        <v>0</v>
      </c>
    </row>
    <row r="304" spans="1:6" x14ac:dyDescent="0.3">
      <c r="A304" s="3" t="str">
        <f>CONCATENATE(SUBTOTAL(103,$D$6:D304))</f>
        <v>285</v>
      </c>
      <c r="B304" s="4" t="s">
        <v>340</v>
      </c>
      <c r="C304" s="3" t="s">
        <v>0</v>
      </c>
      <c r="D304" s="9">
        <v>41</v>
      </c>
      <c r="E304" s="9"/>
      <c r="F304" s="9">
        <f t="shared" si="67"/>
        <v>0</v>
      </c>
    </row>
    <row r="305" spans="1:6" x14ac:dyDescent="0.3">
      <c r="A305" s="3" t="str">
        <f>CONCATENATE(SUBTOTAL(103,$D$6:D305))</f>
        <v>286</v>
      </c>
      <c r="B305" s="4" t="s">
        <v>289</v>
      </c>
      <c r="C305" s="3" t="s">
        <v>105</v>
      </c>
      <c r="D305" s="9">
        <v>22</v>
      </c>
      <c r="E305" s="9"/>
      <c r="F305" s="9">
        <f t="shared" si="67"/>
        <v>0</v>
      </c>
    </row>
    <row r="306" spans="1:6" x14ac:dyDescent="0.3">
      <c r="A306" s="3" t="str">
        <f>CONCATENATE(SUBTOTAL(103,$D$6:D306))</f>
        <v>287</v>
      </c>
      <c r="B306" s="4" t="s">
        <v>290</v>
      </c>
      <c r="C306" s="3" t="s">
        <v>7</v>
      </c>
      <c r="D306" s="9">
        <v>1</v>
      </c>
      <c r="E306" s="9"/>
      <c r="F306" s="9">
        <f t="shared" si="67"/>
        <v>0</v>
      </c>
    </row>
    <row r="307" spans="1:6" x14ac:dyDescent="0.3">
      <c r="A307" s="34"/>
      <c r="B307" s="35" t="s">
        <v>291</v>
      </c>
      <c r="C307" s="36"/>
      <c r="D307" s="45"/>
      <c r="E307" s="36"/>
      <c r="F307" s="37"/>
    </row>
    <row r="308" spans="1:6" x14ac:dyDescent="0.3">
      <c r="A308" s="3" t="str">
        <f>CONCATENATE(SUBTOTAL(103,$D$6:D308))</f>
        <v>288</v>
      </c>
      <c r="B308" s="4" t="s">
        <v>295</v>
      </c>
      <c r="C308" s="3" t="s">
        <v>648</v>
      </c>
      <c r="D308" s="9">
        <v>20</v>
      </c>
      <c r="E308" s="9"/>
      <c r="F308" s="9">
        <f t="shared" ref="F308:F327" si="69">ROUND(D308*E308,2)</f>
        <v>0</v>
      </c>
    </row>
    <row r="309" spans="1:6" x14ac:dyDescent="0.3">
      <c r="A309" s="3" t="str">
        <f>CONCATENATE(SUBTOTAL(103,$D$6:D309))</f>
        <v>289</v>
      </c>
      <c r="B309" s="19" t="s">
        <v>341</v>
      </c>
      <c r="C309" s="3" t="s">
        <v>7</v>
      </c>
      <c r="D309" s="9">
        <v>20</v>
      </c>
      <c r="E309" s="9"/>
      <c r="F309" s="9">
        <f t="shared" si="69"/>
        <v>0</v>
      </c>
    </row>
    <row r="310" spans="1:6" x14ac:dyDescent="0.3">
      <c r="A310" s="3" t="str">
        <f>CONCATENATE(SUBTOTAL(103,$D$6:D310))</f>
        <v>290</v>
      </c>
      <c r="B310" s="19" t="s">
        <v>301</v>
      </c>
      <c r="C310" s="3" t="s">
        <v>7</v>
      </c>
      <c r="D310" s="9">
        <v>20</v>
      </c>
      <c r="E310" s="9"/>
      <c r="F310" s="9">
        <f t="shared" si="69"/>
        <v>0</v>
      </c>
    </row>
    <row r="311" spans="1:6" x14ac:dyDescent="0.3">
      <c r="A311" s="3" t="str">
        <f>CONCATENATE(SUBTOTAL(103,$D$6:D311))</f>
        <v>291</v>
      </c>
      <c r="B311" s="19" t="s">
        <v>302</v>
      </c>
      <c r="C311" s="3" t="s">
        <v>648</v>
      </c>
      <c r="D311" s="9">
        <v>50</v>
      </c>
      <c r="E311" s="9"/>
      <c r="F311" s="9">
        <f t="shared" si="69"/>
        <v>0</v>
      </c>
    </row>
    <row r="312" spans="1:6" x14ac:dyDescent="0.3">
      <c r="A312" s="3" t="str">
        <f>CONCATENATE(SUBTOTAL(103,$D$6:D312))</f>
        <v>292</v>
      </c>
      <c r="B312" s="19" t="s">
        <v>342</v>
      </c>
      <c r="C312" s="3" t="s">
        <v>0</v>
      </c>
      <c r="D312" s="9">
        <v>2200</v>
      </c>
      <c r="E312" s="9"/>
      <c r="F312" s="9">
        <f t="shared" si="69"/>
        <v>0</v>
      </c>
    </row>
    <row r="313" spans="1:6" x14ac:dyDescent="0.3">
      <c r="A313" s="3" t="str">
        <f>CONCATENATE(SUBTOTAL(103,$D$6:D313))</f>
        <v>293</v>
      </c>
      <c r="B313" s="19" t="s">
        <v>343</v>
      </c>
      <c r="C313" s="3" t="s">
        <v>0</v>
      </c>
      <c r="D313" s="9">
        <v>242</v>
      </c>
      <c r="E313" s="9"/>
      <c r="F313" s="9">
        <f t="shared" si="69"/>
        <v>0</v>
      </c>
    </row>
    <row r="314" spans="1:6" x14ac:dyDescent="0.3">
      <c r="A314" s="3" t="str">
        <f>CONCATENATE(SUBTOTAL(103,$D$6:D314))</f>
        <v>294</v>
      </c>
      <c r="B314" s="19" t="s">
        <v>305</v>
      </c>
      <c r="C314" s="3" t="s">
        <v>0</v>
      </c>
      <c r="D314" s="9">
        <v>3297</v>
      </c>
      <c r="E314" s="9"/>
      <c r="F314" s="9">
        <f t="shared" si="69"/>
        <v>0</v>
      </c>
    </row>
    <row r="315" spans="1:6" x14ac:dyDescent="0.3">
      <c r="A315" s="3" t="str">
        <f>CONCATENATE(SUBTOTAL(103,$D$6:D315))</f>
        <v>295</v>
      </c>
      <c r="B315" s="19" t="s">
        <v>306</v>
      </c>
      <c r="C315" s="3" t="s">
        <v>0</v>
      </c>
      <c r="D315" s="9">
        <v>1314</v>
      </c>
      <c r="E315" s="9"/>
      <c r="F315" s="9">
        <f t="shared" si="69"/>
        <v>0</v>
      </c>
    </row>
    <row r="316" spans="1:6" x14ac:dyDescent="0.3">
      <c r="A316" s="3" t="str">
        <f>CONCATENATE(SUBTOTAL(103,$D$6:D316))</f>
        <v>296</v>
      </c>
      <c r="B316" s="4" t="s">
        <v>307</v>
      </c>
      <c r="C316" s="3" t="s">
        <v>0</v>
      </c>
      <c r="D316" s="9">
        <v>1355</v>
      </c>
      <c r="E316" s="9"/>
      <c r="F316" s="9">
        <f t="shared" si="69"/>
        <v>0</v>
      </c>
    </row>
    <row r="317" spans="1:6" x14ac:dyDescent="0.3">
      <c r="A317" s="3" t="str">
        <f>CONCATENATE(SUBTOTAL(103,$D$6:D317))</f>
        <v>297</v>
      </c>
      <c r="B317" s="4" t="s">
        <v>308</v>
      </c>
      <c r="C317" s="3" t="s">
        <v>0</v>
      </c>
      <c r="D317" s="9">
        <v>48</v>
      </c>
      <c r="E317" s="9"/>
      <c r="F317" s="9">
        <f t="shared" si="69"/>
        <v>0</v>
      </c>
    </row>
    <row r="318" spans="1:6" x14ac:dyDescent="0.3">
      <c r="A318" s="3" t="str">
        <f>CONCATENATE(SUBTOTAL(103,$D$6:D318))</f>
        <v>298</v>
      </c>
      <c r="B318" s="4" t="s">
        <v>309</v>
      </c>
      <c r="C318" s="3" t="s">
        <v>0</v>
      </c>
      <c r="D318" s="9">
        <v>210</v>
      </c>
      <c r="E318" s="9"/>
      <c r="F318" s="9">
        <f t="shared" si="69"/>
        <v>0</v>
      </c>
    </row>
    <row r="319" spans="1:6" x14ac:dyDescent="0.3">
      <c r="A319" s="3" t="str">
        <f>CONCATENATE(SUBTOTAL(103,$D$6:D319))</f>
        <v>299</v>
      </c>
      <c r="B319" s="4" t="s">
        <v>312</v>
      </c>
      <c r="C319" s="3" t="s">
        <v>648</v>
      </c>
      <c r="D319" s="9">
        <v>50</v>
      </c>
      <c r="E319" s="9"/>
      <c r="F319" s="9">
        <f t="shared" si="69"/>
        <v>0</v>
      </c>
    </row>
    <row r="320" spans="1:6" x14ac:dyDescent="0.3">
      <c r="A320" s="3" t="str">
        <f>CONCATENATE(SUBTOTAL(103,$D$6:D320))</f>
        <v>300</v>
      </c>
      <c r="B320" s="4" t="s">
        <v>344</v>
      </c>
      <c r="C320" s="3" t="s">
        <v>7</v>
      </c>
      <c r="D320" s="9">
        <v>16</v>
      </c>
      <c r="E320" s="9"/>
      <c r="F320" s="9">
        <f t="shared" si="69"/>
        <v>0</v>
      </c>
    </row>
    <row r="321" spans="1:6" x14ac:dyDescent="0.3">
      <c r="A321" s="3" t="str">
        <f>CONCATENATE(SUBTOTAL(103,$D$6:D321))</f>
        <v>301</v>
      </c>
      <c r="B321" s="4" t="s">
        <v>316</v>
      </c>
      <c r="C321" s="3" t="s">
        <v>0</v>
      </c>
      <c r="D321" s="9">
        <v>541</v>
      </c>
      <c r="E321" s="9"/>
      <c r="F321" s="9">
        <f t="shared" si="69"/>
        <v>0</v>
      </c>
    </row>
    <row r="322" spans="1:6" x14ac:dyDescent="0.3">
      <c r="A322" s="3" t="str">
        <f>CONCATENATE(SUBTOTAL(103,$D$6:D322))</f>
        <v>302</v>
      </c>
      <c r="B322" s="4" t="s">
        <v>317</v>
      </c>
      <c r="C322" s="3" t="s">
        <v>85</v>
      </c>
      <c r="D322" s="9">
        <v>1</v>
      </c>
      <c r="E322" s="9"/>
      <c r="F322" s="9">
        <f t="shared" si="69"/>
        <v>0</v>
      </c>
    </row>
    <row r="323" spans="1:6" x14ac:dyDescent="0.3">
      <c r="A323" s="3" t="str">
        <f>CONCATENATE(SUBTOTAL(103,$D$6:D323))</f>
        <v>303</v>
      </c>
      <c r="B323" s="4" t="s">
        <v>319</v>
      </c>
      <c r="C323" s="3" t="s">
        <v>0</v>
      </c>
      <c r="D323" s="9">
        <v>2442</v>
      </c>
      <c r="E323" s="9"/>
      <c r="F323" s="9">
        <f t="shared" si="69"/>
        <v>0</v>
      </c>
    </row>
    <row r="324" spans="1:6" x14ac:dyDescent="0.3">
      <c r="A324" s="3" t="str">
        <f>CONCATENATE(SUBTOTAL(103,$D$6:D324))</f>
        <v>304</v>
      </c>
      <c r="B324" s="4" t="s">
        <v>320</v>
      </c>
      <c r="C324" s="3" t="s">
        <v>85</v>
      </c>
      <c r="D324" s="9">
        <v>1</v>
      </c>
      <c r="E324" s="9"/>
      <c r="F324" s="9">
        <f t="shared" si="69"/>
        <v>0</v>
      </c>
    </row>
    <row r="325" spans="1:6" x14ac:dyDescent="0.3">
      <c r="A325" s="3" t="str">
        <f>CONCATENATE(SUBTOTAL(103,$D$6:D325))</f>
        <v>305</v>
      </c>
      <c r="B325" s="4" t="s">
        <v>321</v>
      </c>
      <c r="C325" s="3" t="s">
        <v>0</v>
      </c>
      <c r="D325" s="9">
        <v>3539</v>
      </c>
      <c r="E325" s="9"/>
      <c r="F325" s="9">
        <f t="shared" si="69"/>
        <v>0</v>
      </c>
    </row>
    <row r="326" spans="1:6" x14ac:dyDescent="0.3">
      <c r="A326" s="3" t="str">
        <f>CONCATENATE(SUBTOTAL(103,$D$6:D326))</f>
        <v>306</v>
      </c>
      <c r="B326" s="4" t="s">
        <v>322</v>
      </c>
      <c r="C326" s="3" t="s">
        <v>85</v>
      </c>
      <c r="D326" s="9">
        <v>1</v>
      </c>
      <c r="E326" s="9"/>
      <c r="F326" s="9">
        <f t="shared" si="69"/>
        <v>0</v>
      </c>
    </row>
    <row r="327" spans="1:6" x14ac:dyDescent="0.3">
      <c r="A327" s="3" t="str">
        <f>CONCATENATE(SUBTOTAL(103,$D$6:D327))</f>
        <v>307</v>
      </c>
      <c r="B327" s="4" t="s">
        <v>323</v>
      </c>
      <c r="C327" s="3" t="s">
        <v>85</v>
      </c>
      <c r="D327" s="9">
        <v>1</v>
      </c>
      <c r="E327" s="9"/>
      <c r="F327" s="9">
        <f t="shared" si="69"/>
        <v>0</v>
      </c>
    </row>
    <row r="328" spans="1:6" x14ac:dyDescent="0.3">
      <c r="A328" s="31"/>
      <c r="B328" s="32" t="s">
        <v>348</v>
      </c>
      <c r="C328" s="32"/>
      <c r="D328" s="43"/>
      <c r="E328" s="32"/>
      <c r="F328" s="33"/>
    </row>
    <row r="329" spans="1:6" x14ac:dyDescent="0.3">
      <c r="A329" s="34"/>
      <c r="B329" s="35" t="s">
        <v>349</v>
      </c>
      <c r="C329" s="36"/>
      <c r="D329" s="45"/>
      <c r="E329" s="36"/>
      <c r="F329" s="37"/>
    </row>
    <row r="330" spans="1:6" x14ac:dyDescent="0.3">
      <c r="A330" s="3" t="str">
        <f>CONCATENATE(SUBTOTAL(103,$D$6:D330))</f>
        <v>308</v>
      </c>
      <c r="B330" s="4" t="s">
        <v>350</v>
      </c>
      <c r="C330" s="3" t="s">
        <v>0</v>
      </c>
      <c r="D330" s="9">
        <v>63</v>
      </c>
      <c r="E330" s="9"/>
      <c r="F330" s="9">
        <f t="shared" ref="F330:F334" si="70">ROUND(D330*E330,2)</f>
        <v>0</v>
      </c>
    </row>
    <row r="331" spans="1:6" x14ac:dyDescent="0.3">
      <c r="A331" s="3" t="str">
        <f>CONCATENATE(SUBTOTAL(103,$D$6:D331))</f>
        <v>309</v>
      </c>
      <c r="B331" s="4" t="s">
        <v>351</v>
      </c>
      <c r="C331" s="3" t="s">
        <v>0</v>
      </c>
      <c r="D331" s="9">
        <v>96</v>
      </c>
      <c r="E331" s="9"/>
      <c r="F331" s="9">
        <f t="shared" si="70"/>
        <v>0</v>
      </c>
    </row>
    <row r="332" spans="1:6" x14ac:dyDescent="0.3">
      <c r="A332" s="3" t="str">
        <f>CONCATENATE(SUBTOTAL(103,$D$6:D332))</f>
        <v>310</v>
      </c>
      <c r="B332" s="4" t="s">
        <v>352</v>
      </c>
      <c r="C332" s="3" t="s">
        <v>0</v>
      </c>
      <c r="D332" s="9">
        <v>49</v>
      </c>
      <c r="E332" s="9"/>
      <c r="F332" s="9">
        <f t="shared" si="70"/>
        <v>0</v>
      </c>
    </row>
    <row r="333" spans="1:6" x14ac:dyDescent="0.3">
      <c r="A333" s="3" t="str">
        <f>CONCATENATE(SUBTOTAL(103,$D$6:D333))</f>
        <v>311</v>
      </c>
      <c r="B333" s="4" t="s">
        <v>353</v>
      </c>
      <c r="C333" s="3" t="s">
        <v>0</v>
      </c>
      <c r="D333" s="9">
        <v>146</v>
      </c>
      <c r="E333" s="9"/>
      <c r="F333" s="9">
        <f t="shared" si="70"/>
        <v>0</v>
      </c>
    </row>
    <row r="334" spans="1:6" x14ac:dyDescent="0.3">
      <c r="A334" s="3" t="str">
        <f>CONCATENATE(SUBTOTAL(103,$D$6:D334))</f>
        <v>312</v>
      </c>
      <c r="B334" s="4" t="s">
        <v>354</v>
      </c>
      <c r="C334" s="3" t="s">
        <v>0</v>
      </c>
      <c r="D334" s="9">
        <v>354</v>
      </c>
      <c r="E334" s="9"/>
      <c r="F334" s="9">
        <f t="shared" si="70"/>
        <v>0</v>
      </c>
    </row>
    <row r="335" spans="1:6" x14ac:dyDescent="0.3">
      <c r="A335" s="34"/>
      <c r="B335" s="35" t="s">
        <v>355</v>
      </c>
      <c r="C335" s="36"/>
      <c r="D335" s="45"/>
      <c r="E335" s="36"/>
      <c r="F335" s="37"/>
    </row>
    <row r="336" spans="1:6" x14ac:dyDescent="0.3">
      <c r="A336" s="3" t="str">
        <f>CONCATENATE(SUBTOTAL(103,$D$6:D336))</f>
        <v>313</v>
      </c>
      <c r="B336" s="4" t="s">
        <v>356</v>
      </c>
      <c r="C336" s="3" t="s">
        <v>0</v>
      </c>
      <c r="D336" s="9">
        <v>186</v>
      </c>
      <c r="E336" s="9"/>
      <c r="F336" s="9">
        <f t="shared" ref="F336:F341" si="71">ROUND(D336*E336,2)</f>
        <v>0</v>
      </c>
    </row>
    <row r="337" spans="1:6" x14ac:dyDescent="0.3">
      <c r="A337" s="3" t="str">
        <f>CONCATENATE(SUBTOTAL(103,$D$6:D337))</f>
        <v>314</v>
      </c>
      <c r="B337" s="4" t="s">
        <v>357</v>
      </c>
      <c r="C337" s="3" t="s">
        <v>0</v>
      </c>
      <c r="D337" s="9">
        <v>28</v>
      </c>
      <c r="E337" s="9"/>
      <c r="F337" s="9">
        <f t="shared" si="71"/>
        <v>0</v>
      </c>
    </row>
    <row r="338" spans="1:6" x14ac:dyDescent="0.3">
      <c r="A338" s="3" t="str">
        <f>CONCATENATE(SUBTOTAL(103,$D$6:D338))</f>
        <v>315</v>
      </c>
      <c r="B338" s="4" t="s">
        <v>358</v>
      </c>
      <c r="C338" s="3" t="s">
        <v>0</v>
      </c>
      <c r="D338" s="9">
        <v>159</v>
      </c>
      <c r="E338" s="9"/>
      <c r="F338" s="9">
        <f t="shared" si="71"/>
        <v>0</v>
      </c>
    </row>
    <row r="339" spans="1:6" x14ac:dyDescent="0.3">
      <c r="A339" s="3" t="str">
        <f>CONCATENATE(SUBTOTAL(103,$D$6:D339))</f>
        <v>316</v>
      </c>
      <c r="B339" s="4" t="s">
        <v>359</v>
      </c>
      <c r="C339" s="3" t="s">
        <v>0</v>
      </c>
      <c r="D339" s="9">
        <v>195</v>
      </c>
      <c r="E339" s="9"/>
      <c r="F339" s="9">
        <f t="shared" si="71"/>
        <v>0</v>
      </c>
    </row>
    <row r="340" spans="1:6" x14ac:dyDescent="0.3">
      <c r="A340" s="3" t="str">
        <f>CONCATENATE(SUBTOTAL(103,$D$6:D340))</f>
        <v>317</v>
      </c>
      <c r="B340" s="4" t="s">
        <v>360</v>
      </c>
      <c r="C340" s="3" t="s">
        <v>361</v>
      </c>
      <c r="D340" s="9">
        <v>0.214</v>
      </c>
      <c r="E340" s="9"/>
      <c r="F340" s="9">
        <f t="shared" si="71"/>
        <v>0</v>
      </c>
    </row>
    <row r="341" spans="1:6" x14ac:dyDescent="0.3">
      <c r="A341" s="3" t="str">
        <f>CONCATENATE(SUBTOTAL(103,$D$6:D341))</f>
        <v>318</v>
      </c>
      <c r="B341" s="4" t="s">
        <v>362</v>
      </c>
      <c r="C341" s="3" t="s">
        <v>361</v>
      </c>
      <c r="D341" s="9">
        <v>0.35399999999999998</v>
      </c>
      <c r="E341" s="9"/>
      <c r="F341" s="9">
        <f t="shared" si="71"/>
        <v>0</v>
      </c>
    </row>
    <row r="342" spans="1:6" x14ac:dyDescent="0.3">
      <c r="A342" s="31"/>
      <c r="B342" s="32" t="s">
        <v>639</v>
      </c>
      <c r="C342" s="32"/>
      <c r="D342" s="43"/>
      <c r="E342" s="32"/>
      <c r="F342" s="33"/>
    </row>
    <row r="343" spans="1:6" x14ac:dyDescent="0.3">
      <c r="A343" s="34"/>
      <c r="B343" s="35" t="s">
        <v>349</v>
      </c>
      <c r="C343" s="36"/>
      <c r="D343" s="45"/>
      <c r="E343" s="36"/>
      <c r="F343" s="37"/>
    </row>
    <row r="344" spans="1:6" x14ac:dyDescent="0.3">
      <c r="A344" s="3" t="str">
        <f>CONCATENATE(SUBTOTAL(103,$D$6:D344))</f>
        <v>319</v>
      </c>
      <c r="B344" s="4" t="s">
        <v>640</v>
      </c>
      <c r="C344" s="3" t="s">
        <v>0</v>
      </c>
      <c r="D344" s="9">
        <v>70</v>
      </c>
      <c r="E344" s="9"/>
      <c r="F344" s="9">
        <f t="shared" ref="F344:F347" si="72">ROUND(D344*E344,2)</f>
        <v>0</v>
      </c>
    </row>
    <row r="345" spans="1:6" x14ac:dyDescent="0.3">
      <c r="A345" s="3" t="str">
        <f>CONCATENATE(SUBTOTAL(103,$D$6:D345))</f>
        <v>320</v>
      </c>
      <c r="B345" s="4" t="s">
        <v>641</v>
      </c>
      <c r="C345" s="3" t="s">
        <v>0</v>
      </c>
      <c r="D345" s="9">
        <v>94</v>
      </c>
      <c r="E345" s="9"/>
      <c r="F345" s="9">
        <f t="shared" si="72"/>
        <v>0</v>
      </c>
    </row>
    <row r="346" spans="1:6" x14ac:dyDescent="0.3">
      <c r="A346" s="3" t="str">
        <f>CONCATENATE(SUBTOTAL(103,$D$6:D346))</f>
        <v>321</v>
      </c>
      <c r="B346" s="4" t="s">
        <v>642</v>
      </c>
      <c r="C346" s="3" t="s">
        <v>105</v>
      </c>
      <c r="D346" s="9">
        <v>2.8</v>
      </c>
      <c r="E346" s="9"/>
      <c r="F346" s="9">
        <f t="shared" si="72"/>
        <v>0</v>
      </c>
    </row>
    <row r="347" spans="1:6" x14ac:dyDescent="0.3">
      <c r="A347" s="3" t="str">
        <f>CONCATENATE(SUBTOTAL(103,$D$6:D347))</f>
        <v>322</v>
      </c>
      <c r="B347" s="4" t="s">
        <v>643</v>
      </c>
      <c r="C347" s="3" t="s">
        <v>0</v>
      </c>
      <c r="D347" s="9">
        <v>70</v>
      </c>
      <c r="E347" s="9"/>
      <c r="F347" s="9">
        <f t="shared" si="72"/>
        <v>0</v>
      </c>
    </row>
    <row r="348" spans="1:6" x14ac:dyDescent="0.3">
      <c r="A348" s="34"/>
      <c r="B348" s="35" t="s">
        <v>55</v>
      </c>
      <c r="C348" s="36"/>
      <c r="D348" s="45"/>
      <c r="E348" s="36"/>
      <c r="F348" s="37"/>
    </row>
    <row r="349" spans="1:6" x14ac:dyDescent="0.3">
      <c r="A349" s="3" t="str">
        <f>CONCATENATE(SUBTOTAL(103,$D$6:D349))</f>
        <v>323</v>
      </c>
      <c r="B349" s="4" t="s">
        <v>644</v>
      </c>
      <c r="C349" s="3" t="s">
        <v>589</v>
      </c>
      <c r="D349" s="9">
        <v>27</v>
      </c>
      <c r="E349" s="9"/>
      <c r="F349" s="9">
        <f t="shared" ref="F349:F352" si="73">ROUND(D349*E349,2)</f>
        <v>0</v>
      </c>
    </row>
    <row r="350" spans="1:6" x14ac:dyDescent="0.3">
      <c r="A350" s="3" t="str">
        <f>CONCATENATE(SUBTOTAL(103,$D$6:D350))</f>
        <v>324</v>
      </c>
      <c r="B350" s="4" t="s">
        <v>645</v>
      </c>
      <c r="C350" s="3" t="s">
        <v>0</v>
      </c>
      <c r="D350" s="9">
        <v>55</v>
      </c>
      <c r="E350" s="9"/>
      <c r="F350" s="9">
        <f t="shared" si="73"/>
        <v>0</v>
      </c>
    </row>
    <row r="351" spans="1:6" x14ac:dyDescent="0.3">
      <c r="A351" s="3" t="str">
        <f>CONCATENATE(SUBTOTAL(103,$D$6:D351))</f>
        <v>325</v>
      </c>
      <c r="B351" s="4" t="s">
        <v>646</v>
      </c>
      <c r="C351" s="3" t="s">
        <v>0</v>
      </c>
      <c r="D351" s="9">
        <v>70</v>
      </c>
      <c r="E351" s="9"/>
      <c r="F351" s="9">
        <f t="shared" si="73"/>
        <v>0</v>
      </c>
    </row>
    <row r="352" spans="1:6" x14ac:dyDescent="0.3">
      <c r="A352" s="3" t="str">
        <f>CONCATENATE(SUBTOTAL(103,$D$6:D352))</f>
        <v>326</v>
      </c>
      <c r="B352" s="4" t="s">
        <v>647</v>
      </c>
      <c r="C352" s="3" t="s">
        <v>0</v>
      </c>
      <c r="D352" s="9">
        <v>70</v>
      </c>
      <c r="E352" s="9"/>
      <c r="F352" s="9">
        <f t="shared" si="73"/>
        <v>0</v>
      </c>
    </row>
    <row r="353" spans="1:6" ht="13.2" x14ac:dyDescent="0.3">
      <c r="A353" s="27"/>
      <c r="B353" s="28" t="s">
        <v>47</v>
      </c>
      <c r="C353" s="29"/>
      <c r="D353" s="44"/>
      <c r="E353" s="29"/>
      <c r="F353" s="30"/>
    </row>
    <row r="354" spans="1:6" x14ac:dyDescent="0.3">
      <c r="A354" s="31"/>
      <c r="B354" s="32" t="s">
        <v>191</v>
      </c>
      <c r="C354" s="32"/>
      <c r="D354" s="43"/>
      <c r="E354" s="32"/>
      <c r="F354" s="33"/>
    </row>
    <row r="355" spans="1:6" x14ac:dyDescent="0.3">
      <c r="A355" s="34"/>
      <c r="B355" s="35" t="s">
        <v>192</v>
      </c>
      <c r="C355" s="36"/>
      <c r="D355" s="45"/>
      <c r="E355" s="36"/>
      <c r="F355" s="37"/>
    </row>
    <row r="356" spans="1:6" x14ac:dyDescent="0.3">
      <c r="A356" s="3" t="str">
        <f>CONCATENATE(SUBTOTAL(103,$D$6:D356))</f>
        <v>327</v>
      </c>
      <c r="B356" s="4" t="s">
        <v>193</v>
      </c>
      <c r="C356" s="3" t="s">
        <v>648</v>
      </c>
      <c r="D356" s="9">
        <v>5</v>
      </c>
      <c r="E356" s="9"/>
      <c r="F356" s="9">
        <f t="shared" ref="F356:F548" si="74">ROUND(D356*E356,2)</f>
        <v>0</v>
      </c>
    </row>
    <row r="357" spans="1:6" x14ac:dyDescent="0.3">
      <c r="A357" s="3" t="str">
        <f>CONCATENATE(SUBTOTAL(103,$D$6:D357))</f>
        <v>328</v>
      </c>
      <c r="B357" s="4" t="s">
        <v>194</v>
      </c>
      <c r="C357" s="3" t="s">
        <v>648</v>
      </c>
      <c r="D357" s="9">
        <v>2</v>
      </c>
      <c r="E357" s="9"/>
      <c r="F357" s="9">
        <f t="shared" si="74"/>
        <v>0</v>
      </c>
    </row>
    <row r="358" spans="1:6" x14ac:dyDescent="0.3">
      <c r="A358" s="3" t="str">
        <f>CONCATENATE(SUBTOTAL(103,$D$6:D358))</f>
        <v>329</v>
      </c>
      <c r="B358" s="4" t="s">
        <v>195</v>
      </c>
      <c r="C358" s="3" t="s">
        <v>648</v>
      </c>
      <c r="D358" s="9">
        <v>3</v>
      </c>
      <c r="E358" s="9"/>
      <c r="F358" s="9">
        <f t="shared" si="74"/>
        <v>0</v>
      </c>
    </row>
    <row r="359" spans="1:6" x14ac:dyDescent="0.3">
      <c r="A359" s="3" t="str">
        <f>CONCATENATE(SUBTOTAL(103,$D$6:D359))</f>
        <v>330</v>
      </c>
      <c r="B359" s="4" t="s">
        <v>196</v>
      </c>
      <c r="C359" s="3" t="s">
        <v>648</v>
      </c>
      <c r="D359" s="9">
        <v>2</v>
      </c>
      <c r="E359" s="9"/>
      <c r="F359" s="9">
        <f t="shared" si="74"/>
        <v>0</v>
      </c>
    </row>
    <row r="360" spans="1:6" x14ac:dyDescent="0.3">
      <c r="A360" s="3" t="str">
        <f>CONCATENATE(SUBTOTAL(103,$D$6:D360))</f>
        <v>331</v>
      </c>
      <c r="B360" s="4" t="s">
        <v>197</v>
      </c>
      <c r="C360" s="3" t="s">
        <v>648</v>
      </c>
      <c r="D360" s="9">
        <v>4</v>
      </c>
      <c r="E360" s="9"/>
      <c r="F360" s="9">
        <f t="shared" si="74"/>
        <v>0</v>
      </c>
    </row>
    <row r="361" spans="1:6" x14ac:dyDescent="0.3">
      <c r="A361" s="3" t="str">
        <f>CONCATENATE(SUBTOTAL(103,$D$6:D361))</f>
        <v>332</v>
      </c>
      <c r="B361" s="4" t="s">
        <v>198</v>
      </c>
      <c r="C361" s="3" t="s">
        <v>648</v>
      </c>
      <c r="D361" s="9">
        <v>4</v>
      </c>
      <c r="E361" s="9"/>
      <c r="F361" s="9">
        <f t="shared" si="74"/>
        <v>0</v>
      </c>
    </row>
    <row r="362" spans="1:6" x14ac:dyDescent="0.3">
      <c r="A362" s="3" t="str">
        <f>CONCATENATE(SUBTOTAL(103,$D$6:D362))</f>
        <v>333</v>
      </c>
      <c r="B362" s="4" t="s">
        <v>199</v>
      </c>
      <c r="C362" s="3" t="s">
        <v>648</v>
      </c>
      <c r="D362" s="9">
        <v>14</v>
      </c>
      <c r="E362" s="9"/>
      <c r="F362" s="9">
        <f t="shared" si="74"/>
        <v>0</v>
      </c>
    </row>
    <row r="363" spans="1:6" x14ac:dyDescent="0.3">
      <c r="A363" s="3" t="str">
        <f>CONCATENATE(SUBTOTAL(103,$D$6:D363))</f>
        <v>334</v>
      </c>
      <c r="B363" s="4" t="s">
        <v>264</v>
      </c>
      <c r="C363" s="3" t="s">
        <v>7</v>
      </c>
      <c r="D363" s="9">
        <v>1</v>
      </c>
      <c r="E363" s="9"/>
      <c r="F363" s="9">
        <f t="shared" si="74"/>
        <v>0</v>
      </c>
    </row>
    <row r="364" spans="1:6" x14ac:dyDescent="0.3">
      <c r="A364" s="3" t="str">
        <f>CONCATENATE(SUBTOTAL(103,$D$6:D364))</f>
        <v>335</v>
      </c>
      <c r="B364" s="4" t="s">
        <v>200</v>
      </c>
      <c r="C364" s="3" t="s">
        <v>0</v>
      </c>
      <c r="D364" s="9">
        <v>880</v>
      </c>
      <c r="E364" s="9"/>
      <c r="F364" s="9">
        <f t="shared" si="74"/>
        <v>0</v>
      </c>
    </row>
    <row r="365" spans="1:6" x14ac:dyDescent="0.3">
      <c r="A365" s="3" t="str">
        <f>CONCATENATE(SUBTOTAL(103,$D$6:D365))</f>
        <v>336</v>
      </c>
      <c r="B365" s="4" t="s">
        <v>201</v>
      </c>
      <c r="C365" s="3" t="s">
        <v>648</v>
      </c>
      <c r="D365" s="9">
        <v>1</v>
      </c>
      <c r="E365" s="9"/>
      <c r="F365" s="9">
        <f t="shared" si="74"/>
        <v>0</v>
      </c>
    </row>
    <row r="366" spans="1:6" x14ac:dyDescent="0.3">
      <c r="A366" s="3" t="str">
        <f>CONCATENATE(SUBTOTAL(103,$D$6:D366))</f>
        <v>337</v>
      </c>
      <c r="B366" s="4" t="s">
        <v>202</v>
      </c>
      <c r="C366" s="3" t="s">
        <v>648</v>
      </c>
      <c r="D366" s="9">
        <v>1</v>
      </c>
      <c r="E366" s="9"/>
      <c r="F366" s="9">
        <f t="shared" si="74"/>
        <v>0</v>
      </c>
    </row>
    <row r="367" spans="1:6" x14ac:dyDescent="0.3">
      <c r="A367" s="3" t="str">
        <f>CONCATENATE(SUBTOTAL(103,$D$6:D367))</f>
        <v>338</v>
      </c>
      <c r="B367" s="4" t="s">
        <v>203</v>
      </c>
      <c r="C367" s="3" t="s">
        <v>648</v>
      </c>
      <c r="D367" s="9">
        <v>2</v>
      </c>
      <c r="E367" s="9"/>
      <c r="F367" s="9">
        <f t="shared" si="74"/>
        <v>0</v>
      </c>
    </row>
    <row r="368" spans="1:6" x14ac:dyDescent="0.3">
      <c r="A368" s="3" t="str">
        <f>CONCATENATE(SUBTOTAL(103,$D$6:D368))</f>
        <v>339</v>
      </c>
      <c r="B368" s="4" t="s">
        <v>204</v>
      </c>
      <c r="C368" s="3" t="s">
        <v>648</v>
      </c>
      <c r="D368" s="9">
        <v>6</v>
      </c>
      <c r="E368" s="9"/>
      <c r="F368" s="9">
        <f t="shared" si="74"/>
        <v>0</v>
      </c>
    </row>
    <row r="369" spans="1:6" x14ac:dyDescent="0.3">
      <c r="A369" s="3" t="str">
        <f>CONCATENATE(SUBTOTAL(103,$D$6:D369))</f>
        <v>340</v>
      </c>
      <c r="B369" s="4" t="s">
        <v>205</v>
      </c>
      <c r="C369" s="3" t="s">
        <v>648</v>
      </c>
      <c r="D369" s="9">
        <v>6</v>
      </c>
      <c r="E369" s="9"/>
      <c r="F369" s="9">
        <f t="shared" si="74"/>
        <v>0</v>
      </c>
    </row>
    <row r="370" spans="1:6" x14ac:dyDescent="0.3">
      <c r="A370" s="3" t="str">
        <f>CONCATENATE(SUBTOTAL(103,$D$6:D370))</f>
        <v>341</v>
      </c>
      <c r="B370" s="4" t="s">
        <v>206</v>
      </c>
      <c r="C370" s="3" t="s">
        <v>648</v>
      </c>
      <c r="D370" s="9">
        <v>2</v>
      </c>
      <c r="E370" s="9"/>
      <c r="F370" s="9">
        <f t="shared" si="74"/>
        <v>0</v>
      </c>
    </row>
    <row r="371" spans="1:6" x14ac:dyDescent="0.3">
      <c r="A371" s="3" t="str">
        <f>CONCATENATE(SUBTOTAL(103,$D$6:D371))</f>
        <v>342</v>
      </c>
      <c r="B371" s="4" t="s">
        <v>207</v>
      </c>
      <c r="C371" s="3" t="s">
        <v>85</v>
      </c>
      <c r="D371" s="9">
        <v>1</v>
      </c>
      <c r="E371" s="9"/>
      <c r="F371" s="9">
        <f t="shared" ref="F371" si="75">ROUND(D371*E371,2)</f>
        <v>0</v>
      </c>
    </row>
    <row r="372" spans="1:6" ht="20.399999999999999" x14ac:dyDescent="0.3">
      <c r="A372" s="3" t="str">
        <f>CONCATENATE(SUBTOTAL(103,$D$6:D372))</f>
        <v>343</v>
      </c>
      <c r="B372" s="4" t="s">
        <v>208</v>
      </c>
      <c r="C372" s="3" t="s">
        <v>85</v>
      </c>
      <c r="D372" s="9">
        <v>1</v>
      </c>
      <c r="E372" s="9"/>
      <c r="F372" s="9">
        <f t="shared" si="74"/>
        <v>0</v>
      </c>
    </row>
    <row r="373" spans="1:6" x14ac:dyDescent="0.3">
      <c r="A373" s="34"/>
      <c r="B373" s="35" t="s">
        <v>209</v>
      </c>
      <c r="C373" s="36"/>
      <c r="D373" s="45"/>
      <c r="E373" s="36"/>
      <c r="F373" s="37"/>
    </row>
    <row r="374" spans="1:6" x14ac:dyDescent="0.3">
      <c r="A374" s="3" t="str">
        <f>CONCATENATE(SUBTOTAL(103,$D$6:D374))</f>
        <v>344</v>
      </c>
      <c r="B374" s="4" t="s">
        <v>210</v>
      </c>
      <c r="C374" s="3" t="s">
        <v>648</v>
      </c>
      <c r="D374" s="9">
        <v>2</v>
      </c>
      <c r="E374" s="9"/>
      <c r="F374" s="9">
        <f t="shared" si="74"/>
        <v>0</v>
      </c>
    </row>
    <row r="375" spans="1:6" x14ac:dyDescent="0.3">
      <c r="A375" s="3" t="str">
        <f>CONCATENATE(SUBTOTAL(103,$D$6:D375))</f>
        <v>345</v>
      </c>
      <c r="B375" s="4" t="s">
        <v>211</v>
      </c>
      <c r="C375" s="3" t="s">
        <v>648</v>
      </c>
      <c r="D375" s="9">
        <v>2</v>
      </c>
      <c r="E375" s="9"/>
      <c r="F375" s="9">
        <f t="shared" si="74"/>
        <v>0</v>
      </c>
    </row>
    <row r="376" spans="1:6" x14ac:dyDescent="0.3">
      <c r="A376" s="3" t="str">
        <f>CONCATENATE(SUBTOTAL(103,$D$6:D376))</f>
        <v>346</v>
      </c>
      <c r="B376" s="4" t="s">
        <v>212</v>
      </c>
      <c r="C376" s="3" t="s">
        <v>648</v>
      </c>
      <c r="D376" s="9">
        <v>2</v>
      </c>
      <c r="E376" s="9"/>
      <c r="F376" s="9">
        <f t="shared" si="74"/>
        <v>0</v>
      </c>
    </row>
    <row r="377" spans="1:6" x14ac:dyDescent="0.3">
      <c r="A377" s="3" t="str">
        <f>CONCATENATE(SUBTOTAL(103,$D$6:D377))</f>
        <v>347</v>
      </c>
      <c r="B377" s="19" t="s">
        <v>213</v>
      </c>
      <c r="C377" s="3" t="s">
        <v>648</v>
      </c>
      <c r="D377" s="9">
        <v>4</v>
      </c>
      <c r="E377" s="9"/>
      <c r="F377" s="9">
        <f t="shared" si="74"/>
        <v>0</v>
      </c>
    </row>
    <row r="378" spans="1:6" x14ac:dyDescent="0.3">
      <c r="A378" s="3" t="str">
        <f>CONCATENATE(SUBTOTAL(103,$D$6:D378))</f>
        <v>348</v>
      </c>
      <c r="B378" s="19" t="s">
        <v>214</v>
      </c>
      <c r="C378" s="3" t="s">
        <v>7</v>
      </c>
      <c r="D378" s="9">
        <v>4</v>
      </c>
      <c r="E378" s="9"/>
      <c r="F378" s="9">
        <f t="shared" si="74"/>
        <v>0</v>
      </c>
    </row>
    <row r="379" spans="1:6" x14ac:dyDescent="0.3">
      <c r="A379" s="3" t="str">
        <f>CONCATENATE(SUBTOTAL(103,$D$6:D379))</f>
        <v>349</v>
      </c>
      <c r="B379" s="19" t="s">
        <v>215</v>
      </c>
      <c r="C379" s="3" t="s">
        <v>7</v>
      </c>
      <c r="D379" s="9">
        <v>2</v>
      </c>
      <c r="E379" s="9"/>
      <c r="F379" s="9">
        <f t="shared" si="74"/>
        <v>0</v>
      </c>
    </row>
    <row r="380" spans="1:6" x14ac:dyDescent="0.3">
      <c r="A380" s="3" t="str">
        <f>CONCATENATE(SUBTOTAL(103,$D$6:D380))</f>
        <v>350</v>
      </c>
      <c r="B380" s="19" t="s">
        <v>216</v>
      </c>
      <c r="C380" s="3" t="s">
        <v>7</v>
      </c>
      <c r="D380" s="9">
        <v>1</v>
      </c>
      <c r="E380" s="9"/>
      <c r="F380" s="9">
        <f t="shared" si="74"/>
        <v>0</v>
      </c>
    </row>
    <row r="381" spans="1:6" x14ac:dyDescent="0.3">
      <c r="A381" s="3" t="str">
        <f>CONCATENATE(SUBTOTAL(103,$D$6:D381))</f>
        <v>351</v>
      </c>
      <c r="B381" s="19" t="s">
        <v>217</v>
      </c>
      <c r="C381" s="3" t="s">
        <v>648</v>
      </c>
      <c r="D381" s="9">
        <v>6</v>
      </c>
      <c r="E381" s="9"/>
      <c r="F381" s="9">
        <f t="shared" si="74"/>
        <v>0</v>
      </c>
    </row>
    <row r="382" spans="1:6" x14ac:dyDescent="0.3">
      <c r="A382" s="3" t="str">
        <f>CONCATENATE(SUBTOTAL(103,$D$6:D382))</f>
        <v>352</v>
      </c>
      <c r="B382" s="19" t="s">
        <v>218</v>
      </c>
      <c r="C382" s="3" t="s">
        <v>648</v>
      </c>
      <c r="D382" s="9">
        <v>2</v>
      </c>
      <c r="E382" s="9"/>
      <c r="F382" s="9">
        <f t="shared" si="74"/>
        <v>0</v>
      </c>
    </row>
    <row r="383" spans="1:6" x14ac:dyDescent="0.3">
      <c r="A383" s="3" t="str">
        <f>CONCATENATE(SUBTOTAL(103,$D$6:D383))</f>
        <v>353</v>
      </c>
      <c r="B383" s="19" t="s">
        <v>219</v>
      </c>
      <c r="C383" s="3" t="s">
        <v>648</v>
      </c>
      <c r="D383" s="9">
        <v>8</v>
      </c>
      <c r="E383" s="9"/>
      <c r="F383" s="9">
        <f t="shared" si="74"/>
        <v>0</v>
      </c>
    </row>
    <row r="384" spans="1:6" x14ac:dyDescent="0.3">
      <c r="A384" s="3" t="str">
        <f>CONCATENATE(SUBTOTAL(103,$D$6:D384))</f>
        <v>354</v>
      </c>
      <c r="B384" s="4" t="s">
        <v>265</v>
      </c>
      <c r="C384" s="3" t="s">
        <v>7</v>
      </c>
      <c r="D384" s="9">
        <v>1</v>
      </c>
      <c r="E384" s="9"/>
      <c r="F384" s="9">
        <f t="shared" si="74"/>
        <v>0</v>
      </c>
    </row>
    <row r="385" spans="1:6" x14ac:dyDescent="0.3">
      <c r="A385" s="3" t="str">
        <f>CONCATENATE(SUBTOTAL(103,$D$6:D385))</f>
        <v>355</v>
      </c>
      <c r="B385" s="4" t="s">
        <v>220</v>
      </c>
      <c r="C385" s="3" t="s">
        <v>0</v>
      </c>
      <c r="D385" s="9">
        <v>38</v>
      </c>
      <c r="E385" s="9"/>
      <c r="F385" s="9">
        <f t="shared" si="74"/>
        <v>0</v>
      </c>
    </row>
    <row r="386" spans="1:6" x14ac:dyDescent="0.3">
      <c r="A386" s="3" t="str">
        <f>CONCATENATE(SUBTOTAL(103,$D$6:D386))</f>
        <v>356</v>
      </c>
      <c r="B386" s="4" t="s">
        <v>221</v>
      </c>
      <c r="C386" s="3" t="s">
        <v>0</v>
      </c>
      <c r="D386" s="9">
        <v>386</v>
      </c>
      <c r="E386" s="9"/>
      <c r="F386" s="9">
        <f t="shared" si="74"/>
        <v>0</v>
      </c>
    </row>
    <row r="387" spans="1:6" x14ac:dyDescent="0.3">
      <c r="A387" s="3" t="str">
        <f>CONCATENATE(SUBTOTAL(103,$D$6:D387))</f>
        <v>357</v>
      </c>
      <c r="B387" s="4" t="s">
        <v>222</v>
      </c>
      <c r="C387" s="3" t="s">
        <v>0</v>
      </c>
      <c r="D387" s="9">
        <v>106</v>
      </c>
      <c r="E387" s="9"/>
      <c r="F387" s="9">
        <f t="shared" ref="F387" si="76">ROUND(D387*E387,2)</f>
        <v>0</v>
      </c>
    </row>
    <row r="388" spans="1:6" x14ac:dyDescent="0.3">
      <c r="A388" s="3" t="str">
        <f>CONCATENATE(SUBTOTAL(103,$D$6:D388))</f>
        <v>358</v>
      </c>
      <c r="B388" s="4" t="s">
        <v>223</v>
      </c>
      <c r="C388" s="3" t="s">
        <v>0</v>
      </c>
      <c r="D388" s="9">
        <v>350</v>
      </c>
      <c r="E388" s="9"/>
      <c r="F388" s="9">
        <f t="shared" si="74"/>
        <v>0</v>
      </c>
    </row>
    <row r="389" spans="1:6" x14ac:dyDescent="0.3">
      <c r="A389" s="31"/>
      <c r="B389" s="32" t="s">
        <v>224</v>
      </c>
      <c r="C389" s="32"/>
      <c r="D389" s="43"/>
      <c r="E389" s="32"/>
      <c r="F389" s="33"/>
    </row>
    <row r="390" spans="1:6" x14ac:dyDescent="0.3">
      <c r="A390" s="34"/>
      <c r="B390" s="35" t="s">
        <v>192</v>
      </c>
      <c r="C390" s="36"/>
      <c r="D390" s="45"/>
      <c r="E390" s="36"/>
      <c r="F390" s="37"/>
    </row>
    <row r="391" spans="1:6" x14ac:dyDescent="0.3">
      <c r="A391" s="3" t="str">
        <f>CONCATENATE(SUBTOTAL(103,$D$6:D391))</f>
        <v>359</v>
      </c>
      <c r="B391" s="4" t="s">
        <v>193</v>
      </c>
      <c r="C391" s="3" t="s">
        <v>648</v>
      </c>
      <c r="D391" s="9">
        <v>3</v>
      </c>
      <c r="E391" s="9"/>
      <c r="F391" s="9">
        <f t="shared" ref="F391:F473" si="77">ROUND(D391*E391,2)</f>
        <v>0</v>
      </c>
    </row>
    <row r="392" spans="1:6" x14ac:dyDescent="0.3">
      <c r="A392" s="3" t="str">
        <f>CONCATENATE(SUBTOTAL(103,$D$6:D392))</f>
        <v>360</v>
      </c>
      <c r="B392" s="4" t="s">
        <v>225</v>
      </c>
      <c r="C392" s="3" t="s">
        <v>648</v>
      </c>
      <c r="D392" s="9">
        <v>2</v>
      </c>
      <c r="E392" s="9"/>
      <c r="F392" s="9">
        <f t="shared" si="77"/>
        <v>0</v>
      </c>
    </row>
    <row r="393" spans="1:6" x14ac:dyDescent="0.3">
      <c r="A393" s="3" t="str">
        <f>CONCATENATE(SUBTOTAL(103,$D$6:D393))</f>
        <v>361</v>
      </c>
      <c r="B393" s="4" t="s">
        <v>226</v>
      </c>
      <c r="C393" s="3" t="s">
        <v>648</v>
      </c>
      <c r="D393" s="9">
        <v>1</v>
      </c>
      <c r="E393" s="9"/>
      <c r="F393" s="9">
        <f t="shared" si="77"/>
        <v>0</v>
      </c>
    </row>
    <row r="394" spans="1:6" x14ac:dyDescent="0.3">
      <c r="A394" s="3" t="str">
        <f>CONCATENATE(SUBTOTAL(103,$D$6:D394))</f>
        <v>362</v>
      </c>
      <c r="B394" s="4" t="s">
        <v>227</v>
      </c>
      <c r="C394" s="3" t="s">
        <v>648</v>
      </c>
      <c r="D394" s="9">
        <v>1</v>
      </c>
      <c r="E394" s="9"/>
      <c r="F394" s="9">
        <f t="shared" si="77"/>
        <v>0</v>
      </c>
    </row>
    <row r="395" spans="1:6" x14ac:dyDescent="0.3">
      <c r="A395" s="3" t="str">
        <f>CONCATENATE(SUBTOTAL(103,$D$6:D395))</f>
        <v>363</v>
      </c>
      <c r="B395" s="4" t="s">
        <v>197</v>
      </c>
      <c r="C395" s="3" t="s">
        <v>7</v>
      </c>
      <c r="D395" s="9">
        <v>6</v>
      </c>
      <c r="E395" s="9"/>
      <c r="F395" s="9">
        <f t="shared" si="77"/>
        <v>0</v>
      </c>
    </row>
    <row r="396" spans="1:6" x14ac:dyDescent="0.3">
      <c r="A396" s="3" t="str">
        <f>CONCATENATE(SUBTOTAL(103,$D$6:D396))</f>
        <v>364</v>
      </c>
      <c r="B396" s="4" t="s">
        <v>198</v>
      </c>
      <c r="C396" s="3" t="s">
        <v>648</v>
      </c>
      <c r="D396" s="9">
        <v>5</v>
      </c>
      <c r="E396" s="9"/>
      <c r="F396" s="9">
        <f t="shared" si="77"/>
        <v>0</v>
      </c>
    </row>
    <row r="397" spans="1:6" x14ac:dyDescent="0.3">
      <c r="A397" s="3" t="str">
        <f>CONCATENATE(SUBTOTAL(103,$D$6:D397))</f>
        <v>365</v>
      </c>
      <c r="B397" s="4" t="s">
        <v>228</v>
      </c>
      <c r="C397" s="3" t="s">
        <v>648</v>
      </c>
      <c r="D397" s="9">
        <v>11</v>
      </c>
      <c r="E397" s="9"/>
      <c r="F397" s="9">
        <f t="shared" si="77"/>
        <v>0</v>
      </c>
    </row>
    <row r="398" spans="1:6" x14ac:dyDescent="0.3">
      <c r="A398" s="3" t="str">
        <f>CONCATENATE(SUBTOTAL(103,$D$6:D398))</f>
        <v>366</v>
      </c>
      <c r="B398" s="4" t="s">
        <v>229</v>
      </c>
      <c r="C398" s="3" t="s">
        <v>648</v>
      </c>
      <c r="D398" s="9">
        <v>1</v>
      </c>
      <c r="E398" s="9"/>
      <c r="F398" s="9">
        <f t="shared" si="77"/>
        <v>0</v>
      </c>
    </row>
    <row r="399" spans="1:6" x14ac:dyDescent="0.3">
      <c r="A399" s="3" t="str">
        <f>CONCATENATE(SUBTOTAL(103,$D$6:D399))</f>
        <v>367</v>
      </c>
      <c r="B399" s="4" t="s">
        <v>264</v>
      </c>
      <c r="C399" s="3" t="s">
        <v>7</v>
      </c>
      <c r="D399" s="9">
        <v>1</v>
      </c>
      <c r="E399" s="9"/>
      <c r="F399" s="9">
        <f t="shared" si="77"/>
        <v>0</v>
      </c>
    </row>
    <row r="400" spans="1:6" x14ac:dyDescent="0.3">
      <c r="A400" s="3" t="str">
        <f>CONCATENATE(SUBTOTAL(103,$D$6:D400))</f>
        <v>368</v>
      </c>
      <c r="B400" s="4" t="s">
        <v>200</v>
      </c>
      <c r="C400" s="3" t="s">
        <v>0</v>
      </c>
      <c r="D400" s="9">
        <v>1382</v>
      </c>
      <c r="E400" s="9"/>
      <c r="F400" s="9">
        <f t="shared" si="77"/>
        <v>0</v>
      </c>
    </row>
    <row r="401" spans="1:6" x14ac:dyDescent="0.3">
      <c r="A401" s="3" t="str">
        <f>CONCATENATE(SUBTOTAL(103,$D$6:D401))</f>
        <v>369</v>
      </c>
      <c r="B401" s="4" t="s">
        <v>266</v>
      </c>
      <c r="C401" s="3" t="s">
        <v>7</v>
      </c>
      <c r="D401" s="9">
        <v>1</v>
      </c>
      <c r="E401" s="9"/>
      <c r="F401" s="9">
        <f t="shared" si="77"/>
        <v>0</v>
      </c>
    </row>
    <row r="402" spans="1:6" x14ac:dyDescent="0.3">
      <c r="A402" s="3" t="str">
        <f>CONCATENATE(SUBTOTAL(103,$D$6:D402))</f>
        <v>370</v>
      </c>
      <c r="B402" s="4" t="s">
        <v>230</v>
      </c>
      <c r="C402" s="3" t="s">
        <v>648</v>
      </c>
      <c r="D402" s="9">
        <v>1</v>
      </c>
      <c r="E402" s="9"/>
      <c r="F402" s="9">
        <f t="shared" si="77"/>
        <v>0</v>
      </c>
    </row>
    <row r="403" spans="1:6" x14ac:dyDescent="0.3">
      <c r="A403" s="3" t="str">
        <f>CONCATENATE(SUBTOTAL(103,$D$6:D403))</f>
        <v>371</v>
      </c>
      <c r="B403" s="4" t="s">
        <v>201</v>
      </c>
      <c r="C403" s="3" t="s">
        <v>648</v>
      </c>
      <c r="D403" s="9">
        <v>1</v>
      </c>
      <c r="E403" s="9"/>
      <c r="F403" s="9">
        <f t="shared" si="77"/>
        <v>0</v>
      </c>
    </row>
    <row r="404" spans="1:6" x14ac:dyDescent="0.3">
      <c r="A404" s="3" t="str">
        <f>CONCATENATE(SUBTOTAL(103,$D$6:D404))</f>
        <v>372</v>
      </c>
      <c r="B404" s="4" t="s">
        <v>202</v>
      </c>
      <c r="C404" s="3" t="s">
        <v>648</v>
      </c>
      <c r="D404" s="9">
        <v>1</v>
      </c>
      <c r="E404" s="9"/>
      <c r="F404" s="9">
        <f t="shared" si="77"/>
        <v>0</v>
      </c>
    </row>
    <row r="405" spans="1:6" x14ac:dyDescent="0.3">
      <c r="A405" s="3" t="str">
        <f>CONCATENATE(SUBTOTAL(103,$D$6:D405))</f>
        <v>373</v>
      </c>
      <c r="B405" s="4" t="s">
        <v>204</v>
      </c>
      <c r="C405" s="3" t="s">
        <v>648</v>
      </c>
      <c r="D405" s="9">
        <v>4</v>
      </c>
      <c r="E405" s="9"/>
      <c r="F405" s="9">
        <f t="shared" si="77"/>
        <v>0</v>
      </c>
    </row>
    <row r="406" spans="1:6" x14ac:dyDescent="0.3">
      <c r="A406" s="3" t="str">
        <f>CONCATENATE(SUBTOTAL(103,$D$6:D406))</f>
        <v>374</v>
      </c>
      <c r="B406" s="4" t="s">
        <v>205</v>
      </c>
      <c r="C406" s="3" t="s">
        <v>648</v>
      </c>
      <c r="D406" s="9">
        <v>4</v>
      </c>
      <c r="E406" s="9"/>
      <c r="F406" s="9">
        <f t="shared" si="77"/>
        <v>0</v>
      </c>
    </row>
    <row r="407" spans="1:6" x14ac:dyDescent="0.3">
      <c r="A407" s="3" t="str">
        <f>CONCATENATE(SUBTOTAL(103,$D$6:D407))</f>
        <v>375</v>
      </c>
      <c r="B407" s="4" t="s">
        <v>206</v>
      </c>
      <c r="C407" s="3" t="s">
        <v>648</v>
      </c>
      <c r="D407" s="9">
        <v>1</v>
      </c>
      <c r="E407" s="9"/>
      <c r="F407" s="9">
        <f t="shared" si="77"/>
        <v>0</v>
      </c>
    </row>
    <row r="408" spans="1:6" x14ac:dyDescent="0.3">
      <c r="A408" s="3" t="str">
        <f>CONCATENATE(SUBTOTAL(103,$D$6:D408))</f>
        <v>376</v>
      </c>
      <c r="B408" s="4" t="s">
        <v>207</v>
      </c>
      <c r="C408" s="3" t="s">
        <v>85</v>
      </c>
      <c r="D408" s="9">
        <v>1</v>
      </c>
      <c r="E408" s="9"/>
      <c r="F408" s="9">
        <f t="shared" ref="F408" si="78">ROUND(D408*E408,2)</f>
        <v>0</v>
      </c>
    </row>
    <row r="409" spans="1:6" ht="20.399999999999999" x14ac:dyDescent="0.3">
      <c r="A409" s="3" t="str">
        <f>CONCATENATE(SUBTOTAL(103,$D$6:D409))</f>
        <v>377</v>
      </c>
      <c r="B409" s="4" t="s">
        <v>208</v>
      </c>
      <c r="C409" s="3" t="s">
        <v>85</v>
      </c>
      <c r="D409" s="9">
        <v>1</v>
      </c>
      <c r="E409" s="9"/>
      <c r="F409" s="9">
        <f t="shared" si="77"/>
        <v>0</v>
      </c>
    </row>
    <row r="410" spans="1:6" x14ac:dyDescent="0.3">
      <c r="A410" s="34"/>
      <c r="B410" s="35" t="s">
        <v>209</v>
      </c>
      <c r="C410" s="36"/>
      <c r="D410" s="45"/>
      <c r="E410" s="36"/>
      <c r="F410" s="37"/>
    </row>
    <row r="411" spans="1:6" ht="30.6" x14ac:dyDescent="0.3">
      <c r="A411" s="3" t="str">
        <f>CONCATENATE(SUBTOTAL(103,$D$6:D411))</f>
        <v>378</v>
      </c>
      <c r="B411" s="4" t="s">
        <v>267</v>
      </c>
      <c r="C411" s="3" t="s">
        <v>7</v>
      </c>
      <c r="D411" s="9">
        <v>1</v>
      </c>
      <c r="E411" s="9"/>
      <c r="F411" s="9">
        <f t="shared" si="77"/>
        <v>0</v>
      </c>
    </row>
    <row r="412" spans="1:6" x14ac:dyDescent="0.3">
      <c r="A412" s="3" t="str">
        <f>CONCATENATE(SUBTOTAL(103,$D$6:D412))</f>
        <v>379</v>
      </c>
      <c r="B412" s="4" t="s">
        <v>231</v>
      </c>
      <c r="C412" s="3" t="s">
        <v>7</v>
      </c>
      <c r="D412" s="9">
        <v>1</v>
      </c>
      <c r="E412" s="9"/>
      <c r="F412" s="9">
        <f t="shared" si="77"/>
        <v>0</v>
      </c>
    </row>
    <row r="413" spans="1:6" ht="20.399999999999999" x14ac:dyDescent="0.3">
      <c r="A413" s="3" t="str">
        <f>CONCATENATE(SUBTOTAL(103,$D$6:D413))</f>
        <v>380</v>
      </c>
      <c r="B413" s="4" t="s">
        <v>232</v>
      </c>
      <c r="C413" s="3" t="s">
        <v>648</v>
      </c>
      <c r="D413" s="9">
        <v>1</v>
      </c>
      <c r="E413" s="9"/>
      <c r="F413" s="9">
        <f t="shared" si="77"/>
        <v>0</v>
      </c>
    </row>
    <row r="414" spans="1:6" ht="20.399999999999999" x14ac:dyDescent="0.3">
      <c r="A414" s="3" t="str">
        <f>CONCATENATE(SUBTOTAL(103,$D$6:D414))</f>
        <v>381</v>
      </c>
      <c r="B414" s="4" t="s">
        <v>233</v>
      </c>
      <c r="C414" s="3" t="s">
        <v>7</v>
      </c>
      <c r="D414" s="9">
        <v>1</v>
      </c>
      <c r="E414" s="9"/>
      <c r="F414" s="9">
        <f t="shared" si="77"/>
        <v>0</v>
      </c>
    </row>
    <row r="415" spans="1:6" x14ac:dyDescent="0.3">
      <c r="A415" s="3" t="str">
        <f>CONCATENATE(SUBTOTAL(103,$D$6:D415))</f>
        <v>382</v>
      </c>
      <c r="B415" s="4" t="s">
        <v>211</v>
      </c>
      <c r="C415" s="3" t="s">
        <v>648</v>
      </c>
      <c r="D415" s="9">
        <v>6</v>
      </c>
      <c r="E415" s="9"/>
      <c r="F415" s="9">
        <f t="shared" si="77"/>
        <v>0</v>
      </c>
    </row>
    <row r="416" spans="1:6" x14ac:dyDescent="0.3">
      <c r="A416" s="3" t="str">
        <f>CONCATENATE(SUBTOTAL(103,$D$6:D416))</f>
        <v>383</v>
      </c>
      <c r="B416" s="4" t="s">
        <v>212</v>
      </c>
      <c r="C416" s="3" t="s">
        <v>648</v>
      </c>
      <c r="D416" s="9">
        <v>6</v>
      </c>
      <c r="E416" s="9"/>
      <c r="F416" s="9">
        <f t="shared" si="77"/>
        <v>0</v>
      </c>
    </row>
    <row r="417" spans="1:6" x14ac:dyDescent="0.3">
      <c r="A417" s="3" t="str">
        <f>CONCATENATE(SUBTOTAL(103,$D$6:D417))</f>
        <v>384</v>
      </c>
      <c r="B417" s="4" t="s">
        <v>234</v>
      </c>
      <c r="C417" s="3" t="s">
        <v>648</v>
      </c>
      <c r="D417" s="9">
        <v>1</v>
      </c>
      <c r="E417" s="9"/>
      <c r="F417" s="9">
        <f t="shared" si="77"/>
        <v>0</v>
      </c>
    </row>
    <row r="418" spans="1:6" x14ac:dyDescent="0.3">
      <c r="A418" s="3" t="str">
        <f>CONCATENATE(SUBTOTAL(103,$D$6:D418))</f>
        <v>385</v>
      </c>
      <c r="B418" s="4" t="s">
        <v>213</v>
      </c>
      <c r="C418" s="3" t="s">
        <v>648</v>
      </c>
      <c r="D418" s="9">
        <v>5</v>
      </c>
      <c r="E418" s="9"/>
      <c r="F418" s="9">
        <f t="shared" si="77"/>
        <v>0</v>
      </c>
    </row>
    <row r="419" spans="1:6" x14ac:dyDescent="0.3">
      <c r="A419" s="3" t="str">
        <f>CONCATENATE(SUBTOTAL(103,$D$6:D419))</f>
        <v>386</v>
      </c>
      <c r="B419" s="4" t="s">
        <v>214</v>
      </c>
      <c r="C419" s="3" t="s">
        <v>7</v>
      </c>
      <c r="D419" s="9">
        <v>6</v>
      </c>
      <c r="E419" s="9"/>
      <c r="F419" s="9">
        <f t="shared" si="77"/>
        <v>0</v>
      </c>
    </row>
    <row r="420" spans="1:6" x14ac:dyDescent="0.3">
      <c r="A420" s="3" t="str">
        <f>CONCATENATE(SUBTOTAL(103,$D$6:D420))</f>
        <v>387</v>
      </c>
      <c r="B420" s="4" t="s">
        <v>235</v>
      </c>
      <c r="C420" s="3" t="s">
        <v>7</v>
      </c>
      <c r="D420" s="9">
        <v>6</v>
      </c>
      <c r="E420" s="9"/>
      <c r="F420" s="9">
        <f t="shared" si="77"/>
        <v>0</v>
      </c>
    </row>
    <row r="421" spans="1:6" x14ac:dyDescent="0.3">
      <c r="A421" s="3" t="str">
        <f>CONCATENATE(SUBTOTAL(103,$D$6:D421))</f>
        <v>388</v>
      </c>
      <c r="B421" s="4" t="s">
        <v>215</v>
      </c>
      <c r="C421" s="3" t="s">
        <v>7</v>
      </c>
      <c r="D421" s="9">
        <v>6</v>
      </c>
      <c r="E421" s="9"/>
      <c r="F421" s="9">
        <f t="shared" si="77"/>
        <v>0</v>
      </c>
    </row>
    <row r="422" spans="1:6" x14ac:dyDescent="0.3">
      <c r="A422" s="3" t="str">
        <f>CONCATENATE(SUBTOTAL(103,$D$6:D422))</f>
        <v>389</v>
      </c>
      <c r="B422" s="4" t="s">
        <v>236</v>
      </c>
      <c r="C422" s="3" t="s">
        <v>648</v>
      </c>
      <c r="D422" s="9">
        <v>6</v>
      </c>
      <c r="E422" s="9"/>
      <c r="F422" s="9">
        <f t="shared" si="77"/>
        <v>0</v>
      </c>
    </row>
    <row r="423" spans="1:6" x14ac:dyDescent="0.3">
      <c r="A423" s="3" t="str">
        <f>CONCATENATE(SUBTOTAL(103,$D$6:D423))</f>
        <v>390</v>
      </c>
      <c r="B423" s="4" t="s">
        <v>237</v>
      </c>
      <c r="C423" s="3" t="s">
        <v>648</v>
      </c>
      <c r="D423" s="9">
        <v>1</v>
      </c>
      <c r="E423" s="9"/>
      <c r="F423" s="9">
        <f t="shared" si="77"/>
        <v>0</v>
      </c>
    </row>
    <row r="424" spans="1:6" x14ac:dyDescent="0.3">
      <c r="A424" s="3" t="str">
        <f>CONCATENATE(SUBTOTAL(103,$D$6:D424))</f>
        <v>391</v>
      </c>
      <c r="B424" s="4" t="s">
        <v>217</v>
      </c>
      <c r="C424" s="3" t="s">
        <v>648</v>
      </c>
      <c r="D424" s="9">
        <v>3</v>
      </c>
      <c r="E424" s="9"/>
      <c r="F424" s="9">
        <f t="shared" si="77"/>
        <v>0</v>
      </c>
    </row>
    <row r="425" spans="1:6" x14ac:dyDescent="0.3">
      <c r="A425" s="3" t="str">
        <f>CONCATENATE(SUBTOTAL(103,$D$6:D425))</f>
        <v>392</v>
      </c>
      <c r="B425" s="4" t="s">
        <v>218</v>
      </c>
      <c r="C425" s="3" t="s">
        <v>648</v>
      </c>
      <c r="D425" s="9">
        <v>1</v>
      </c>
      <c r="E425" s="9"/>
      <c r="F425" s="9">
        <f t="shared" si="77"/>
        <v>0</v>
      </c>
    </row>
    <row r="426" spans="1:6" x14ac:dyDescent="0.3">
      <c r="A426" s="3" t="str">
        <f>CONCATENATE(SUBTOTAL(103,$D$6:D426))</f>
        <v>393</v>
      </c>
      <c r="B426" s="4" t="s">
        <v>265</v>
      </c>
      <c r="C426" s="3" t="s">
        <v>7</v>
      </c>
      <c r="D426" s="9">
        <v>1</v>
      </c>
      <c r="E426" s="9"/>
      <c r="F426" s="9">
        <f t="shared" si="77"/>
        <v>0</v>
      </c>
    </row>
    <row r="427" spans="1:6" x14ac:dyDescent="0.3">
      <c r="A427" s="3" t="str">
        <f>CONCATENATE(SUBTOTAL(103,$D$6:D427))</f>
        <v>394</v>
      </c>
      <c r="B427" s="4" t="s">
        <v>220</v>
      </c>
      <c r="C427" s="3" t="s">
        <v>0</v>
      </c>
      <c r="D427" s="9">
        <v>36</v>
      </c>
      <c r="E427" s="9"/>
      <c r="F427" s="9">
        <f t="shared" si="77"/>
        <v>0</v>
      </c>
    </row>
    <row r="428" spans="1:6" x14ac:dyDescent="0.3">
      <c r="A428" s="3" t="str">
        <f>CONCATENATE(SUBTOTAL(103,$D$6:D428))</f>
        <v>395</v>
      </c>
      <c r="B428" s="4" t="s">
        <v>221</v>
      </c>
      <c r="C428" s="3" t="s">
        <v>0</v>
      </c>
      <c r="D428" s="9">
        <v>436</v>
      </c>
      <c r="E428" s="9"/>
      <c r="F428" s="9">
        <f t="shared" si="77"/>
        <v>0</v>
      </c>
    </row>
    <row r="429" spans="1:6" x14ac:dyDescent="0.3">
      <c r="A429" s="3" t="str">
        <f>CONCATENATE(SUBTOTAL(103,$D$6:D429))</f>
        <v>396</v>
      </c>
      <c r="B429" s="4" t="s">
        <v>222</v>
      </c>
      <c r="C429" s="3" t="s">
        <v>0</v>
      </c>
      <c r="D429" s="9">
        <v>287</v>
      </c>
      <c r="E429" s="9"/>
      <c r="F429" s="9">
        <f t="shared" si="77"/>
        <v>0</v>
      </c>
    </row>
    <row r="430" spans="1:6" x14ac:dyDescent="0.3">
      <c r="A430" s="3" t="str">
        <f>CONCATENATE(SUBTOTAL(103,$D$6:D430))</f>
        <v>397</v>
      </c>
      <c r="B430" s="4" t="s">
        <v>238</v>
      </c>
      <c r="C430" s="3" t="s">
        <v>0</v>
      </c>
      <c r="D430" s="9">
        <v>69</v>
      </c>
      <c r="E430" s="9"/>
      <c r="F430" s="9">
        <f t="shared" ref="F430" si="79">ROUND(D430*E430,2)</f>
        <v>0</v>
      </c>
    </row>
    <row r="431" spans="1:6" x14ac:dyDescent="0.3">
      <c r="A431" s="3" t="str">
        <f>CONCATENATE(SUBTOTAL(103,$D$6:D431))</f>
        <v>398</v>
      </c>
      <c r="B431" s="4" t="s">
        <v>223</v>
      </c>
      <c r="C431" s="3" t="s">
        <v>0</v>
      </c>
      <c r="D431" s="9">
        <v>554</v>
      </c>
      <c r="E431" s="9"/>
      <c r="F431" s="9">
        <f t="shared" si="77"/>
        <v>0</v>
      </c>
    </row>
    <row r="432" spans="1:6" x14ac:dyDescent="0.3">
      <c r="A432" s="31"/>
      <c r="B432" s="32" t="s">
        <v>239</v>
      </c>
      <c r="C432" s="32"/>
      <c r="D432" s="43"/>
      <c r="E432" s="32"/>
      <c r="F432" s="33"/>
    </row>
    <row r="433" spans="1:6" x14ac:dyDescent="0.3">
      <c r="A433" s="34"/>
      <c r="B433" s="35" t="s">
        <v>192</v>
      </c>
      <c r="C433" s="36"/>
      <c r="D433" s="45"/>
      <c r="E433" s="36"/>
      <c r="F433" s="37"/>
    </row>
    <row r="434" spans="1:6" x14ac:dyDescent="0.3">
      <c r="A434" s="3" t="str">
        <f>CONCATENATE(SUBTOTAL(103,$D$6:D434))</f>
        <v>399</v>
      </c>
      <c r="B434" s="4" t="s">
        <v>193</v>
      </c>
      <c r="C434" s="3" t="s">
        <v>648</v>
      </c>
      <c r="D434" s="9">
        <v>7</v>
      </c>
      <c r="E434" s="9"/>
      <c r="F434" s="9">
        <f t="shared" si="77"/>
        <v>0</v>
      </c>
    </row>
    <row r="435" spans="1:6" ht="20.399999999999999" x14ac:dyDescent="0.3">
      <c r="A435" s="3" t="str">
        <f>CONCATENATE(SUBTOTAL(103,$D$6:D435))</f>
        <v>400</v>
      </c>
      <c r="B435" s="4" t="s">
        <v>268</v>
      </c>
      <c r="C435" s="3" t="s">
        <v>648</v>
      </c>
      <c r="D435" s="9">
        <v>1</v>
      </c>
      <c r="E435" s="9"/>
      <c r="F435" s="9">
        <f t="shared" si="77"/>
        <v>0</v>
      </c>
    </row>
    <row r="436" spans="1:6" x14ac:dyDescent="0.3">
      <c r="A436" s="3" t="str">
        <f>CONCATENATE(SUBTOTAL(103,$D$6:D436))</f>
        <v>401</v>
      </c>
      <c r="B436" s="4" t="s">
        <v>225</v>
      </c>
      <c r="C436" s="3" t="s">
        <v>648</v>
      </c>
      <c r="D436" s="9">
        <v>4</v>
      </c>
      <c r="E436" s="9"/>
      <c r="F436" s="9">
        <f t="shared" si="77"/>
        <v>0</v>
      </c>
    </row>
    <row r="437" spans="1:6" x14ac:dyDescent="0.3">
      <c r="A437" s="3" t="str">
        <f>CONCATENATE(SUBTOTAL(103,$D$6:D437))</f>
        <v>402</v>
      </c>
      <c r="B437" s="4" t="s">
        <v>240</v>
      </c>
      <c r="C437" s="3" t="s">
        <v>648</v>
      </c>
      <c r="D437" s="9">
        <v>2</v>
      </c>
      <c r="E437" s="9"/>
      <c r="F437" s="9">
        <f t="shared" si="77"/>
        <v>0</v>
      </c>
    </row>
    <row r="438" spans="1:6" x14ac:dyDescent="0.3">
      <c r="A438" s="3" t="str">
        <f>CONCATENATE(SUBTOTAL(103,$D$6:D438))</f>
        <v>403</v>
      </c>
      <c r="B438" s="4" t="s">
        <v>198</v>
      </c>
      <c r="C438" s="3" t="s">
        <v>648</v>
      </c>
      <c r="D438" s="9">
        <v>2</v>
      </c>
      <c r="E438" s="9"/>
      <c r="F438" s="9">
        <f t="shared" si="77"/>
        <v>0</v>
      </c>
    </row>
    <row r="439" spans="1:6" x14ac:dyDescent="0.3">
      <c r="A439" s="3" t="str">
        <f>CONCATENATE(SUBTOTAL(103,$D$6:D439))</f>
        <v>404</v>
      </c>
      <c r="B439" s="4" t="s">
        <v>228</v>
      </c>
      <c r="C439" s="3" t="s">
        <v>648</v>
      </c>
      <c r="D439" s="9">
        <v>7</v>
      </c>
      <c r="E439" s="9"/>
      <c r="F439" s="9">
        <f t="shared" si="77"/>
        <v>0</v>
      </c>
    </row>
    <row r="440" spans="1:6" x14ac:dyDescent="0.3">
      <c r="A440" s="3" t="str">
        <f>CONCATENATE(SUBTOTAL(103,$D$6:D440))</f>
        <v>405</v>
      </c>
      <c r="B440" s="4" t="s">
        <v>229</v>
      </c>
      <c r="C440" s="3" t="s">
        <v>648</v>
      </c>
      <c r="D440" s="9">
        <v>2</v>
      </c>
      <c r="E440" s="9"/>
      <c r="F440" s="9">
        <f t="shared" si="77"/>
        <v>0</v>
      </c>
    </row>
    <row r="441" spans="1:6" x14ac:dyDescent="0.3">
      <c r="A441" s="3" t="str">
        <f>CONCATENATE(SUBTOTAL(103,$D$6:D441))</f>
        <v>406</v>
      </c>
      <c r="B441" s="4" t="s">
        <v>264</v>
      </c>
      <c r="C441" s="3" t="s">
        <v>7</v>
      </c>
      <c r="D441" s="9">
        <v>2</v>
      </c>
      <c r="E441" s="9"/>
      <c r="F441" s="9">
        <f t="shared" si="77"/>
        <v>0</v>
      </c>
    </row>
    <row r="442" spans="1:6" x14ac:dyDescent="0.3">
      <c r="A442" s="3" t="str">
        <f>CONCATENATE(SUBTOTAL(103,$D$6:D442))</f>
        <v>407</v>
      </c>
      <c r="B442" s="4" t="s">
        <v>203</v>
      </c>
      <c r="C442" s="3" t="s">
        <v>648</v>
      </c>
      <c r="D442" s="9">
        <v>1</v>
      </c>
      <c r="E442" s="9"/>
      <c r="F442" s="9">
        <f t="shared" si="77"/>
        <v>0</v>
      </c>
    </row>
    <row r="443" spans="1:6" x14ac:dyDescent="0.3">
      <c r="A443" s="3" t="str">
        <f>CONCATENATE(SUBTOTAL(103,$D$6:D443))</f>
        <v>408</v>
      </c>
      <c r="B443" s="4" t="s">
        <v>200</v>
      </c>
      <c r="C443" s="3" t="s">
        <v>0</v>
      </c>
      <c r="D443" s="9">
        <v>511</v>
      </c>
      <c r="E443" s="9"/>
      <c r="F443" s="9">
        <f t="shared" si="77"/>
        <v>0</v>
      </c>
    </row>
    <row r="444" spans="1:6" x14ac:dyDescent="0.3">
      <c r="A444" s="3" t="str">
        <f>CONCATENATE(SUBTOTAL(103,$D$6:D444))</f>
        <v>409</v>
      </c>
      <c r="B444" s="4" t="s">
        <v>201</v>
      </c>
      <c r="C444" s="3" t="s">
        <v>648</v>
      </c>
      <c r="D444" s="9">
        <v>1</v>
      </c>
      <c r="E444" s="9"/>
      <c r="F444" s="9">
        <f t="shared" si="77"/>
        <v>0</v>
      </c>
    </row>
    <row r="445" spans="1:6" x14ac:dyDescent="0.3">
      <c r="A445" s="3" t="str">
        <f>CONCATENATE(SUBTOTAL(103,$D$6:D445))</f>
        <v>410</v>
      </c>
      <c r="B445" s="4" t="s">
        <v>202</v>
      </c>
      <c r="C445" s="3" t="s">
        <v>648</v>
      </c>
      <c r="D445" s="9">
        <v>1</v>
      </c>
      <c r="E445" s="9"/>
      <c r="F445" s="9">
        <f t="shared" si="77"/>
        <v>0</v>
      </c>
    </row>
    <row r="446" spans="1:6" x14ac:dyDescent="0.3">
      <c r="A446" s="3" t="str">
        <f>CONCATENATE(SUBTOTAL(103,$D$6:D446))</f>
        <v>411</v>
      </c>
      <c r="B446" s="4" t="s">
        <v>204</v>
      </c>
      <c r="C446" s="3" t="s">
        <v>648</v>
      </c>
      <c r="D446" s="9">
        <v>2</v>
      </c>
      <c r="E446" s="9"/>
      <c r="F446" s="9">
        <f t="shared" si="77"/>
        <v>0</v>
      </c>
    </row>
    <row r="447" spans="1:6" x14ac:dyDescent="0.3">
      <c r="A447" s="3" t="str">
        <f>CONCATENATE(SUBTOTAL(103,$D$6:D447))</f>
        <v>412</v>
      </c>
      <c r="B447" s="4" t="s">
        <v>205</v>
      </c>
      <c r="C447" s="3" t="s">
        <v>648</v>
      </c>
      <c r="D447" s="9">
        <v>2</v>
      </c>
      <c r="E447" s="9"/>
      <c r="F447" s="9">
        <f t="shared" si="77"/>
        <v>0</v>
      </c>
    </row>
    <row r="448" spans="1:6" x14ac:dyDescent="0.3">
      <c r="A448" s="3" t="str">
        <f>CONCATENATE(SUBTOTAL(103,$D$6:D448))</f>
        <v>413</v>
      </c>
      <c r="B448" s="4" t="s">
        <v>206</v>
      </c>
      <c r="C448" s="3" t="s">
        <v>648</v>
      </c>
      <c r="D448" s="9">
        <v>1</v>
      </c>
      <c r="E448" s="9"/>
      <c r="F448" s="9">
        <f t="shared" si="77"/>
        <v>0</v>
      </c>
    </row>
    <row r="449" spans="1:6" x14ac:dyDescent="0.3">
      <c r="A449" s="3" t="str">
        <f>CONCATENATE(SUBTOTAL(103,$D$6:D449))</f>
        <v>414</v>
      </c>
      <c r="B449" s="4" t="s">
        <v>207</v>
      </c>
      <c r="C449" s="3" t="s">
        <v>85</v>
      </c>
      <c r="D449" s="9">
        <v>1</v>
      </c>
      <c r="E449" s="9"/>
      <c r="F449" s="9">
        <f t="shared" ref="F449" si="80">ROUND(D449*E449,2)</f>
        <v>0</v>
      </c>
    </row>
    <row r="450" spans="1:6" ht="20.399999999999999" x14ac:dyDescent="0.3">
      <c r="A450" s="3" t="str">
        <f>CONCATENATE(SUBTOTAL(103,$D$6:D450))</f>
        <v>415</v>
      </c>
      <c r="B450" s="4" t="s">
        <v>208</v>
      </c>
      <c r="C450" s="3" t="s">
        <v>85</v>
      </c>
      <c r="D450" s="9">
        <v>1</v>
      </c>
      <c r="E450" s="9"/>
      <c r="F450" s="9">
        <f t="shared" si="77"/>
        <v>0</v>
      </c>
    </row>
    <row r="451" spans="1:6" x14ac:dyDescent="0.3">
      <c r="A451" s="34"/>
      <c r="B451" s="35" t="s">
        <v>209</v>
      </c>
      <c r="C451" s="36"/>
      <c r="D451" s="45"/>
      <c r="E451" s="36"/>
      <c r="F451" s="37"/>
    </row>
    <row r="452" spans="1:6" ht="20.399999999999999" x14ac:dyDescent="0.3">
      <c r="A452" s="3" t="str">
        <f>CONCATENATE(SUBTOTAL(103,$D$6:D452))</f>
        <v>416</v>
      </c>
      <c r="B452" s="4" t="s">
        <v>269</v>
      </c>
      <c r="C452" s="3" t="s">
        <v>648</v>
      </c>
      <c r="D452" s="9">
        <v>1</v>
      </c>
      <c r="E452" s="9"/>
      <c r="F452" s="9">
        <f t="shared" si="77"/>
        <v>0</v>
      </c>
    </row>
    <row r="453" spans="1:6" x14ac:dyDescent="0.3">
      <c r="A453" s="3" t="str">
        <f>CONCATENATE(SUBTOTAL(103,$D$6:D453))</f>
        <v>417</v>
      </c>
      <c r="B453" s="4" t="s">
        <v>212</v>
      </c>
      <c r="C453" s="3" t="s">
        <v>648</v>
      </c>
      <c r="D453" s="9">
        <v>2</v>
      </c>
      <c r="E453" s="9"/>
      <c r="F453" s="9">
        <f t="shared" si="77"/>
        <v>0</v>
      </c>
    </row>
    <row r="454" spans="1:6" x14ac:dyDescent="0.3">
      <c r="A454" s="3" t="str">
        <f>CONCATENATE(SUBTOTAL(103,$D$6:D454))</f>
        <v>418</v>
      </c>
      <c r="B454" s="4" t="s">
        <v>234</v>
      </c>
      <c r="C454" s="3" t="s">
        <v>648</v>
      </c>
      <c r="D454" s="9">
        <v>2</v>
      </c>
      <c r="E454" s="9"/>
      <c r="F454" s="9">
        <f t="shared" si="77"/>
        <v>0</v>
      </c>
    </row>
    <row r="455" spans="1:6" x14ac:dyDescent="0.3">
      <c r="A455" s="3" t="str">
        <f>CONCATENATE(SUBTOTAL(103,$D$6:D455))</f>
        <v>419</v>
      </c>
      <c r="B455" s="4" t="s">
        <v>213</v>
      </c>
      <c r="C455" s="3" t="s">
        <v>648</v>
      </c>
      <c r="D455" s="9">
        <v>2</v>
      </c>
      <c r="E455" s="9"/>
      <c r="F455" s="9">
        <f t="shared" si="77"/>
        <v>0</v>
      </c>
    </row>
    <row r="456" spans="1:6" x14ac:dyDescent="0.3">
      <c r="A456" s="3" t="str">
        <f>CONCATENATE(SUBTOTAL(103,$D$6:D456))</f>
        <v>420</v>
      </c>
      <c r="B456" s="4" t="s">
        <v>210</v>
      </c>
      <c r="C456" s="3" t="s">
        <v>648</v>
      </c>
      <c r="D456" s="9">
        <v>1</v>
      </c>
      <c r="E456" s="9"/>
      <c r="F456" s="9">
        <f t="shared" si="77"/>
        <v>0</v>
      </c>
    </row>
    <row r="457" spans="1:6" x14ac:dyDescent="0.3">
      <c r="A457" s="3" t="str">
        <f>CONCATENATE(SUBTOTAL(103,$D$6:D457))</f>
        <v>421</v>
      </c>
      <c r="B457" s="4" t="s">
        <v>214</v>
      </c>
      <c r="C457" s="3" t="s">
        <v>7</v>
      </c>
      <c r="D457" s="9">
        <v>4</v>
      </c>
      <c r="E457" s="9"/>
      <c r="F457" s="9">
        <f t="shared" si="77"/>
        <v>0</v>
      </c>
    </row>
    <row r="458" spans="1:6" x14ac:dyDescent="0.3">
      <c r="A458" s="3" t="str">
        <f>CONCATENATE(SUBTOTAL(103,$D$6:D458))</f>
        <v>422</v>
      </c>
      <c r="B458" s="4" t="s">
        <v>235</v>
      </c>
      <c r="C458" s="3" t="s">
        <v>7</v>
      </c>
      <c r="D458" s="9">
        <v>4</v>
      </c>
      <c r="E458" s="9"/>
      <c r="F458" s="9">
        <f t="shared" si="77"/>
        <v>0</v>
      </c>
    </row>
    <row r="459" spans="1:6" x14ac:dyDescent="0.3">
      <c r="A459" s="3" t="str">
        <f>CONCATENATE(SUBTOTAL(103,$D$6:D459))</f>
        <v>423</v>
      </c>
      <c r="B459" s="4" t="s">
        <v>236</v>
      </c>
      <c r="C459" s="3" t="s">
        <v>648</v>
      </c>
      <c r="D459" s="9">
        <v>4</v>
      </c>
      <c r="E459" s="9"/>
      <c r="F459" s="9">
        <f t="shared" si="77"/>
        <v>0</v>
      </c>
    </row>
    <row r="460" spans="1:6" x14ac:dyDescent="0.3">
      <c r="A460" s="3" t="str">
        <f>CONCATENATE(SUBTOTAL(103,$D$6:D460))</f>
        <v>424</v>
      </c>
      <c r="B460" s="4" t="s">
        <v>237</v>
      </c>
      <c r="C460" s="3" t="s">
        <v>648</v>
      </c>
      <c r="D460" s="9">
        <v>2</v>
      </c>
      <c r="E460" s="9"/>
      <c r="F460" s="9">
        <f t="shared" si="77"/>
        <v>0</v>
      </c>
    </row>
    <row r="461" spans="1:6" x14ac:dyDescent="0.3">
      <c r="A461" s="3" t="str">
        <f>CONCATENATE(SUBTOTAL(103,$D$6:D461))</f>
        <v>425</v>
      </c>
      <c r="B461" s="4" t="s">
        <v>218</v>
      </c>
      <c r="C461" s="3" t="s">
        <v>648</v>
      </c>
      <c r="D461" s="9">
        <v>1</v>
      </c>
      <c r="E461" s="9"/>
      <c r="F461" s="9">
        <f t="shared" si="77"/>
        <v>0</v>
      </c>
    </row>
    <row r="462" spans="1:6" x14ac:dyDescent="0.3">
      <c r="A462" s="3" t="str">
        <f>CONCATENATE(SUBTOTAL(103,$D$6:D462))</f>
        <v>426</v>
      </c>
      <c r="B462" s="4" t="s">
        <v>219</v>
      </c>
      <c r="C462" s="3" t="s">
        <v>648</v>
      </c>
      <c r="D462" s="9">
        <v>8</v>
      </c>
      <c r="E462" s="9"/>
      <c r="F462" s="9">
        <f t="shared" si="77"/>
        <v>0</v>
      </c>
    </row>
    <row r="463" spans="1:6" x14ac:dyDescent="0.3">
      <c r="A463" s="3" t="str">
        <f>CONCATENATE(SUBTOTAL(103,$D$6:D463))</f>
        <v>427</v>
      </c>
      <c r="B463" s="4" t="s">
        <v>265</v>
      </c>
      <c r="C463" s="3" t="s">
        <v>7</v>
      </c>
      <c r="D463" s="9">
        <v>2</v>
      </c>
      <c r="E463" s="9"/>
      <c r="F463" s="9">
        <f t="shared" si="77"/>
        <v>0</v>
      </c>
    </row>
    <row r="464" spans="1:6" x14ac:dyDescent="0.3">
      <c r="A464" s="3" t="str">
        <f>CONCATENATE(SUBTOTAL(103,$D$6:D464))</f>
        <v>428</v>
      </c>
      <c r="B464" s="4" t="s">
        <v>220</v>
      </c>
      <c r="C464" s="3" t="s">
        <v>0</v>
      </c>
      <c r="D464" s="9">
        <v>52</v>
      </c>
      <c r="E464" s="9"/>
      <c r="F464" s="9">
        <f t="shared" si="77"/>
        <v>0</v>
      </c>
    </row>
    <row r="465" spans="1:6" x14ac:dyDescent="0.3">
      <c r="A465" s="3" t="str">
        <f>CONCATENATE(SUBTOTAL(103,$D$6:D465))</f>
        <v>429</v>
      </c>
      <c r="B465" s="4" t="s">
        <v>221</v>
      </c>
      <c r="C465" s="3" t="s">
        <v>0</v>
      </c>
      <c r="D465" s="9">
        <v>154</v>
      </c>
      <c r="E465" s="9"/>
      <c r="F465" s="9">
        <f t="shared" si="77"/>
        <v>0</v>
      </c>
    </row>
    <row r="466" spans="1:6" x14ac:dyDescent="0.3">
      <c r="A466" s="3" t="str">
        <f>CONCATENATE(SUBTOTAL(103,$D$6:D466))</f>
        <v>430</v>
      </c>
      <c r="B466" s="4" t="s">
        <v>222</v>
      </c>
      <c r="C466" s="3" t="s">
        <v>0</v>
      </c>
      <c r="D466" s="9">
        <v>44</v>
      </c>
      <c r="E466" s="9"/>
      <c r="F466" s="9">
        <f t="shared" si="77"/>
        <v>0</v>
      </c>
    </row>
    <row r="467" spans="1:6" x14ac:dyDescent="0.3">
      <c r="A467" s="3" t="str">
        <f>CONCATENATE(SUBTOTAL(103,$D$6:D467))</f>
        <v>431</v>
      </c>
      <c r="B467" s="4" t="s">
        <v>238</v>
      </c>
      <c r="C467" s="3" t="s">
        <v>0</v>
      </c>
      <c r="D467" s="9">
        <v>54</v>
      </c>
      <c r="E467" s="9"/>
      <c r="F467" s="9">
        <f t="shared" ref="F467" si="81">ROUND(D467*E467,2)</f>
        <v>0</v>
      </c>
    </row>
    <row r="468" spans="1:6" x14ac:dyDescent="0.3">
      <c r="A468" s="3" t="str">
        <f>CONCATENATE(SUBTOTAL(103,$D$6:D468))</f>
        <v>432</v>
      </c>
      <c r="B468" s="4" t="s">
        <v>223</v>
      </c>
      <c r="C468" s="3" t="s">
        <v>0</v>
      </c>
      <c r="D468" s="9">
        <v>207</v>
      </c>
      <c r="E468" s="9"/>
      <c r="F468" s="9">
        <f t="shared" si="77"/>
        <v>0</v>
      </c>
    </row>
    <row r="469" spans="1:6" x14ac:dyDescent="0.3">
      <c r="A469" s="31"/>
      <c r="B469" s="32" t="s">
        <v>244</v>
      </c>
      <c r="C469" s="32"/>
      <c r="D469" s="43"/>
      <c r="E469" s="32"/>
      <c r="F469" s="33"/>
    </row>
    <row r="470" spans="1:6" x14ac:dyDescent="0.3">
      <c r="A470" s="34"/>
      <c r="B470" s="35" t="s">
        <v>192</v>
      </c>
      <c r="C470" s="36"/>
      <c r="D470" s="45"/>
      <c r="E470" s="36"/>
      <c r="F470" s="37"/>
    </row>
    <row r="471" spans="1:6" x14ac:dyDescent="0.3">
      <c r="A471" s="3" t="str">
        <f>CONCATENATE(SUBTOTAL(103,$D$6:D471))</f>
        <v>433</v>
      </c>
      <c r="B471" s="4" t="s">
        <v>194</v>
      </c>
      <c r="C471" s="3" t="s">
        <v>648</v>
      </c>
      <c r="D471" s="9">
        <v>1</v>
      </c>
      <c r="E471" s="9"/>
      <c r="F471" s="9">
        <f t="shared" si="77"/>
        <v>0</v>
      </c>
    </row>
    <row r="472" spans="1:6" x14ac:dyDescent="0.3">
      <c r="A472" s="3" t="str">
        <f>CONCATENATE(SUBTOTAL(103,$D$6:D472))</f>
        <v>434</v>
      </c>
      <c r="B472" s="4" t="s">
        <v>242</v>
      </c>
      <c r="C472" s="3" t="s">
        <v>648</v>
      </c>
      <c r="D472" s="9">
        <v>6</v>
      </c>
      <c r="E472" s="9"/>
      <c r="F472" s="9">
        <f t="shared" si="77"/>
        <v>0</v>
      </c>
    </row>
    <row r="473" spans="1:6" x14ac:dyDescent="0.3">
      <c r="A473" s="3" t="str">
        <f>CONCATENATE(SUBTOTAL(103,$D$6:D473))</f>
        <v>435</v>
      </c>
      <c r="B473" s="4" t="s">
        <v>196</v>
      </c>
      <c r="C473" s="3" t="s">
        <v>648</v>
      </c>
      <c r="D473" s="9">
        <v>2</v>
      </c>
      <c r="E473" s="9"/>
      <c r="F473" s="9">
        <f t="shared" si="77"/>
        <v>0</v>
      </c>
    </row>
    <row r="474" spans="1:6" x14ac:dyDescent="0.3">
      <c r="A474" s="3" t="str">
        <f>CONCATENATE(SUBTOTAL(103,$D$6:D474))</f>
        <v>436</v>
      </c>
      <c r="B474" s="4" t="s">
        <v>197</v>
      </c>
      <c r="C474" s="3" t="s">
        <v>648</v>
      </c>
      <c r="D474" s="9">
        <v>2</v>
      </c>
      <c r="E474" s="9"/>
      <c r="F474" s="9">
        <f t="shared" si="74"/>
        <v>0</v>
      </c>
    </row>
    <row r="475" spans="1:6" x14ac:dyDescent="0.3">
      <c r="A475" s="3" t="str">
        <f>CONCATENATE(SUBTOTAL(103,$D$6:D475))</f>
        <v>437</v>
      </c>
      <c r="B475" s="4" t="s">
        <v>198</v>
      </c>
      <c r="C475" s="3" t="s">
        <v>648</v>
      </c>
      <c r="D475" s="9">
        <v>2</v>
      </c>
      <c r="E475" s="9"/>
      <c r="F475" s="9">
        <f t="shared" si="74"/>
        <v>0</v>
      </c>
    </row>
    <row r="476" spans="1:6" x14ac:dyDescent="0.3">
      <c r="A476" s="3" t="str">
        <f>CONCATENATE(SUBTOTAL(103,$D$6:D476))</f>
        <v>438</v>
      </c>
      <c r="B476" s="4" t="s">
        <v>200</v>
      </c>
      <c r="C476" s="3" t="s">
        <v>0</v>
      </c>
      <c r="D476" s="9">
        <v>124</v>
      </c>
      <c r="E476" s="9"/>
      <c r="F476" s="9">
        <f t="shared" si="74"/>
        <v>0</v>
      </c>
    </row>
    <row r="477" spans="1:6" x14ac:dyDescent="0.3">
      <c r="A477" s="3" t="str">
        <f>CONCATENATE(SUBTOTAL(103,$D$6:D477))</f>
        <v>439</v>
      </c>
      <c r="B477" s="4" t="s">
        <v>201</v>
      </c>
      <c r="C477" s="3" t="s">
        <v>648</v>
      </c>
      <c r="D477" s="9">
        <v>1</v>
      </c>
      <c r="E477" s="9"/>
      <c r="F477" s="9">
        <f t="shared" si="74"/>
        <v>0</v>
      </c>
    </row>
    <row r="478" spans="1:6" x14ac:dyDescent="0.3">
      <c r="A478" s="3" t="str">
        <f>CONCATENATE(SUBTOTAL(103,$D$6:D478))</f>
        <v>440</v>
      </c>
      <c r="B478" s="4" t="s">
        <v>202</v>
      </c>
      <c r="C478" s="3" t="s">
        <v>648</v>
      </c>
      <c r="D478" s="9">
        <v>1</v>
      </c>
      <c r="E478" s="9"/>
      <c r="F478" s="9">
        <f t="shared" si="74"/>
        <v>0</v>
      </c>
    </row>
    <row r="479" spans="1:6" x14ac:dyDescent="0.3">
      <c r="A479" s="3" t="str">
        <f>CONCATENATE(SUBTOTAL(103,$D$6:D479))</f>
        <v>441</v>
      </c>
      <c r="B479" s="4" t="s">
        <v>243</v>
      </c>
      <c r="C479" s="3" t="s">
        <v>648</v>
      </c>
      <c r="D479" s="9">
        <v>2</v>
      </c>
      <c r="E479" s="9"/>
      <c r="F479" s="9">
        <f t="shared" si="74"/>
        <v>0</v>
      </c>
    </row>
    <row r="480" spans="1:6" x14ac:dyDescent="0.3">
      <c r="A480" s="3" t="str">
        <f>CONCATENATE(SUBTOTAL(103,$D$6:D480))</f>
        <v>442</v>
      </c>
      <c r="B480" s="4" t="s">
        <v>204</v>
      </c>
      <c r="C480" s="3" t="s">
        <v>648</v>
      </c>
      <c r="D480" s="9">
        <v>3</v>
      </c>
      <c r="E480" s="9"/>
      <c r="F480" s="9">
        <f t="shared" si="74"/>
        <v>0</v>
      </c>
    </row>
    <row r="481" spans="1:6" x14ac:dyDescent="0.3">
      <c r="A481" s="3" t="str">
        <f>CONCATENATE(SUBTOTAL(103,$D$6:D481))</f>
        <v>443</v>
      </c>
      <c r="B481" s="4" t="s">
        <v>205</v>
      </c>
      <c r="C481" s="3" t="s">
        <v>648</v>
      </c>
      <c r="D481" s="9">
        <v>5</v>
      </c>
      <c r="E481" s="9"/>
      <c r="F481" s="9">
        <f t="shared" si="74"/>
        <v>0</v>
      </c>
    </row>
    <row r="482" spans="1:6" x14ac:dyDescent="0.3">
      <c r="A482" s="3" t="str">
        <f>CONCATENATE(SUBTOTAL(103,$D$6:D482))</f>
        <v>444</v>
      </c>
      <c r="B482" s="4" t="s">
        <v>206</v>
      </c>
      <c r="C482" s="3" t="s">
        <v>648</v>
      </c>
      <c r="D482" s="9">
        <v>1</v>
      </c>
      <c r="E482" s="9"/>
      <c r="F482" s="9">
        <f t="shared" si="74"/>
        <v>0</v>
      </c>
    </row>
    <row r="483" spans="1:6" x14ac:dyDescent="0.3">
      <c r="A483" s="3" t="str">
        <f>CONCATENATE(SUBTOTAL(103,$D$6:D483))</f>
        <v>445</v>
      </c>
      <c r="B483" s="4" t="s">
        <v>207</v>
      </c>
      <c r="C483" s="3" t="s">
        <v>85</v>
      </c>
      <c r="D483" s="9">
        <v>1</v>
      </c>
      <c r="E483" s="9"/>
      <c r="F483" s="9">
        <f t="shared" si="74"/>
        <v>0</v>
      </c>
    </row>
    <row r="484" spans="1:6" ht="20.399999999999999" x14ac:dyDescent="0.3">
      <c r="A484" s="3" t="str">
        <f>CONCATENATE(SUBTOTAL(103,$D$6:D484))</f>
        <v>446</v>
      </c>
      <c r="B484" s="4" t="s">
        <v>208</v>
      </c>
      <c r="C484" s="3" t="s">
        <v>85</v>
      </c>
      <c r="D484" s="9">
        <v>1</v>
      </c>
      <c r="E484" s="9"/>
      <c r="F484" s="9">
        <f t="shared" si="74"/>
        <v>0</v>
      </c>
    </row>
    <row r="485" spans="1:6" x14ac:dyDescent="0.3">
      <c r="A485" s="34"/>
      <c r="B485" s="35" t="s">
        <v>209</v>
      </c>
      <c r="C485" s="36"/>
      <c r="D485" s="45"/>
      <c r="E485" s="36"/>
      <c r="F485" s="37"/>
    </row>
    <row r="486" spans="1:6" x14ac:dyDescent="0.3">
      <c r="A486" s="3" t="str">
        <f>CONCATENATE(SUBTOTAL(103,$D$6:D486))</f>
        <v>447</v>
      </c>
      <c r="B486" s="4" t="s">
        <v>211</v>
      </c>
      <c r="C486" s="3" t="s">
        <v>648</v>
      </c>
      <c r="D486" s="9">
        <v>2</v>
      </c>
      <c r="E486" s="9"/>
      <c r="F486" s="9">
        <f t="shared" si="74"/>
        <v>0</v>
      </c>
    </row>
    <row r="487" spans="1:6" x14ac:dyDescent="0.3">
      <c r="A487" s="3" t="str">
        <f>CONCATENATE(SUBTOTAL(103,$D$6:D487))</f>
        <v>448</v>
      </c>
      <c r="B487" s="4" t="s">
        <v>212</v>
      </c>
      <c r="C487" s="3" t="s">
        <v>648</v>
      </c>
      <c r="D487" s="9">
        <v>2</v>
      </c>
      <c r="E487" s="9"/>
      <c r="F487" s="9">
        <f t="shared" si="74"/>
        <v>0</v>
      </c>
    </row>
    <row r="488" spans="1:6" x14ac:dyDescent="0.3">
      <c r="A488" s="3" t="str">
        <f>CONCATENATE(SUBTOTAL(103,$D$6:D488))</f>
        <v>449</v>
      </c>
      <c r="B488" s="4" t="s">
        <v>213</v>
      </c>
      <c r="C488" s="3" t="s">
        <v>648</v>
      </c>
      <c r="D488" s="9">
        <v>2</v>
      </c>
      <c r="E488" s="9"/>
      <c r="F488" s="9">
        <f t="shared" si="74"/>
        <v>0</v>
      </c>
    </row>
    <row r="489" spans="1:6" x14ac:dyDescent="0.3">
      <c r="A489" s="3" t="str">
        <f>CONCATENATE(SUBTOTAL(103,$D$6:D489))</f>
        <v>450</v>
      </c>
      <c r="B489" s="4" t="s">
        <v>217</v>
      </c>
      <c r="C489" s="3" t="s">
        <v>648</v>
      </c>
      <c r="D489" s="9">
        <v>3</v>
      </c>
      <c r="E489" s="9"/>
      <c r="F489" s="9">
        <f t="shared" si="74"/>
        <v>0</v>
      </c>
    </row>
    <row r="490" spans="1:6" x14ac:dyDescent="0.3">
      <c r="A490" s="3" t="str">
        <f>CONCATENATE(SUBTOTAL(103,$D$6:D490))</f>
        <v>451</v>
      </c>
      <c r="B490" s="4" t="s">
        <v>218</v>
      </c>
      <c r="C490" s="3" t="s">
        <v>648</v>
      </c>
      <c r="D490" s="9">
        <v>1</v>
      </c>
      <c r="E490" s="9"/>
      <c r="F490" s="9">
        <f t="shared" si="74"/>
        <v>0</v>
      </c>
    </row>
    <row r="491" spans="1:6" x14ac:dyDescent="0.3">
      <c r="A491" s="3" t="str">
        <f>CONCATENATE(SUBTOTAL(103,$D$6:D491))</f>
        <v>452</v>
      </c>
      <c r="B491" s="4" t="s">
        <v>219</v>
      </c>
      <c r="C491" s="3" t="s">
        <v>648</v>
      </c>
      <c r="D491" s="9">
        <v>8</v>
      </c>
      <c r="E491" s="9"/>
      <c r="F491" s="9">
        <f t="shared" si="74"/>
        <v>0</v>
      </c>
    </row>
    <row r="492" spans="1:6" x14ac:dyDescent="0.3">
      <c r="A492" s="3" t="str">
        <f>CONCATENATE(SUBTOTAL(103,$D$6:D492))</f>
        <v>453</v>
      </c>
      <c r="B492" s="4" t="s">
        <v>221</v>
      </c>
      <c r="C492" s="3" t="s">
        <v>0</v>
      </c>
      <c r="D492" s="9">
        <v>44</v>
      </c>
      <c r="E492" s="9"/>
      <c r="F492" s="9">
        <f t="shared" si="74"/>
        <v>0</v>
      </c>
    </row>
    <row r="493" spans="1:6" x14ac:dyDescent="0.3">
      <c r="A493" s="3" t="str">
        <f>CONCATENATE(SUBTOTAL(103,$D$6:D493))</f>
        <v>454</v>
      </c>
      <c r="B493" s="4" t="s">
        <v>223</v>
      </c>
      <c r="C493" s="3" t="s">
        <v>0</v>
      </c>
      <c r="D493" s="9">
        <v>80</v>
      </c>
      <c r="E493" s="9"/>
      <c r="F493" s="9">
        <f t="shared" si="74"/>
        <v>0</v>
      </c>
    </row>
    <row r="494" spans="1:6" x14ac:dyDescent="0.3">
      <c r="A494" s="31"/>
      <c r="B494" s="32" t="s">
        <v>245</v>
      </c>
      <c r="C494" s="32"/>
      <c r="D494" s="43"/>
      <c r="E494" s="32"/>
      <c r="F494" s="33"/>
    </row>
    <row r="495" spans="1:6" x14ac:dyDescent="0.3">
      <c r="A495" s="34"/>
      <c r="B495" s="35" t="s">
        <v>192</v>
      </c>
      <c r="C495" s="36"/>
      <c r="D495" s="45"/>
      <c r="E495" s="36"/>
      <c r="F495" s="37"/>
    </row>
    <row r="496" spans="1:6" x14ac:dyDescent="0.3">
      <c r="A496" s="3" t="str">
        <f>CONCATENATE(SUBTOTAL(103,$D$6:D496))</f>
        <v>455</v>
      </c>
      <c r="B496" s="4" t="s">
        <v>193</v>
      </c>
      <c r="C496" s="3" t="s">
        <v>648</v>
      </c>
      <c r="D496" s="9">
        <v>8</v>
      </c>
      <c r="E496" s="9"/>
      <c r="F496" s="9">
        <f t="shared" si="74"/>
        <v>0</v>
      </c>
    </row>
    <row r="497" spans="1:6" ht="20.399999999999999" x14ac:dyDescent="0.3">
      <c r="A497" s="3" t="str">
        <f>CONCATENATE(SUBTOTAL(103,$D$6:D497))</f>
        <v>456</v>
      </c>
      <c r="B497" s="4" t="s">
        <v>649</v>
      </c>
      <c r="C497" s="3" t="s">
        <v>648</v>
      </c>
      <c r="D497" s="9">
        <v>2</v>
      </c>
      <c r="E497" s="9"/>
      <c r="F497" s="9">
        <f t="shared" si="74"/>
        <v>0</v>
      </c>
    </row>
    <row r="498" spans="1:6" x14ac:dyDescent="0.3">
      <c r="A498" s="3" t="str">
        <f>CONCATENATE(SUBTOTAL(103,$D$6:D498))</f>
        <v>457</v>
      </c>
      <c r="B498" s="4" t="s">
        <v>225</v>
      </c>
      <c r="C498" s="3" t="s">
        <v>648</v>
      </c>
      <c r="D498" s="9">
        <v>6</v>
      </c>
      <c r="E498" s="9"/>
      <c r="F498" s="9">
        <f t="shared" si="74"/>
        <v>0</v>
      </c>
    </row>
    <row r="499" spans="1:6" x14ac:dyDescent="0.3">
      <c r="A499" s="3" t="str">
        <f>CONCATENATE(SUBTOTAL(103,$D$6:D499))</f>
        <v>458</v>
      </c>
      <c r="B499" s="4" t="s">
        <v>227</v>
      </c>
      <c r="C499" s="3" t="s">
        <v>648</v>
      </c>
      <c r="D499" s="9">
        <v>1</v>
      </c>
      <c r="E499" s="9"/>
      <c r="F499" s="9">
        <f t="shared" si="74"/>
        <v>0</v>
      </c>
    </row>
    <row r="500" spans="1:6" x14ac:dyDescent="0.3">
      <c r="A500" s="3" t="str">
        <f>CONCATENATE(SUBTOTAL(103,$D$6:D500))</f>
        <v>459</v>
      </c>
      <c r="B500" s="4" t="s">
        <v>196</v>
      </c>
      <c r="C500" s="3" t="s">
        <v>648</v>
      </c>
      <c r="D500" s="9">
        <v>2</v>
      </c>
      <c r="E500" s="9"/>
      <c r="F500" s="9">
        <f t="shared" si="74"/>
        <v>0</v>
      </c>
    </row>
    <row r="501" spans="1:6" x14ac:dyDescent="0.3">
      <c r="A501" s="3" t="str">
        <f>CONCATENATE(SUBTOTAL(103,$D$6:D501))</f>
        <v>460</v>
      </c>
      <c r="B501" s="4" t="s">
        <v>197</v>
      </c>
      <c r="C501" s="3" t="s">
        <v>7</v>
      </c>
      <c r="D501" s="9">
        <v>3</v>
      </c>
      <c r="E501" s="9"/>
      <c r="F501" s="9">
        <f t="shared" si="74"/>
        <v>0</v>
      </c>
    </row>
    <row r="502" spans="1:6" x14ac:dyDescent="0.3">
      <c r="A502" s="3" t="str">
        <f>CONCATENATE(SUBTOTAL(103,$D$6:D502))</f>
        <v>461</v>
      </c>
      <c r="B502" s="4" t="s">
        <v>198</v>
      </c>
      <c r="C502" s="3" t="s">
        <v>648</v>
      </c>
      <c r="D502" s="9">
        <v>4</v>
      </c>
      <c r="E502" s="9"/>
      <c r="F502" s="9">
        <f t="shared" si="74"/>
        <v>0</v>
      </c>
    </row>
    <row r="503" spans="1:6" x14ac:dyDescent="0.3">
      <c r="A503" s="3" t="str">
        <f>CONCATENATE(SUBTOTAL(103,$D$6:D503))</f>
        <v>462</v>
      </c>
      <c r="B503" s="4" t="s">
        <v>228</v>
      </c>
      <c r="C503" s="3" t="s">
        <v>648</v>
      </c>
      <c r="D503" s="9">
        <v>2</v>
      </c>
      <c r="E503" s="9"/>
      <c r="F503" s="9">
        <f t="shared" si="74"/>
        <v>0</v>
      </c>
    </row>
    <row r="504" spans="1:6" x14ac:dyDescent="0.3">
      <c r="A504" s="3" t="str">
        <f>CONCATENATE(SUBTOTAL(103,$D$6:D504))</f>
        <v>463</v>
      </c>
      <c r="B504" s="4" t="s">
        <v>229</v>
      </c>
      <c r="C504" s="3" t="s">
        <v>648</v>
      </c>
      <c r="D504" s="9">
        <v>4</v>
      </c>
      <c r="E504" s="9"/>
      <c r="F504" s="9">
        <f t="shared" si="74"/>
        <v>0</v>
      </c>
    </row>
    <row r="505" spans="1:6" x14ac:dyDescent="0.3">
      <c r="A505" s="3" t="str">
        <f>CONCATENATE(SUBTOTAL(103,$D$6:D505))</f>
        <v>464</v>
      </c>
      <c r="B505" s="4" t="s">
        <v>264</v>
      </c>
      <c r="C505" s="3" t="s">
        <v>7</v>
      </c>
      <c r="D505" s="9">
        <v>2</v>
      </c>
      <c r="E505" s="9"/>
      <c r="F505" s="9">
        <f t="shared" si="74"/>
        <v>0</v>
      </c>
    </row>
    <row r="506" spans="1:6" x14ac:dyDescent="0.3">
      <c r="A506" s="3" t="str">
        <f>CONCATENATE(SUBTOTAL(103,$D$6:D506))</f>
        <v>465</v>
      </c>
      <c r="B506" s="4" t="s">
        <v>203</v>
      </c>
      <c r="C506" s="3" t="s">
        <v>648</v>
      </c>
      <c r="D506" s="9">
        <v>2</v>
      </c>
      <c r="E506" s="9"/>
      <c r="F506" s="9">
        <f t="shared" si="74"/>
        <v>0</v>
      </c>
    </row>
    <row r="507" spans="1:6" x14ac:dyDescent="0.3">
      <c r="A507" s="3" t="str">
        <f>CONCATENATE(SUBTOTAL(103,$D$6:D507))</f>
        <v>466</v>
      </c>
      <c r="B507" s="4" t="s">
        <v>200</v>
      </c>
      <c r="C507" s="3" t="s">
        <v>0</v>
      </c>
      <c r="D507" s="9">
        <v>780</v>
      </c>
      <c r="E507" s="9"/>
      <c r="F507" s="9">
        <f t="shared" si="74"/>
        <v>0</v>
      </c>
    </row>
    <row r="508" spans="1:6" x14ac:dyDescent="0.3">
      <c r="A508" s="3" t="str">
        <f>CONCATENATE(SUBTOTAL(103,$D$6:D508))</f>
        <v>467</v>
      </c>
      <c r="B508" s="4" t="s">
        <v>266</v>
      </c>
      <c r="C508" s="3" t="s">
        <v>7</v>
      </c>
      <c r="D508" s="9">
        <v>1</v>
      </c>
      <c r="E508" s="9"/>
      <c r="F508" s="9">
        <f t="shared" si="74"/>
        <v>0</v>
      </c>
    </row>
    <row r="509" spans="1:6" x14ac:dyDescent="0.3">
      <c r="A509" s="3" t="str">
        <f>CONCATENATE(SUBTOTAL(103,$D$6:D509))</f>
        <v>468</v>
      </c>
      <c r="B509" s="4" t="s">
        <v>201</v>
      </c>
      <c r="C509" s="3" t="s">
        <v>648</v>
      </c>
      <c r="D509" s="9">
        <v>1</v>
      </c>
      <c r="E509" s="9"/>
      <c r="F509" s="9">
        <f t="shared" si="74"/>
        <v>0</v>
      </c>
    </row>
    <row r="510" spans="1:6" x14ac:dyDescent="0.3">
      <c r="A510" s="3" t="str">
        <f>CONCATENATE(SUBTOTAL(103,$D$6:D510))</f>
        <v>469</v>
      </c>
      <c r="B510" s="4" t="s">
        <v>202</v>
      </c>
      <c r="C510" s="3" t="s">
        <v>648</v>
      </c>
      <c r="D510" s="9">
        <v>1</v>
      </c>
      <c r="E510" s="9"/>
      <c r="F510" s="9">
        <f t="shared" si="74"/>
        <v>0</v>
      </c>
    </row>
    <row r="511" spans="1:6" x14ac:dyDescent="0.3">
      <c r="A511" s="3" t="str">
        <f>CONCATENATE(SUBTOTAL(103,$D$6:D511))</f>
        <v>470</v>
      </c>
      <c r="B511" s="4" t="s">
        <v>204</v>
      </c>
      <c r="C511" s="3" t="s">
        <v>648</v>
      </c>
      <c r="D511" s="9">
        <v>6</v>
      </c>
      <c r="E511" s="9"/>
      <c r="F511" s="9">
        <f t="shared" si="74"/>
        <v>0</v>
      </c>
    </row>
    <row r="512" spans="1:6" x14ac:dyDescent="0.3">
      <c r="A512" s="3" t="str">
        <f>CONCATENATE(SUBTOTAL(103,$D$6:D512))</f>
        <v>471</v>
      </c>
      <c r="B512" s="4" t="s">
        <v>205</v>
      </c>
      <c r="C512" s="3" t="s">
        <v>648</v>
      </c>
      <c r="D512" s="9">
        <v>6</v>
      </c>
      <c r="E512" s="9"/>
      <c r="F512" s="9">
        <f t="shared" si="74"/>
        <v>0</v>
      </c>
    </row>
    <row r="513" spans="1:6" x14ac:dyDescent="0.3">
      <c r="A513" s="3" t="str">
        <f>CONCATENATE(SUBTOTAL(103,$D$6:D513))</f>
        <v>472</v>
      </c>
      <c r="B513" s="4" t="s">
        <v>206</v>
      </c>
      <c r="C513" s="3" t="s">
        <v>648</v>
      </c>
      <c r="D513" s="9">
        <v>2</v>
      </c>
      <c r="E513" s="9"/>
      <c r="F513" s="9">
        <f t="shared" si="74"/>
        <v>0</v>
      </c>
    </row>
    <row r="514" spans="1:6" x14ac:dyDescent="0.3">
      <c r="A514" s="3" t="str">
        <f>CONCATENATE(SUBTOTAL(103,$D$6:D514))</f>
        <v>473</v>
      </c>
      <c r="B514" s="4" t="s">
        <v>207</v>
      </c>
      <c r="C514" s="3" t="s">
        <v>85</v>
      </c>
      <c r="D514" s="9">
        <v>1</v>
      </c>
      <c r="E514" s="9"/>
      <c r="F514" s="9">
        <f t="shared" ref="F514" si="82">ROUND(D514*E514,2)</f>
        <v>0</v>
      </c>
    </row>
    <row r="515" spans="1:6" ht="20.399999999999999" x14ac:dyDescent="0.3">
      <c r="A515" s="3" t="str">
        <f>CONCATENATE(SUBTOTAL(103,$D$6:D515))</f>
        <v>474</v>
      </c>
      <c r="B515" s="4" t="s">
        <v>208</v>
      </c>
      <c r="C515" s="3" t="s">
        <v>85</v>
      </c>
      <c r="D515" s="9">
        <v>1</v>
      </c>
      <c r="E515" s="9"/>
      <c r="F515" s="9">
        <f t="shared" si="74"/>
        <v>0</v>
      </c>
    </row>
    <row r="516" spans="1:6" x14ac:dyDescent="0.3">
      <c r="A516" s="34"/>
      <c r="B516" s="35" t="s">
        <v>209</v>
      </c>
      <c r="C516" s="36"/>
      <c r="D516" s="45"/>
      <c r="E516" s="36"/>
      <c r="F516" s="37"/>
    </row>
    <row r="517" spans="1:6" ht="30.6" x14ac:dyDescent="0.3">
      <c r="A517" s="3" t="str">
        <f>CONCATENATE(SUBTOTAL(103,$D$6:D517))</f>
        <v>475</v>
      </c>
      <c r="B517" s="4" t="s">
        <v>267</v>
      </c>
      <c r="C517" s="3" t="s">
        <v>7</v>
      </c>
      <c r="D517" s="9">
        <v>1</v>
      </c>
      <c r="E517" s="9"/>
      <c r="F517" s="9">
        <f t="shared" si="74"/>
        <v>0</v>
      </c>
    </row>
    <row r="518" spans="1:6" x14ac:dyDescent="0.3">
      <c r="A518" s="3" t="str">
        <f>CONCATENATE(SUBTOTAL(103,$D$6:D518))</f>
        <v>476</v>
      </c>
      <c r="B518" s="4" t="s">
        <v>231</v>
      </c>
      <c r="C518" s="3" t="s">
        <v>7</v>
      </c>
      <c r="D518" s="9">
        <v>1</v>
      </c>
      <c r="E518" s="9"/>
      <c r="F518" s="9">
        <f t="shared" si="74"/>
        <v>0</v>
      </c>
    </row>
    <row r="519" spans="1:6" ht="20.399999999999999" x14ac:dyDescent="0.3">
      <c r="A519" s="3" t="str">
        <f>CONCATENATE(SUBTOTAL(103,$D$6:D519))</f>
        <v>477</v>
      </c>
      <c r="B519" s="4" t="s">
        <v>232</v>
      </c>
      <c r="C519" s="3" t="s">
        <v>648</v>
      </c>
      <c r="D519" s="9">
        <v>1</v>
      </c>
      <c r="E519" s="9"/>
      <c r="F519" s="9">
        <f t="shared" si="74"/>
        <v>0</v>
      </c>
    </row>
    <row r="520" spans="1:6" x14ac:dyDescent="0.3">
      <c r="A520" s="3" t="str">
        <f>CONCATENATE(SUBTOTAL(103,$D$6:D520))</f>
        <v>478</v>
      </c>
      <c r="B520" s="4" t="s">
        <v>241</v>
      </c>
      <c r="C520" s="3" t="s">
        <v>648</v>
      </c>
      <c r="D520" s="9">
        <v>2</v>
      </c>
      <c r="E520" s="9"/>
      <c r="F520" s="9">
        <f t="shared" si="74"/>
        <v>0</v>
      </c>
    </row>
    <row r="521" spans="1:6" x14ac:dyDescent="0.3">
      <c r="A521" s="3" t="str">
        <f>CONCATENATE(SUBTOTAL(103,$D$6:D521))</f>
        <v>479</v>
      </c>
      <c r="B521" s="4" t="s">
        <v>212</v>
      </c>
      <c r="C521" s="3" t="s">
        <v>648</v>
      </c>
      <c r="D521" s="9">
        <v>3</v>
      </c>
      <c r="E521" s="9"/>
      <c r="F521" s="9">
        <f t="shared" si="74"/>
        <v>0</v>
      </c>
    </row>
    <row r="522" spans="1:6" x14ac:dyDescent="0.3">
      <c r="A522" s="3" t="str">
        <f>CONCATENATE(SUBTOTAL(103,$D$6:D522))</f>
        <v>480</v>
      </c>
      <c r="B522" s="4" t="s">
        <v>234</v>
      </c>
      <c r="C522" s="3" t="s">
        <v>648</v>
      </c>
      <c r="D522" s="9">
        <v>2</v>
      </c>
      <c r="E522" s="9"/>
      <c r="F522" s="9">
        <f t="shared" si="74"/>
        <v>0</v>
      </c>
    </row>
    <row r="523" spans="1:6" x14ac:dyDescent="0.3">
      <c r="A523" s="3" t="str">
        <f>CONCATENATE(SUBTOTAL(103,$D$6:D523))</f>
        <v>481</v>
      </c>
      <c r="B523" s="4" t="s">
        <v>213</v>
      </c>
      <c r="C523" s="3" t="s">
        <v>648</v>
      </c>
      <c r="D523" s="9">
        <v>4</v>
      </c>
      <c r="E523" s="9"/>
      <c r="F523" s="9">
        <f t="shared" si="74"/>
        <v>0</v>
      </c>
    </row>
    <row r="524" spans="1:6" x14ac:dyDescent="0.3">
      <c r="A524" s="3" t="str">
        <f>CONCATENATE(SUBTOTAL(103,$D$6:D524))</f>
        <v>482</v>
      </c>
      <c r="B524" s="4" t="s">
        <v>210</v>
      </c>
      <c r="C524" s="3" t="s">
        <v>648</v>
      </c>
      <c r="D524" s="9">
        <v>2</v>
      </c>
      <c r="E524" s="9"/>
      <c r="F524" s="9">
        <f t="shared" si="74"/>
        <v>0</v>
      </c>
    </row>
    <row r="525" spans="1:6" x14ac:dyDescent="0.3">
      <c r="A525" s="3" t="str">
        <f>CONCATENATE(SUBTOTAL(103,$D$6:D525))</f>
        <v>483</v>
      </c>
      <c r="B525" s="4" t="s">
        <v>214</v>
      </c>
      <c r="C525" s="3" t="s">
        <v>7</v>
      </c>
      <c r="D525" s="9">
        <v>2</v>
      </c>
      <c r="E525" s="9"/>
      <c r="F525" s="9">
        <f t="shared" si="74"/>
        <v>0</v>
      </c>
    </row>
    <row r="526" spans="1:6" x14ac:dyDescent="0.3">
      <c r="A526" s="3" t="str">
        <f>CONCATENATE(SUBTOTAL(103,$D$6:D526))</f>
        <v>484</v>
      </c>
      <c r="B526" s="4" t="s">
        <v>235</v>
      </c>
      <c r="C526" s="3" t="s">
        <v>7</v>
      </c>
      <c r="D526" s="9">
        <v>2</v>
      </c>
      <c r="E526" s="9"/>
      <c r="F526" s="9">
        <f t="shared" si="74"/>
        <v>0</v>
      </c>
    </row>
    <row r="527" spans="1:6" x14ac:dyDescent="0.3">
      <c r="A527" s="3" t="str">
        <f>CONCATENATE(SUBTOTAL(103,$D$6:D527))</f>
        <v>485</v>
      </c>
      <c r="B527" s="4" t="s">
        <v>236</v>
      </c>
      <c r="C527" s="3" t="s">
        <v>648</v>
      </c>
      <c r="D527" s="9">
        <v>2</v>
      </c>
      <c r="E527" s="9"/>
      <c r="F527" s="9">
        <f t="shared" si="74"/>
        <v>0</v>
      </c>
    </row>
    <row r="528" spans="1:6" x14ac:dyDescent="0.3">
      <c r="A528" s="3" t="str">
        <f>CONCATENATE(SUBTOTAL(103,$D$6:D528))</f>
        <v>486</v>
      </c>
      <c r="B528" s="4" t="s">
        <v>237</v>
      </c>
      <c r="C528" s="3" t="s">
        <v>648</v>
      </c>
      <c r="D528" s="9">
        <v>3</v>
      </c>
      <c r="E528" s="9"/>
      <c r="F528" s="9">
        <f t="shared" si="74"/>
        <v>0</v>
      </c>
    </row>
    <row r="529" spans="1:6" x14ac:dyDescent="0.3">
      <c r="A529" s="3" t="str">
        <f>CONCATENATE(SUBTOTAL(103,$D$6:D529))</f>
        <v>487</v>
      </c>
      <c r="B529" s="4" t="s">
        <v>217</v>
      </c>
      <c r="C529" s="3" t="s">
        <v>648</v>
      </c>
      <c r="D529" s="9">
        <v>3</v>
      </c>
      <c r="E529" s="9"/>
      <c r="F529" s="9">
        <f t="shared" si="74"/>
        <v>0</v>
      </c>
    </row>
    <row r="530" spans="1:6" x14ac:dyDescent="0.3">
      <c r="A530" s="3" t="str">
        <f>CONCATENATE(SUBTOTAL(103,$D$6:D530))</f>
        <v>488</v>
      </c>
      <c r="B530" s="4" t="s">
        <v>218</v>
      </c>
      <c r="C530" s="3" t="s">
        <v>648</v>
      </c>
      <c r="D530" s="9">
        <v>2</v>
      </c>
      <c r="E530" s="9"/>
      <c r="F530" s="9">
        <f t="shared" si="74"/>
        <v>0</v>
      </c>
    </row>
    <row r="531" spans="1:6" x14ac:dyDescent="0.3">
      <c r="A531" s="3" t="str">
        <f>CONCATENATE(SUBTOTAL(103,$D$6:D531))</f>
        <v>489</v>
      </c>
      <c r="B531" s="4" t="s">
        <v>219</v>
      </c>
      <c r="C531" s="3" t="s">
        <v>648</v>
      </c>
      <c r="D531" s="9">
        <v>8</v>
      </c>
      <c r="E531" s="9"/>
      <c r="F531" s="9">
        <f t="shared" si="74"/>
        <v>0</v>
      </c>
    </row>
    <row r="532" spans="1:6" x14ac:dyDescent="0.3">
      <c r="A532" s="3" t="str">
        <f>CONCATENATE(SUBTOTAL(103,$D$6:D532))</f>
        <v>490</v>
      </c>
      <c r="B532" s="4" t="s">
        <v>265</v>
      </c>
      <c r="C532" s="3" t="s">
        <v>7</v>
      </c>
      <c r="D532" s="9">
        <v>2</v>
      </c>
      <c r="E532" s="9"/>
      <c r="F532" s="9">
        <f t="shared" si="74"/>
        <v>0</v>
      </c>
    </row>
    <row r="533" spans="1:6" x14ac:dyDescent="0.3">
      <c r="A533" s="3" t="str">
        <f>CONCATENATE(SUBTOTAL(103,$D$6:D533))</f>
        <v>491</v>
      </c>
      <c r="B533" s="4" t="s">
        <v>220</v>
      </c>
      <c r="C533" s="3" t="s">
        <v>0</v>
      </c>
      <c r="D533" s="9">
        <v>48</v>
      </c>
      <c r="E533" s="9"/>
      <c r="F533" s="9">
        <f t="shared" si="74"/>
        <v>0</v>
      </c>
    </row>
    <row r="534" spans="1:6" x14ac:dyDescent="0.3">
      <c r="A534" s="3" t="str">
        <f>CONCATENATE(SUBTOTAL(103,$D$6:D534))</f>
        <v>492</v>
      </c>
      <c r="B534" s="4" t="s">
        <v>221</v>
      </c>
      <c r="C534" s="3" t="s">
        <v>0</v>
      </c>
      <c r="D534" s="9">
        <v>176</v>
      </c>
      <c r="E534" s="9"/>
      <c r="F534" s="9">
        <f t="shared" si="74"/>
        <v>0</v>
      </c>
    </row>
    <row r="535" spans="1:6" x14ac:dyDescent="0.3">
      <c r="A535" s="3" t="str">
        <f>CONCATENATE(SUBTOTAL(103,$D$6:D535))</f>
        <v>493</v>
      </c>
      <c r="B535" s="4" t="s">
        <v>222</v>
      </c>
      <c r="C535" s="3" t="s">
        <v>0</v>
      </c>
      <c r="D535" s="9">
        <v>182</v>
      </c>
      <c r="E535" s="9"/>
      <c r="F535" s="9">
        <f t="shared" ref="F535" si="83">ROUND(D535*E535,2)</f>
        <v>0</v>
      </c>
    </row>
    <row r="536" spans="1:6" x14ac:dyDescent="0.3">
      <c r="A536" s="3" t="str">
        <f>CONCATENATE(SUBTOTAL(103,$D$6:D536))</f>
        <v>494</v>
      </c>
      <c r="B536" s="4" t="s">
        <v>223</v>
      </c>
      <c r="C536" s="3" t="s">
        <v>0</v>
      </c>
      <c r="D536" s="9">
        <v>374</v>
      </c>
      <c r="E536" s="9"/>
      <c r="F536" s="9">
        <f t="shared" si="74"/>
        <v>0</v>
      </c>
    </row>
    <row r="537" spans="1:6" x14ac:dyDescent="0.3">
      <c r="A537" s="31"/>
      <c r="B537" s="32" t="s">
        <v>246</v>
      </c>
      <c r="C537" s="32"/>
      <c r="D537" s="43"/>
      <c r="E537" s="32"/>
      <c r="F537" s="33"/>
    </row>
    <row r="538" spans="1:6" x14ac:dyDescent="0.3">
      <c r="A538" s="34"/>
      <c r="B538" s="35" t="s">
        <v>192</v>
      </c>
      <c r="C538" s="36"/>
      <c r="D538" s="45"/>
      <c r="E538" s="36"/>
      <c r="F538" s="37"/>
    </row>
    <row r="539" spans="1:6" x14ac:dyDescent="0.3">
      <c r="A539" s="3" t="str">
        <f>CONCATENATE(SUBTOTAL(103,$D$6:D539))</f>
        <v>495</v>
      </c>
      <c r="B539" s="4" t="s">
        <v>193</v>
      </c>
      <c r="C539" s="3" t="s">
        <v>648</v>
      </c>
      <c r="D539" s="9">
        <v>1</v>
      </c>
      <c r="E539" s="9"/>
      <c r="F539" s="9">
        <f t="shared" si="74"/>
        <v>0</v>
      </c>
    </row>
    <row r="540" spans="1:6" x14ac:dyDescent="0.3">
      <c r="A540" s="3" t="str">
        <f>CONCATENATE(SUBTOTAL(103,$D$6:D540))</f>
        <v>496</v>
      </c>
      <c r="B540" s="4" t="s">
        <v>200</v>
      </c>
      <c r="C540" s="3" t="s">
        <v>0</v>
      </c>
      <c r="D540" s="9">
        <v>417</v>
      </c>
      <c r="E540" s="9"/>
      <c r="F540" s="9">
        <f t="shared" si="74"/>
        <v>0</v>
      </c>
    </row>
    <row r="541" spans="1:6" x14ac:dyDescent="0.3">
      <c r="A541" s="3" t="str">
        <f>CONCATENATE(SUBTOTAL(103,$D$6:D541))</f>
        <v>497</v>
      </c>
      <c r="B541" s="4" t="s">
        <v>207</v>
      </c>
      <c r="C541" s="3" t="s">
        <v>85</v>
      </c>
      <c r="D541" s="9">
        <v>1</v>
      </c>
      <c r="E541" s="9"/>
      <c r="F541" s="9">
        <f t="shared" si="74"/>
        <v>0</v>
      </c>
    </row>
    <row r="542" spans="1:6" ht="20.399999999999999" x14ac:dyDescent="0.3">
      <c r="A542" s="3" t="str">
        <f>CONCATENATE(SUBTOTAL(103,$D$6:D542))</f>
        <v>498</v>
      </c>
      <c r="B542" s="4" t="s">
        <v>208</v>
      </c>
      <c r="C542" s="3" t="s">
        <v>85</v>
      </c>
      <c r="D542" s="9">
        <v>1</v>
      </c>
      <c r="E542" s="9"/>
      <c r="F542" s="9">
        <f t="shared" si="74"/>
        <v>0</v>
      </c>
    </row>
    <row r="543" spans="1:6" x14ac:dyDescent="0.3">
      <c r="A543" s="34"/>
      <c r="B543" s="35" t="s">
        <v>209</v>
      </c>
      <c r="C543" s="36"/>
      <c r="D543" s="45"/>
      <c r="E543" s="36"/>
      <c r="F543" s="37"/>
    </row>
    <row r="544" spans="1:6" x14ac:dyDescent="0.3">
      <c r="A544" s="3" t="str">
        <f>CONCATENATE(SUBTOTAL(103,$D$6:D544))</f>
        <v>499</v>
      </c>
      <c r="B544" s="4" t="s">
        <v>219</v>
      </c>
      <c r="C544" s="3" t="s">
        <v>648</v>
      </c>
      <c r="D544" s="9">
        <v>8</v>
      </c>
      <c r="E544" s="9"/>
      <c r="F544" s="9">
        <f t="shared" si="74"/>
        <v>0</v>
      </c>
    </row>
    <row r="545" spans="1:6" x14ac:dyDescent="0.3">
      <c r="A545" s="3" t="str">
        <f>CONCATENATE(SUBTOTAL(103,$D$6:D545))</f>
        <v>500</v>
      </c>
      <c r="B545" s="4" t="s">
        <v>221</v>
      </c>
      <c r="C545" s="3" t="s">
        <v>0</v>
      </c>
      <c r="D545" s="9">
        <v>124</v>
      </c>
      <c r="E545" s="9"/>
      <c r="F545" s="9">
        <f t="shared" si="74"/>
        <v>0</v>
      </c>
    </row>
    <row r="546" spans="1:6" x14ac:dyDescent="0.3">
      <c r="A546" s="3" t="str">
        <f>CONCATENATE(SUBTOTAL(103,$D$6:D546))</f>
        <v>501</v>
      </c>
      <c r="B546" s="4" t="s">
        <v>222</v>
      </c>
      <c r="C546" s="3" t="s">
        <v>0</v>
      </c>
      <c r="D546" s="9">
        <v>107</v>
      </c>
      <c r="E546" s="9"/>
      <c r="F546" s="9">
        <f t="shared" si="74"/>
        <v>0</v>
      </c>
    </row>
    <row r="547" spans="1:6" x14ac:dyDescent="0.3">
      <c r="A547" s="3" t="str">
        <f>CONCATENATE(SUBTOTAL(103,$D$6:D547))</f>
        <v>502</v>
      </c>
      <c r="B547" s="4" t="s">
        <v>238</v>
      </c>
      <c r="C547" s="3" t="s">
        <v>0</v>
      </c>
      <c r="D547" s="9">
        <v>84</v>
      </c>
      <c r="E547" s="9"/>
      <c r="F547" s="9">
        <f t="shared" si="74"/>
        <v>0</v>
      </c>
    </row>
    <row r="548" spans="1:6" x14ac:dyDescent="0.3">
      <c r="A548" s="3" t="str">
        <f>CONCATENATE(SUBTOTAL(103,$D$6:D548))</f>
        <v>503</v>
      </c>
      <c r="B548" s="4" t="s">
        <v>223</v>
      </c>
      <c r="C548" s="3" t="s">
        <v>0</v>
      </c>
      <c r="D548" s="9">
        <v>102</v>
      </c>
      <c r="E548" s="9"/>
      <c r="F548" s="9">
        <f t="shared" si="74"/>
        <v>0</v>
      </c>
    </row>
    <row r="549" spans="1:6" ht="13.2" x14ac:dyDescent="0.3">
      <c r="A549" s="27"/>
      <c r="B549" s="28" t="s">
        <v>48</v>
      </c>
      <c r="C549" s="29"/>
      <c r="D549" s="44"/>
      <c r="E549" s="29"/>
      <c r="F549" s="30"/>
    </row>
    <row r="550" spans="1:6" x14ac:dyDescent="0.3">
      <c r="A550" s="31"/>
      <c r="B550" s="32" t="s">
        <v>52</v>
      </c>
      <c r="C550" s="32"/>
      <c r="D550" s="43"/>
      <c r="E550" s="32"/>
      <c r="F550" s="33"/>
    </row>
    <row r="551" spans="1:6" ht="30.6" x14ac:dyDescent="0.3">
      <c r="A551" s="3" t="str">
        <f>CONCATENATE(SUBTOTAL(103,$D$6:D551))</f>
        <v>504</v>
      </c>
      <c r="B551" s="4" t="s">
        <v>587</v>
      </c>
      <c r="C551" s="3" t="s">
        <v>648</v>
      </c>
      <c r="D551" s="9">
        <v>3</v>
      </c>
      <c r="E551" s="9"/>
      <c r="F551" s="9">
        <f t="shared" ref="F551:F591" si="84">ROUND(D551*E551,2)</f>
        <v>0</v>
      </c>
    </row>
    <row r="552" spans="1:6" ht="30.6" x14ac:dyDescent="0.3">
      <c r="A552" s="3" t="str">
        <f>CONCATENATE(SUBTOTAL(103,$D$6:D552))</f>
        <v>505</v>
      </c>
      <c r="B552" s="4" t="s">
        <v>588</v>
      </c>
      <c r="C552" s="3" t="s">
        <v>648</v>
      </c>
      <c r="D552" s="9">
        <v>13</v>
      </c>
      <c r="E552" s="9"/>
      <c r="F552" s="9">
        <f t="shared" si="84"/>
        <v>0</v>
      </c>
    </row>
    <row r="553" spans="1:6" ht="21.6" x14ac:dyDescent="0.3">
      <c r="A553" s="3" t="str">
        <f>CONCATENATE(SUBTOTAL(103,$D$6:D553))</f>
        <v>506</v>
      </c>
      <c r="B553" s="4" t="s">
        <v>699</v>
      </c>
      <c r="C553" s="3" t="s">
        <v>7</v>
      </c>
      <c r="D553" s="9">
        <v>2</v>
      </c>
      <c r="E553" s="9"/>
      <c r="F553" s="9">
        <f t="shared" si="84"/>
        <v>0</v>
      </c>
    </row>
    <row r="554" spans="1:6" ht="21.6" x14ac:dyDescent="0.3">
      <c r="A554" s="3" t="str">
        <f>CONCATENATE(SUBTOTAL(103,$D$6:D554))</f>
        <v>507</v>
      </c>
      <c r="B554" s="4" t="s">
        <v>700</v>
      </c>
      <c r="C554" s="3" t="s">
        <v>7</v>
      </c>
      <c r="D554" s="9">
        <v>1</v>
      </c>
      <c r="E554" s="9"/>
      <c r="F554" s="9">
        <f t="shared" si="84"/>
        <v>0</v>
      </c>
    </row>
    <row r="555" spans="1:6" ht="31.8" x14ac:dyDescent="0.3">
      <c r="A555" s="3" t="str">
        <f>CONCATENATE(SUBTOTAL(103,$D$6:D555))</f>
        <v>508</v>
      </c>
      <c r="B555" s="4" t="s">
        <v>701</v>
      </c>
      <c r="C555" s="3" t="s">
        <v>7</v>
      </c>
      <c r="D555" s="9">
        <v>2</v>
      </c>
      <c r="E555" s="9"/>
      <c r="F555" s="9">
        <f t="shared" si="84"/>
        <v>0</v>
      </c>
    </row>
    <row r="556" spans="1:6" ht="20.399999999999999" x14ac:dyDescent="0.3">
      <c r="A556" s="3" t="str">
        <f>CONCATENATE(SUBTOTAL(103,$D$6:D556))</f>
        <v>509</v>
      </c>
      <c r="B556" s="4" t="s">
        <v>702</v>
      </c>
      <c r="C556" s="3" t="s">
        <v>7</v>
      </c>
      <c r="D556" s="9">
        <v>3</v>
      </c>
      <c r="E556" s="9"/>
      <c r="F556" s="9">
        <f t="shared" si="84"/>
        <v>0</v>
      </c>
    </row>
    <row r="557" spans="1:6" ht="20.399999999999999" x14ac:dyDescent="0.3">
      <c r="A557" s="3" t="str">
        <f>CONCATENATE(SUBTOTAL(103,$D$6:D557))</f>
        <v>510</v>
      </c>
      <c r="B557" s="4" t="s">
        <v>703</v>
      </c>
      <c r="C557" s="3" t="s">
        <v>648</v>
      </c>
      <c r="D557" s="9">
        <v>1</v>
      </c>
      <c r="E557" s="9"/>
      <c r="F557" s="9">
        <f t="shared" si="84"/>
        <v>0</v>
      </c>
    </row>
    <row r="558" spans="1:6" ht="20.399999999999999" x14ac:dyDescent="0.3">
      <c r="A558" s="3" t="str">
        <f>CONCATENATE(SUBTOTAL(103,$D$6:D558))</f>
        <v>511</v>
      </c>
      <c r="B558" s="4" t="s">
        <v>704</v>
      </c>
      <c r="C558" s="3" t="s">
        <v>648</v>
      </c>
      <c r="D558" s="9">
        <v>1</v>
      </c>
      <c r="E558" s="9"/>
      <c r="F558" s="9">
        <f t="shared" si="84"/>
        <v>0</v>
      </c>
    </row>
    <row r="559" spans="1:6" ht="31.8" x14ac:dyDescent="0.3">
      <c r="A559" s="3" t="str">
        <f>CONCATENATE(SUBTOTAL(103,$D$6:D559))</f>
        <v>512</v>
      </c>
      <c r="B559" s="4" t="s">
        <v>705</v>
      </c>
      <c r="C559" s="3" t="s">
        <v>648</v>
      </c>
      <c r="D559" s="9">
        <v>1</v>
      </c>
      <c r="E559" s="9"/>
      <c r="F559" s="9">
        <f t="shared" si="84"/>
        <v>0</v>
      </c>
    </row>
    <row r="560" spans="1:6" ht="31.8" x14ac:dyDescent="0.3">
      <c r="A560" s="3" t="str">
        <f>CONCATENATE(SUBTOTAL(103,$D$6:D560))</f>
        <v>513</v>
      </c>
      <c r="B560" s="4" t="s">
        <v>706</v>
      </c>
      <c r="C560" s="3" t="s">
        <v>648</v>
      </c>
      <c r="D560" s="9">
        <v>12</v>
      </c>
      <c r="E560" s="9"/>
      <c r="F560" s="9">
        <f t="shared" si="84"/>
        <v>0</v>
      </c>
    </row>
    <row r="561" spans="1:6" ht="31.8" x14ac:dyDescent="0.3">
      <c r="A561" s="3" t="str">
        <f>CONCATENATE(SUBTOTAL(103,$D$6:D561))</f>
        <v>514</v>
      </c>
      <c r="B561" s="4" t="s">
        <v>707</v>
      </c>
      <c r="C561" s="3" t="s">
        <v>648</v>
      </c>
      <c r="D561" s="9">
        <v>6</v>
      </c>
      <c r="E561" s="9"/>
      <c r="F561" s="9">
        <f t="shared" si="84"/>
        <v>0</v>
      </c>
    </row>
    <row r="562" spans="1:6" ht="31.8" x14ac:dyDescent="0.3">
      <c r="A562" s="3" t="str">
        <f>CONCATENATE(SUBTOTAL(103,$D$6:D562))</f>
        <v>515</v>
      </c>
      <c r="B562" s="4" t="s">
        <v>708</v>
      </c>
      <c r="C562" s="3" t="s">
        <v>648</v>
      </c>
      <c r="D562" s="9">
        <v>2</v>
      </c>
      <c r="E562" s="9"/>
      <c r="F562" s="9">
        <f t="shared" si="84"/>
        <v>0</v>
      </c>
    </row>
    <row r="563" spans="1:6" ht="20.399999999999999" x14ac:dyDescent="0.3">
      <c r="A563" s="3" t="str">
        <f>CONCATENATE(SUBTOTAL(103,$D$6:D563))</f>
        <v>516</v>
      </c>
      <c r="B563" s="4" t="s">
        <v>709</v>
      </c>
      <c r="C563" s="3" t="s">
        <v>648</v>
      </c>
      <c r="D563" s="9">
        <v>33</v>
      </c>
      <c r="E563" s="9"/>
      <c r="F563" s="9">
        <f t="shared" si="84"/>
        <v>0</v>
      </c>
    </row>
    <row r="564" spans="1:6" ht="30.6" x14ac:dyDescent="0.3">
      <c r="A564" s="3" t="str">
        <f>CONCATENATE(SUBTOTAL(103,$D$6:D564))</f>
        <v>517</v>
      </c>
      <c r="B564" s="4" t="s">
        <v>710</v>
      </c>
      <c r="C564" s="3" t="s">
        <v>0</v>
      </c>
      <c r="D564" s="9">
        <v>1766</v>
      </c>
      <c r="E564" s="9"/>
      <c r="F564" s="9">
        <f t="shared" si="84"/>
        <v>0</v>
      </c>
    </row>
    <row r="565" spans="1:6" ht="30.6" x14ac:dyDescent="0.3">
      <c r="A565" s="3" t="str">
        <f>CONCATENATE(SUBTOTAL(103,$D$6:D565))</f>
        <v>518</v>
      </c>
      <c r="B565" s="4" t="s">
        <v>711</v>
      </c>
      <c r="C565" s="3" t="s">
        <v>648</v>
      </c>
      <c r="D565" s="9">
        <v>84</v>
      </c>
      <c r="E565" s="9"/>
      <c r="F565" s="9">
        <f t="shared" si="84"/>
        <v>0</v>
      </c>
    </row>
    <row r="566" spans="1:6" ht="30.6" x14ac:dyDescent="0.3">
      <c r="A566" s="3" t="str">
        <f>CONCATENATE(SUBTOTAL(103,$D$6:D566))</f>
        <v>519</v>
      </c>
      <c r="B566" s="4" t="s">
        <v>712</v>
      </c>
      <c r="C566" s="3" t="s">
        <v>648</v>
      </c>
      <c r="D566" s="9">
        <v>1</v>
      </c>
      <c r="E566" s="9"/>
      <c r="F566" s="9">
        <f t="shared" si="84"/>
        <v>0</v>
      </c>
    </row>
    <row r="567" spans="1:6" ht="30.6" x14ac:dyDescent="0.3">
      <c r="A567" s="3" t="str">
        <f>CONCATENATE(SUBTOTAL(103,$D$6:D567))</f>
        <v>520</v>
      </c>
      <c r="B567" s="4" t="s">
        <v>713</v>
      </c>
      <c r="C567" s="3" t="s">
        <v>0</v>
      </c>
      <c r="D567" s="9">
        <v>65</v>
      </c>
      <c r="E567" s="9"/>
      <c r="F567" s="9">
        <f t="shared" si="84"/>
        <v>0</v>
      </c>
    </row>
    <row r="568" spans="1:6" ht="30.6" x14ac:dyDescent="0.3">
      <c r="A568" s="3" t="str">
        <f>CONCATENATE(SUBTOTAL(103,$D$6:D568))</f>
        <v>521</v>
      </c>
      <c r="B568" s="4" t="s">
        <v>714</v>
      </c>
      <c r="C568" s="3" t="s">
        <v>648</v>
      </c>
      <c r="D568" s="9">
        <v>26</v>
      </c>
      <c r="E568" s="9"/>
      <c r="F568" s="9">
        <f t="shared" si="84"/>
        <v>0</v>
      </c>
    </row>
    <row r="569" spans="1:6" ht="20.399999999999999" x14ac:dyDescent="0.3">
      <c r="A569" s="3" t="str">
        <f>CONCATENATE(SUBTOTAL(103,$D$6:D569))</f>
        <v>522</v>
      </c>
      <c r="B569" s="4" t="s">
        <v>715</v>
      </c>
      <c r="C569" s="3" t="s">
        <v>648</v>
      </c>
      <c r="D569" s="9">
        <v>10</v>
      </c>
      <c r="E569" s="9"/>
      <c r="F569" s="9">
        <f t="shared" si="84"/>
        <v>0</v>
      </c>
    </row>
    <row r="570" spans="1:6" ht="20.399999999999999" x14ac:dyDescent="0.3">
      <c r="A570" s="3" t="str">
        <f>CONCATENATE(SUBTOTAL(103,$D$6:D570))</f>
        <v>523</v>
      </c>
      <c r="B570" s="4" t="s">
        <v>716</v>
      </c>
      <c r="C570" s="3" t="s">
        <v>648</v>
      </c>
      <c r="D570" s="9">
        <v>2</v>
      </c>
      <c r="E570" s="9"/>
      <c r="F570" s="9">
        <f t="shared" si="84"/>
        <v>0</v>
      </c>
    </row>
    <row r="571" spans="1:6" ht="30.6" x14ac:dyDescent="0.3">
      <c r="A571" s="3" t="str">
        <f>CONCATENATE(SUBTOTAL(103,$D$6:D571))</f>
        <v>524</v>
      </c>
      <c r="B571" s="4" t="s">
        <v>717</v>
      </c>
      <c r="C571" s="3" t="s">
        <v>648</v>
      </c>
      <c r="D571" s="9">
        <v>363</v>
      </c>
      <c r="E571" s="9"/>
      <c r="F571" s="9">
        <f t="shared" si="84"/>
        <v>0</v>
      </c>
    </row>
    <row r="572" spans="1:6" ht="20.399999999999999" x14ac:dyDescent="0.3">
      <c r="A572" s="3" t="str">
        <f>CONCATENATE(SUBTOTAL(103,$D$6:D572))</f>
        <v>525</v>
      </c>
      <c r="B572" s="19" t="s">
        <v>718</v>
      </c>
      <c r="C572" s="3" t="s">
        <v>648</v>
      </c>
      <c r="D572" s="9">
        <v>211</v>
      </c>
      <c r="E572" s="9"/>
      <c r="F572" s="9">
        <f t="shared" si="84"/>
        <v>0</v>
      </c>
    </row>
    <row r="573" spans="1:6" ht="30.6" x14ac:dyDescent="0.3">
      <c r="A573" s="3" t="str">
        <f>CONCATENATE(SUBTOTAL(103,$D$6:D573))</f>
        <v>526</v>
      </c>
      <c r="B573" s="19" t="s">
        <v>719</v>
      </c>
      <c r="C573" s="3" t="s">
        <v>648</v>
      </c>
      <c r="D573" s="9">
        <v>925</v>
      </c>
      <c r="E573" s="9"/>
      <c r="F573" s="9">
        <f t="shared" si="84"/>
        <v>0</v>
      </c>
    </row>
    <row r="574" spans="1:6" ht="20.399999999999999" x14ac:dyDescent="0.3">
      <c r="A574" s="3" t="str">
        <f>CONCATENATE(SUBTOTAL(103,$D$6:D574))</f>
        <v>527</v>
      </c>
      <c r="B574" s="19" t="s">
        <v>720</v>
      </c>
      <c r="C574" s="3" t="s">
        <v>648</v>
      </c>
      <c r="D574" s="9">
        <v>925</v>
      </c>
      <c r="E574" s="9"/>
      <c r="F574" s="9">
        <f t="shared" si="84"/>
        <v>0</v>
      </c>
    </row>
    <row r="575" spans="1:6" ht="30.6" x14ac:dyDescent="0.3">
      <c r="A575" s="3" t="str">
        <f>CONCATENATE(SUBTOTAL(103,$D$6:D575))</f>
        <v>528</v>
      </c>
      <c r="B575" s="19" t="s">
        <v>721</v>
      </c>
      <c r="C575" s="3" t="s">
        <v>648</v>
      </c>
      <c r="D575" s="9">
        <v>217</v>
      </c>
      <c r="E575" s="9"/>
      <c r="F575" s="9">
        <f t="shared" si="84"/>
        <v>0</v>
      </c>
    </row>
    <row r="576" spans="1:6" ht="30.6" x14ac:dyDescent="0.3">
      <c r="A576" s="3" t="str">
        <f>CONCATENATE(SUBTOTAL(103,$D$6:D576))</f>
        <v>529</v>
      </c>
      <c r="B576" s="19" t="s">
        <v>722</v>
      </c>
      <c r="C576" s="3" t="s">
        <v>648</v>
      </c>
      <c r="D576" s="9">
        <v>354</v>
      </c>
      <c r="E576" s="9"/>
      <c r="F576" s="9">
        <f t="shared" si="84"/>
        <v>0</v>
      </c>
    </row>
    <row r="577" spans="1:6" ht="30.6" x14ac:dyDescent="0.3">
      <c r="A577" s="3" t="str">
        <f>CONCATENATE(SUBTOTAL(103,$D$6:D577))</f>
        <v>530</v>
      </c>
      <c r="B577" s="19" t="s">
        <v>723</v>
      </c>
      <c r="C577" s="3" t="s">
        <v>648</v>
      </c>
      <c r="D577" s="9">
        <v>564</v>
      </c>
      <c r="E577" s="9"/>
      <c r="F577" s="9">
        <f t="shared" si="84"/>
        <v>0</v>
      </c>
    </row>
    <row r="578" spans="1:6" ht="30.6" x14ac:dyDescent="0.3">
      <c r="A578" s="3" t="str">
        <f>CONCATENATE(SUBTOTAL(103,$D$6:D578))</f>
        <v>531</v>
      </c>
      <c r="B578" s="19" t="s">
        <v>724</v>
      </c>
      <c r="C578" s="3" t="s">
        <v>648</v>
      </c>
      <c r="D578" s="9">
        <v>36</v>
      </c>
      <c r="E578" s="9"/>
      <c r="F578" s="9">
        <f t="shared" si="84"/>
        <v>0</v>
      </c>
    </row>
    <row r="579" spans="1:6" ht="30.6" x14ac:dyDescent="0.3">
      <c r="A579" s="3" t="str">
        <f>CONCATENATE(SUBTOTAL(103,$D$6:D579))</f>
        <v>532</v>
      </c>
      <c r="B579" s="4" t="s">
        <v>725</v>
      </c>
      <c r="C579" s="3" t="s">
        <v>648</v>
      </c>
      <c r="D579" s="9">
        <v>10</v>
      </c>
      <c r="E579" s="9"/>
      <c r="F579" s="9">
        <f t="shared" si="84"/>
        <v>0</v>
      </c>
    </row>
    <row r="580" spans="1:6" ht="30.6" x14ac:dyDescent="0.3">
      <c r="A580" s="3" t="str">
        <f>CONCATENATE(SUBTOTAL(103,$D$6:D580))</f>
        <v>533</v>
      </c>
      <c r="B580" s="4" t="s">
        <v>726</v>
      </c>
      <c r="C580" s="3" t="s">
        <v>0</v>
      </c>
      <c r="D580" s="9">
        <v>18</v>
      </c>
      <c r="E580" s="9"/>
      <c r="F580" s="9">
        <f t="shared" si="84"/>
        <v>0</v>
      </c>
    </row>
    <row r="581" spans="1:6" ht="30.6" x14ac:dyDescent="0.3">
      <c r="A581" s="3" t="str">
        <f>CONCATENATE(SUBTOTAL(103,$D$6:D581))</f>
        <v>534</v>
      </c>
      <c r="B581" s="4" t="s">
        <v>727</v>
      </c>
      <c r="C581" s="3" t="s">
        <v>0</v>
      </c>
      <c r="D581" s="9">
        <v>98</v>
      </c>
      <c r="E581" s="9"/>
      <c r="F581" s="9">
        <f t="shared" si="84"/>
        <v>0</v>
      </c>
    </row>
    <row r="582" spans="1:6" ht="20.399999999999999" x14ac:dyDescent="0.3">
      <c r="A582" s="3" t="str">
        <f>CONCATENATE(SUBTOTAL(103,$D$6:D582))</f>
        <v>535</v>
      </c>
      <c r="B582" s="4" t="s">
        <v>728</v>
      </c>
      <c r="C582" s="3" t="s">
        <v>648</v>
      </c>
      <c r="D582" s="9">
        <v>36</v>
      </c>
      <c r="E582" s="9"/>
      <c r="F582" s="9">
        <f t="shared" si="84"/>
        <v>0</v>
      </c>
    </row>
    <row r="583" spans="1:6" ht="30.6" x14ac:dyDescent="0.3">
      <c r="A583" s="3" t="str">
        <f>CONCATENATE(SUBTOTAL(103,$D$6:D583))</f>
        <v>536</v>
      </c>
      <c r="B583" s="4" t="s">
        <v>729</v>
      </c>
      <c r="C583" s="3" t="s">
        <v>0</v>
      </c>
      <c r="D583" s="9">
        <v>1100</v>
      </c>
      <c r="E583" s="9"/>
      <c r="F583" s="9">
        <f t="shared" si="84"/>
        <v>0</v>
      </c>
    </row>
    <row r="584" spans="1:6" ht="30.6" x14ac:dyDescent="0.3">
      <c r="A584" s="3" t="str">
        <f>CONCATENATE(SUBTOTAL(103,$D$6:D584))</f>
        <v>537</v>
      </c>
      <c r="B584" s="4" t="s">
        <v>730</v>
      </c>
      <c r="C584" s="3" t="s">
        <v>648</v>
      </c>
      <c r="D584" s="9">
        <v>24</v>
      </c>
      <c r="E584" s="9"/>
      <c r="F584" s="9">
        <f t="shared" si="84"/>
        <v>0</v>
      </c>
    </row>
    <row r="585" spans="1:6" ht="30.6" x14ac:dyDescent="0.3">
      <c r="A585" s="3" t="str">
        <f>CONCATENATE(SUBTOTAL(103,$D$6:D585))</f>
        <v>538</v>
      </c>
      <c r="B585" s="4" t="s">
        <v>731</v>
      </c>
      <c r="C585" s="3" t="s">
        <v>648</v>
      </c>
      <c r="D585" s="9">
        <v>2</v>
      </c>
      <c r="E585" s="9"/>
      <c r="F585" s="9">
        <f t="shared" si="84"/>
        <v>0</v>
      </c>
    </row>
    <row r="586" spans="1:6" ht="30.6" x14ac:dyDescent="0.3">
      <c r="A586" s="3" t="str">
        <f>CONCATENATE(SUBTOTAL(103,$D$6:D586))</f>
        <v>539</v>
      </c>
      <c r="B586" s="4" t="s">
        <v>732</v>
      </c>
      <c r="C586" s="3" t="s">
        <v>648</v>
      </c>
      <c r="D586" s="9">
        <v>1</v>
      </c>
      <c r="E586" s="9"/>
      <c r="F586" s="9">
        <f t="shared" si="84"/>
        <v>0</v>
      </c>
    </row>
    <row r="587" spans="1:6" ht="30.6" x14ac:dyDescent="0.3">
      <c r="A587" s="3" t="str">
        <f>CONCATENATE(SUBTOTAL(103,$D$6:D587))</f>
        <v>540</v>
      </c>
      <c r="B587" s="4" t="s">
        <v>733</v>
      </c>
      <c r="C587" s="3" t="s">
        <v>648</v>
      </c>
      <c r="D587" s="9">
        <v>1</v>
      </c>
      <c r="E587" s="9"/>
      <c r="F587" s="9">
        <f t="shared" si="84"/>
        <v>0</v>
      </c>
    </row>
    <row r="588" spans="1:6" x14ac:dyDescent="0.3">
      <c r="A588" s="31"/>
      <c r="B588" s="32" t="s">
        <v>53</v>
      </c>
      <c r="C588" s="32"/>
      <c r="D588" s="43"/>
      <c r="E588" s="32"/>
      <c r="F588" s="33"/>
    </row>
    <row r="589" spans="1:6" x14ac:dyDescent="0.3">
      <c r="A589" s="34"/>
      <c r="B589" s="35" t="s">
        <v>55</v>
      </c>
      <c r="C589" s="36"/>
      <c r="D589" s="45"/>
      <c r="E589" s="36"/>
      <c r="F589" s="37"/>
    </row>
    <row r="590" spans="1:6" x14ac:dyDescent="0.3">
      <c r="A590" s="3" t="str">
        <f>CONCATENATE(SUBTOTAL(103,$D$6:D590))</f>
        <v>541</v>
      </c>
      <c r="B590" s="4" t="s">
        <v>590</v>
      </c>
      <c r="C590" s="3" t="s">
        <v>648</v>
      </c>
      <c r="D590" s="9">
        <v>14</v>
      </c>
      <c r="E590" s="9"/>
      <c r="F590" s="9">
        <f t="shared" si="84"/>
        <v>0</v>
      </c>
    </row>
    <row r="591" spans="1:6" x14ac:dyDescent="0.3">
      <c r="A591" s="3" t="str">
        <f>CONCATENATE(SUBTOTAL(103,$D$6:D591))</f>
        <v>542</v>
      </c>
      <c r="B591" s="4" t="s">
        <v>591</v>
      </c>
      <c r="C591" s="3" t="s">
        <v>648</v>
      </c>
      <c r="D591" s="9">
        <v>2</v>
      </c>
      <c r="E591" s="9"/>
      <c r="F591" s="9">
        <f t="shared" si="84"/>
        <v>0</v>
      </c>
    </row>
    <row r="592" spans="1:6" x14ac:dyDescent="0.3">
      <c r="A592" s="3" t="str">
        <f>CONCATENATE(SUBTOTAL(103,$D$6:D592))</f>
        <v>543</v>
      </c>
      <c r="B592" s="4" t="s">
        <v>58</v>
      </c>
      <c r="C592" s="3" t="s">
        <v>648</v>
      </c>
      <c r="D592" s="9">
        <v>3</v>
      </c>
      <c r="E592" s="9"/>
      <c r="F592" s="9">
        <f>ROUND(D592*E592,2)</f>
        <v>0</v>
      </c>
    </row>
    <row r="593" spans="1:6" x14ac:dyDescent="0.3">
      <c r="A593" s="3" t="str">
        <f>CONCATENATE(SUBTOTAL(103,$D$6:D593))</f>
        <v>544</v>
      </c>
      <c r="B593" s="4" t="s">
        <v>59</v>
      </c>
      <c r="C593" s="3" t="s">
        <v>648</v>
      </c>
      <c r="D593" s="9">
        <v>13</v>
      </c>
      <c r="E593" s="9"/>
      <c r="F593" s="9">
        <f>ROUND(D593*E593,2)</f>
        <v>0</v>
      </c>
    </row>
    <row r="594" spans="1:6" x14ac:dyDescent="0.3">
      <c r="A594" s="3" t="str">
        <f>CONCATENATE(SUBTOTAL(103,$D$6:D594))</f>
        <v>545</v>
      </c>
      <c r="B594" s="4" t="s">
        <v>60</v>
      </c>
      <c r="C594" s="3" t="s">
        <v>648</v>
      </c>
      <c r="D594" s="9">
        <v>85</v>
      </c>
      <c r="E594" s="9"/>
      <c r="F594" s="9">
        <f t="shared" ref="F594:F633" si="85">ROUND(D594*E594,2)</f>
        <v>0</v>
      </c>
    </row>
    <row r="595" spans="1:6" x14ac:dyDescent="0.3">
      <c r="A595" s="3" t="str">
        <f>CONCATENATE(SUBTOTAL(103,$D$6:D595))</f>
        <v>546</v>
      </c>
      <c r="B595" s="4" t="s">
        <v>61</v>
      </c>
      <c r="C595" s="3" t="s">
        <v>648</v>
      </c>
      <c r="D595" s="9">
        <v>13</v>
      </c>
      <c r="E595" s="9"/>
      <c r="F595" s="9">
        <f t="shared" si="85"/>
        <v>0</v>
      </c>
    </row>
    <row r="596" spans="1:6" x14ac:dyDescent="0.3">
      <c r="A596" s="3" t="str">
        <f>CONCATENATE(SUBTOTAL(103,$D$6:D596))</f>
        <v>547</v>
      </c>
      <c r="B596" s="4" t="s">
        <v>62</v>
      </c>
      <c r="C596" s="3" t="s">
        <v>648</v>
      </c>
      <c r="D596" s="9">
        <v>33</v>
      </c>
      <c r="E596" s="9"/>
      <c r="F596" s="9">
        <f t="shared" si="85"/>
        <v>0</v>
      </c>
    </row>
    <row r="597" spans="1:6" x14ac:dyDescent="0.3">
      <c r="A597" s="3" t="str">
        <f>CONCATENATE(SUBTOTAL(103,$D$6:D597))</f>
        <v>548</v>
      </c>
      <c r="B597" s="4" t="s">
        <v>63</v>
      </c>
      <c r="C597" s="3" t="s">
        <v>7</v>
      </c>
      <c r="D597" s="9">
        <v>18</v>
      </c>
      <c r="E597" s="9"/>
      <c r="F597" s="9">
        <f t="shared" si="85"/>
        <v>0</v>
      </c>
    </row>
    <row r="598" spans="1:6" x14ac:dyDescent="0.3">
      <c r="A598" s="3" t="str">
        <f>CONCATENATE(SUBTOTAL(103,$D$6:D598))</f>
        <v>549</v>
      </c>
      <c r="B598" s="4" t="s">
        <v>64</v>
      </c>
      <c r="C598" s="3" t="s">
        <v>7</v>
      </c>
      <c r="D598" s="9">
        <v>14</v>
      </c>
      <c r="E598" s="9"/>
      <c r="F598" s="9">
        <f t="shared" si="85"/>
        <v>0</v>
      </c>
    </row>
    <row r="599" spans="1:6" x14ac:dyDescent="0.3">
      <c r="A599" s="3" t="str">
        <f>CONCATENATE(SUBTOTAL(103,$D$6:D599))</f>
        <v>550</v>
      </c>
      <c r="B599" s="4" t="s">
        <v>65</v>
      </c>
      <c r="C599" s="3" t="s">
        <v>0</v>
      </c>
      <c r="D599" s="9">
        <v>1100</v>
      </c>
      <c r="E599" s="9"/>
      <c r="F599" s="9">
        <f t="shared" si="85"/>
        <v>0</v>
      </c>
    </row>
    <row r="600" spans="1:6" x14ac:dyDescent="0.3">
      <c r="A600" s="3" t="str">
        <f>CONCATENATE(SUBTOTAL(103,$D$6:D600))</f>
        <v>551</v>
      </c>
      <c r="B600" s="4" t="s">
        <v>66</v>
      </c>
      <c r="C600" s="3" t="s">
        <v>648</v>
      </c>
      <c r="D600" s="9">
        <v>85</v>
      </c>
      <c r="E600" s="9"/>
      <c r="F600" s="9">
        <f t="shared" si="85"/>
        <v>0</v>
      </c>
    </row>
    <row r="601" spans="1:6" x14ac:dyDescent="0.3">
      <c r="A601" s="3" t="str">
        <f>CONCATENATE(SUBTOTAL(103,$D$6:D601))</f>
        <v>552</v>
      </c>
      <c r="B601" s="4" t="s">
        <v>592</v>
      </c>
      <c r="C601" s="3" t="s">
        <v>648</v>
      </c>
      <c r="D601" s="9">
        <v>4</v>
      </c>
      <c r="E601" s="9"/>
      <c r="F601" s="9">
        <f t="shared" si="85"/>
        <v>0</v>
      </c>
    </row>
    <row r="602" spans="1:6" x14ac:dyDescent="0.3">
      <c r="A602" s="3" t="str">
        <f>CONCATENATE(SUBTOTAL(103,$D$6:D602))</f>
        <v>553</v>
      </c>
      <c r="B602" s="4" t="s">
        <v>67</v>
      </c>
      <c r="C602" s="3" t="s">
        <v>648</v>
      </c>
      <c r="D602" s="9">
        <v>19</v>
      </c>
      <c r="E602" s="9"/>
      <c r="F602" s="9">
        <f t="shared" si="85"/>
        <v>0</v>
      </c>
    </row>
    <row r="603" spans="1:6" x14ac:dyDescent="0.3">
      <c r="A603" s="3" t="str">
        <f>CONCATENATE(SUBTOTAL(103,$D$6:D603))</f>
        <v>554</v>
      </c>
      <c r="B603" s="4" t="s">
        <v>68</v>
      </c>
      <c r="C603" s="3" t="s">
        <v>648</v>
      </c>
      <c r="D603" s="9">
        <v>2</v>
      </c>
      <c r="E603" s="9"/>
      <c r="F603" s="9">
        <f t="shared" si="85"/>
        <v>0</v>
      </c>
    </row>
    <row r="604" spans="1:6" x14ac:dyDescent="0.3">
      <c r="A604" s="3" t="str">
        <f>CONCATENATE(SUBTOTAL(103,$D$6:D604))</f>
        <v>555</v>
      </c>
      <c r="B604" s="4" t="s">
        <v>593</v>
      </c>
      <c r="C604" s="3" t="s">
        <v>648</v>
      </c>
      <c r="D604" s="9">
        <v>1</v>
      </c>
      <c r="E604" s="9"/>
      <c r="F604" s="9">
        <f t="shared" si="85"/>
        <v>0</v>
      </c>
    </row>
    <row r="605" spans="1:6" x14ac:dyDescent="0.3">
      <c r="A605" s="3" t="str">
        <f>CONCATENATE(SUBTOTAL(103,$D$6:D605))</f>
        <v>556</v>
      </c>
      <c r="B605" s="4" t="s">
        <v>69</v>
      </c>
      <c r="C605" s="3" t="s">
        <v>7</v>
      </c>
      <c r="D605" s="9">
        <v>3</v>
      </c>
      <c r="E605" s="9"/>
      <c r="F605" s="9">
        <f t="shared" si="85"/>
        <v>0</v>
      </c>
    </row>
    <row r="606" spans="1:6" x14ac:dyDescent="0.3">
      <c r="A606" s="3" t="str">
        <f>CONCATENATE(SUBTOTAL(103,$D$6:D606))</f>
        <v>557</v>
      </c>
      <c r="B606" s="4" t="s">
        <v>594</v>
      </c>
      <c r="C606" s="3" t="s">
        <v>7</v>
      </c>
      <c r="D606" s="9">
        <v>2</v>
      </c>
      <c r="E606" s="9"/>
      <c r="F606" s="9">
        <f t="shared" si="85"/>
        <v>0</v>
      </c>
    </row>
    <row r="607" spans="1:6" x14ac:dyDescent="0.3">
      <c r="A607" s="34"/>
      <c r="B607" s="35" t="s">
        <v>56</v>
      </c>
      <c r="C607" s="36"/>
      <c r="D607" s="45"/>
      <c r="E607" s="36"/>
      <c r="F607" s="37"/>
    </row>
    <row r="608" spans="1:6" x14ac:dyDescent="0.3">
      <c r="A608" s="3" t="str">
        <f>CONCATENATE(SUBTOTAL(103,$D$6:D608))</f>
        <v>558</v>
      </c>
      <c r="B608" s="19" t="s">
        <v>80</v>
      </c>
      <c r="C608" s="3" t="s">
        <v>7</v>
      </c>
      <c r="D608" s="9">
        <v>1</v>
      </c>
      <c r="E608" s="9"/>
      <c r="F608" s="9">
        <f t="shared" ref="F608:F612" si="86">ROUND(D608*E608,2)</f>
        <v>0</v>
      </c>
    </row>
    <row r="609" spans="1:6" x14ac:dyDescent="0.3">
      <c r="A609" s="3" t="str">
        <f>CONCATENATE(SUBTOTAL(103,$D$6:D609))</f>
        <v>559</v>
      </c>
      <c r="B609" s="19" t="s">
        <v>81</v>
      </c>
      <c r="C609" s="3" t="s">
        <v>7</v>
      </c>
      <c r="D609" s="9">
        <v>1</v>
      </c>
      <c r="E609" s="9"/>
      <c r="F609" s="9">
        <f t="shared" si="86"/>
        <v>0</v>
      </c>
    </row>
    <row r="610" spans="1:6" x14ac:dyDescent="0.3">
      <c r="A610" s="3" t="str">
        <f>CONCATENATE(SUBTOTAL(103,$D$6:D610))</f>
        <v>560</v>
      </c>
      <c r="B610" s="4" t="s">
        <v>82</v>
      </c>
      <c r="C610" s="3" t="s">
        <v>7</v>
      </c>
      <c r="D610" s="9">
        <v>1</v>
      </c>
      <c r="E610" s="9"/>
      <c r="F610" s="9">
        <f t="shared" si="86"/>
        <v>0</v>
      </c>
    </row>
    <row r="611" spans="1:6" x14ac:dyDescent="0.3">
      <c r="A611" s="3" t="str">
        <f>CONCATENATE(SUBTOTAL(103,$D$6:D611))</f>
        <v>561</v>
      </c>
      <c r="B611" s="4" t="s">
        <v>83</v>
      </c>
      <c r="C611" s="3" t="s">
        <v>7</v>
      </c>
      <c r="D611" s="9">
        <v>1</v>
      </c>
      <c r="E611" s="9"/>
      <c r="F611" s="9">
        <f t="shared" si="86"/>
        <v>0</v>
      </c>
    </row>
    <row r="612" spans="1:6" ht="20.399999999999999" x14ac:dyDescent="0.3">
      <c r="A612" s="3" t="str">
        <f>CONCATENATE(SUBTOTAL(103,$D$6:D612))</f>
        <v>562</v>
      </c>
      <c r="B612" s="4" t="s">
        <v>84</v>
      </c>
      <c r="C612" s="3" t="s">
        <v>85</v>
      </c>
      <c r="D612" s="9">
        <v>1</v>
      </c>
      <c r="E612" s="9"/>
      <c r="F612" s="9">
        <f t="shared" si="86"/>
        <v>0</v>
      </c>
    </row>
    <row r="613" spans="1:6" x14ac:dyDescent="0.3">
      <c r="A613" s="34"/>
      <c r="B613" s="35" t="s">
        <v>57</v>
      </c>
      <c r="C613" s="36"/>
      <c r="D613" s="45"/>
      <c r="E613" s="36"/>
      <c r="F613" s="37"/>
    </row>
    <row r="614" spans="1:6" x14ac:dyDescent="0.3">
      <c r="A614" s="3" t="str">
        <f>CONCATENATE(SUBTOTAL(103,$D$6:D614))</f>
        <v>563</v>
      </c>
      <c r="B614" s="4" t="s">
        <v>70</v>
      </c>
      <c r="C614" s="3" t="s">
        <v>648</v>
      </c>
      <c r="D614" s="9">
        <v>12</v>
      </c>
      <c r="E614" s="9"/>
      <c r="F614" s="9">
        <f t="shared" si="85"/>
        <v>0</v>
      </c>
    </row>
    <row r="615" spans="1:6" x14ac:dyDescent="0.3">
      <c r="A615" s="3" t="str">
        <f>CONCATENATE(SUBTOTAL(103,$D$6:D615))</f>
        <v>564</v>
      </c>
      <c r="B615" s="4" t="s">
        <v>71</v>
      </c>
      <c r="C615" s="3" t="s">
        <v>648</v>
      </c>
      <c r="D615" s="9">
        <v>71</v>
      </c>
      <c r="E615" s="9"/>
      <c r="F615" s="9">
        <f t="shared" si="85"/>
        <v>0</v>
      </c>
    </row>
    <row r="616" spans="1:6" x14ac:dyDescent="0.3">
      <c r="A616" s="3" t="str">
        <f>CONCATENATE(SUBTOTAL(103,$D$6:D616))</f>
        <v>565</v>
      </c>
      <c r="B616" s="4" t="s">
        <v>72</v>
      </c>
      <c r="C616" s="3" t="s">
        <v>648</v>
      </c>
      <c r="D616" s="9">
        <v>71</v>
      </c>
      <c r="E616" s="9"/>
      <c r="F616" s="9">
        <f t="shared" si="85"/>
        <v>0</v>
      </c>
    </row>
    <row r="617" spans="1:6" x14ac:dyDescent="0.3">
      <c r="A617" s="3" t="str">
        <f>CONCATENATE(SUBTOTAL(103,$D$6:D617))</f>
        <v>566</v>
      </c>
      <c r="B617" s="4" t="s">
        <v>73</v>
      </c>
      <c r="C617" s="3" t="s">
        <v>648</v>
      </c>
      <c r="D617" s="9">
        <v>8</v>
      </c>
      <c r="E617" s="9"/>
      <c r="F617" s="9">
        <f t="shared" si="85"/>
        <v>0</v>
      </c>
    </row>
    <row r="618" spans="1:6" x14ac:dyDescent="0.3">
      <c r="A618" s="3" t="str">
        <f>CONCATENATE(SUBTOTAL(103,$D$6:D618))</f>
        <v>567</v>
      </c>
      <c r="B618" s="4" t="s">
        <v>74</v>
      </c>
      <c r="C618" s="3" t="s">
        <v>0</v>
      </c>
      <c r="D618" s="9">
        <v>1100</v>
      </c>
      <c r="E618" s="9"/>
      <c r="F618" s="9">
        <f t="shared" si="85"/>
        <v>0</v>
      </c>
    </row>
    <row r="619" spans="1:6" x14ac:dyDescent="0.3">
      <c r="A619" s="3" t="str">
        <f>CONCATENATE(SUBTOTAL(103,$D$6:D619))</f>
        <v>568</v>
      </c>
      <c r="B619" s="4" t="s">
        <v>75</v>
      </c>
      <c r="C619" s="3" t="s">
        <v>648</v>
      </c>
      <c r="D619" s="9">
        <v>46</v>
      </c>
      <c r="E619" s="9"/>
      <c r="F619" s="9">
        <f t="shared" si="85"/>
        <v>0</v>
      </c>
    </row>
    <row r="620" spans="1:6" x14ac:dyDescent="0.3">
      <c r="A620" s="3" t="str">
        <f>CONCATENATE(SUBTOTAL(103,$D$6:D620))</f>
        <v>569</v>
      </c>
      <c r="B620" s="4" t="s">
        <v>76</v>
      </c>
      <c r="C620" s="3" t="s">
        <v>648</v>
      </c>
      <c r="D620" s="9">
        <v>32</v>
      </c>
      <c r="E620" s="9"/>
      <c r="F620" s="9">
        <f t="shared" si="85"/>
        <v>0</v>
      </c>
    </row>
    <row r="621" spans="1:6" x14ac:dyDescent="0.3">
      <c r="A621" s="3" t="str">
        <f>CONCATENATE(SUBTOTAL(103,$D$6:D621))</f>
        <v>570</v>
      </c>
      <c r="B621" s="19" t="s">
        <v>77</v>
      </c>
      <c r="C621" s="3" t="s">
        <v>648</v>
      </c>
      <c r="D621" s="9">
        <v>48</v>
      </c>
      <c r="E621" s="9"/>
      <c r="F621" s="9">
        <f t="shared" si="85"/>
        <v>0</v>
      </c>
    </row>
    <row r="622" spans="1:6" x14ac:dyDescent="0.3">
      <c r="A622" s="3" t="str">
        <f>CONCATENATE(SUBTOTAL(103,$D$6:D622))</f>
        <v>571</v>
      </c>
      <c r="B622" s="19" t="s">
        <v>78</v>
      </c>
      <c r="C622" s="3" t="s">
        <v>648</v>
      </c>
      <c r="D622" s="9">
        <v>2</v>
      </c>
      <c r="E622" s="9"/>
      <c r="F622" s="9">
        <f t="shared" si="85"/>
        <v>0</v>
      </c>
    </row>
    <row r="623" spans="1:6" x14ac:dyDescent="0.3">
      <c r="A623" s="3" t="str">
        <f>CONCATENATE(SUBTOTAL(103,$D$6:D623))</f>
        <v>572</v>
      </c>
      <c r="B623" s="19" t="s">
        <v>79</v>
      </c>
      <c r="C623" s="3" t="s">
        <v>648</v>
      </c>
      <c r="D623" s="9">
        <v>3</v>
      </c>
      <c r="E623" s="9"/>
      <c r="F623" s="9">
        <f t="shared" si="85"/>
        <v>0</v>
      </c>
    </row>
    <row r="624" spans="1:6" x14ac:dyDescent="0.3">
      <c r="A624" s="31"/>
      <c r="B624" s="32" t="s">
        <v>86</v>
      </c>
      <c r="C624" s="32"/>
      <c r="D624" s="43"/>
      <c r="E624" s="32"/>
      <c r="F624" s="33"/>
    </row>
    <row r="625" spans="1:6" x14ac:dyDescent="0.3">
      <c r="A625" s="34"/>
      <c r="B625" s="35" t="s">
        <v>349</v>
      </c>
      <c r="C625" s="36"/>
      <c r="D625" s="45"/>
      <c r="E625" s="36"/>
      <c r="F625" s="37"/>
    </row>
    <row r="626" spans="1:6" x14ac:dyDescent="0.3">
      <c r="A626" s="3" t="str">
        <f>CONCATENATE(SUBTOTAL(103,$D$6:D626))</f>
        <v>573</v>
      </c>
      <c r="B626" s="4" t="s">
        <v>595</v>
      </c>
      <c r="C626" s="3" t="s">
        <v>648</v>
      </c>
      <c r="D626" s="9">
        <v>8</v>
      </c>
      <c r="E626" s="9"/>
      <c r="F626" s="9">
        <f t="shared" si="85"/>
        <v>0</v>
      </c>
    </row>
    <row r="627" spans="1:6" x14ac:dyDescent="0.3">
      <c r="A627" s="3" t="str">
        <f>CONCATENATE(SUBTOTAL(103,$D$6:D627))</f>
        <v>574</v>
      </c>
      <c r="B627" s="4" t="s">
        <v>596</v>
      </c>
      <c r="C627" s="3" t="s">
        <v>648</v>
      </c>
      <c r="D627" s="9">
        <v>2</v>
      </c>
      <c r="E627" s="9"/>
      <c r="F627" s="9">
        <f t="shared" si="85"/>
        <v>0</v>
      </c>
    </row>
    <row r="628" spans="1:6" x14ac:dyDescent="0.3">
      <c r="A628" s="3" t="str">
        <f>CONCATENATE(SUBTOTAL(103,$D$6:D628))</f>
        <v>575</v>
      </c>
      <c r="B628" s="4" t="s">
        <v>597</v>
      </c>
      <c r="C628" s="3" t="s">
        <v>0</v>
      </c>
      <c r="D628" s="9">
        <v>116</v>
      </c>
      <c r="E628" s="9"/>
      <c r="F628" s="9">
        <f t="shared" si="85"/>
        <v>0</v>
      </c>
    </row>
    <row r="629" spans="1:6" x14ac:dyDescent="0.3">
      <c r="A629" s="3" t="str">
        <f>CONCATENATE(SUBTOTAL(103,$D$6:D629))</f>
        <v>576</v>
      </c>
      <c r="B629" s="4" t="s">
        <v>598</v>
      </c>
      <c r="C629" s="3" t="s">
        <v>648</v>
      </c>
      <c r="D629" s="9">
        <v>20</v>
      </c>
      <c r="E629" s="9"/>
      <c r="F629" s="9">
        <f t="shared" si="85"/>
        <v>0</v>
      </c>
    </row>
    <row r="630" spans="1:6" x14ac:dyDescent="0.3">
      <c r="A630" s="3" t="str">
        <f>CONCATENATE(SUBTOTAL(103,$D$6:D630))</f>
        <v>577</v>
      </c>
      <c r="B630" s="4" t="s">
        <v>789</v>
      </c>
      <c r="C630" s="3" t="s">
        <v>648</v>
      </c>
      <c r="D630" s="9">
        <v>14</v>
      </c>
      <c r="E630" s="9"/>
      <c r="F630" s="9">
        <f t="shared" si="85"/>
        <v>0</v>
      </c>
    </row>
    <row r="631" spans="1:6" x14ac:dyDescent="0.3">
      <c r="A631" s="3" t="str">
        <f>CONCATENATE(SUBTOTAL(103,$D$6:D631))</f>
        <v>578</v>
      </c>
      <c r="B631" s="4" t="s">
        <v>599</v>
      </c>
      <c r="C631" s="3" t="s">
        <v>648</v>
      </c>
      <c r="D631" s="9">
        <v>1065</v>
      </c>
      <c r="E631" s="9"/>
      <c r="F631" s="9">
        <f t="shared" si="85"/>
        <v>0</v>
      </c>
    </row>
    <row r="632" spans="1:6" x14ac:dyDescent="0.3">
      <c r="A632" s="3" t="str">
        <f>CONCATENATE(SUBTOTAL(103,$D$6:D632))</f>
        <v>579</v>
      </c>
      <c r="B632" s="4" t="s">
        <v>600</v>
      </c>
      <c r="C632" s="3" t="s">
        <v>0</v>
      </c>
      <c r="D632" s="9">
        <v>865</v>
      </c>
      <c r="E632" s="9"/>
      <c r="F632" s="9">
        <f t="shared" si="85"/>
        <v>0</v>
      </c>
    </row>
    <row r="633" spans="1:6" x14ac:dyDescent="0.3">
      <c r="A633" s="3" t="str">
        <f>CONCATENATE(SUBTOTAL(103,$D$6:D633))</f>
        <v>580</v>
      </c>
      <c r="B633" s="4" t="s">
        <v>601</v>
      </c>
      <c r="C633" s="3" t="s">
        <v>0</v>
      </c>
      <c r="D633" s="9">
        <v>20</v>
      </c>
      <c r="E633" s="9"/>
      <c r="F633" s="9">
        <f t="shared" si="85"/>
        <v>0</v>
      </c>
    </row>
    <row r="634" spans="1:6" x14ac:dyDescent="0.3">
      <c r="A634" s="34"/>
      <c r="B634" s="35" t="s">
        <v>53</v>
      </c>
      <c r="C634" s="36"/>
      <c r="D634" s="45"/>
      <c r="E634" s="36"/>
      <c r="F634" s="37"/>
    </row>
    <row r="635" spans="1:6" x14ac:dyDescent="0.3">
      <c r="A635" s="3" t="str">
        <f>CONCATENATE(SUBTOTAL(103,$D$6:D635))</f>
        <v>581</v>
      </c>
      <c r="B635" s="4" t="s">
        <v>87</v>
      </c>
      <c r="C635" s="3" t="s">
        <v>602</v>
      </c>
      <c r="D635" s="9">
        <v>8</v>
      </c>
      <c r="E635" s="9"/>
      <c r="F635" s="9">
        <f t="shared" ref="F635:F642" si="87">ROUND(D635*E635,2)</f>
        <v>0</v>
      </c>
    </row>
    <row r="636" spans="1:6" x14ac:dyDescent="0.3">
      <c r="A636" s="3" t="str">
        <f>CONCATENATE(SUBTOTAL(103,$D$6:D636))</f>
        <v>582</v>
      </c>
      <c r="B636" s="4" t="s">
        <v>88</v>
      </c>
      <c r="C636" s="3" t="s">
        <v>602</v>
      </c>
      <c r="D636" s="9">
        <v>2</v>
      </c>
      <c r="E636" s="9"/>
      <c r="F636" s="9">
        <f t="shared" si="87"/>
        <v>0</v>
      </c>
    </row>
    <row r="637" spans="1:6" x14ac:dyDescent="0.3">
      <c r="A637" s="3" t="str">
        <f>CONCATENATE(SUBTOTAL(103,$D$6:D637))</f>
        <v>583</v>
      </c>
      <c r="B637" s="4" t="s">
        <v>790</v>
      </c>
      <c r="C637" s="3" t="s">
        <v>589</v>
      </c>
      <c r="D637" s="9">
        <v>4</v>
      </c>
      <c r="E637" s="9"/>
      <c r="F637" s="9">
        <f t="shared" si="87"/>
        <v>0</v>
      </c>
    </row>
    <row r="638" spans="1:6" x14ac:dyDescent="0.3">
      <c r="A638" s="3" t="str">
        <f>CONCATENATE(SUBTOTAL(103,$D$6:D638))</f>
        <v>584</v>
      </c>
      <c r="B638" s="4" t="s">
        <v>791</v>
      </c>
      <c r="C638" s="3" t="s">
        <v>589</v>
      </c>
      <c r="D638" s="9">
        <v>10</v>
      </c>
      <c r="E638" s="9"/>
      <c r="F638" s="9">
        <f t="shared" si="87"/>
        <v>0</v>
      </c>
    </row>
    <row r="639" spans="1:6" x14ac:dyDescent="0.3">
      <c r="A639" s="3" t="str">
        <f>CONCATENATE(SUBTOTAL(103,$D$6:D639))</f>
        <v>585</v>
      </c>
      <c r="B639" s="4" t="s">
        <v>603</v>
      </c>
      <c r="C639" s="3" t="s">
        <v>0</v>
      </c>
      <c r="D639" s="9">
        <v>895</v>
      </c>
      <c r="E639" s="9"/>
      <c r="F639" s="9">
        <f t="shared" ref="F639" si="88">ROUND(D639*E639,2)</f>
        <v>0</v>
      </c>
    </row>
    <row r="640" spans="1:6" x14ac:dyDescent="0.3">
      <c r="A640" s="3" t="str">
        <f>CONCATENATE(SUBTOTAL(103,$D$6:D640))</f>
        <v>586</v>
      </c>
      <c r="B640" s="4" t="s">
        <v>89</v>
      </c>
      <c r="C640" s="3" t="s">
        <v>0</v>
      </c>
      <c r="D640" s="9">
        <v>20</v>
      </c>
      <c r="E640" s="9"/>
      <c r="F640" s="9">
        <f t="shared" si="87"/>
        <v>0</v>
      </c>
    </row>
    <row r="641" spans="1:6" x14ac:dyDescent="0.3">
      <c r="A641" s="3" t="str">
        <f>CONCATENATE(SUBTOTAL(103,$D$6:D641))</f>
        <v>587</v>
      </c>
      <c r="B641" s="4" t="s">
        <v>90</v>
      </c>
      <c r="C641" s="3" t="s">
        <v>85</v>
      </c>
      <c r="D641" s="9">
        <v>1</v>
      </c>
      <c r="E641" s="9"/>
      <c r="F641" s="9">
        <f t="shared" si="87"/>
        <v>0</v>
      </c>
    </row>
    <row r="642" spans="1:6" x14ac:dyDescent="0.3">
      <c r="A642" s="3" t="str">
        <f>CONCATENATE(SUBTOTAL(103,$D$6:D642))</f>
        <v>588</v>
      </c>
      <c r="B642" s="4" t="s">
        <v>604</v>
      </c>
      <c r="C642" s="3" t="s">
        <v>85</v>
      </c>
      <c r="D642" s="9">
        <v>1</v>
      </c>
      <c r="E642" s="9"/>
      <c r="F642" s="9">
        <f t="shared" si="87"/>
        <v>0</v>
      </c>
    </row>
    <row r="643" spans="1:6" ht="13.2" x14ac:dyDescent="0.3">
      <c r="A643" s="27"/>
      <c r="B643" s="28" t="s">
        <v>49</v>
      </c>
      <c r="C643" s="29"/>
      <c r="D643" s="44"/>
      <c r="E643" s="29"/>
      <c r="F643" s="30"/>
    </row>
    <row r="644" spans="1:6" x14ac:dyDescent="0.3">
      <c r="A644" s="31"/>
      <c r="B644" s="32" t="s">
        <v>376</v>
      </c>
      <c r="C644" s="32"/>
      <c r="D644" s="43"/>
      <c r="E644" s="32"/>
      <c r="F644" s="33"/>
    </row>
    <row r="645" spans="1:6" x14ac:dyDescent="0.3">
      <c r="A645" s="34"/>
      <c r="B645" s="35" t="s">
        <v>349</v>
      </c>
      <c r="C645" s="36"/>
      <c r="D645" s="45"/>
      <c r="E645" s="36"/>
      <c r="F645" s="37"/>
    </row>
    <row r="646" spans="1:6" x14ac:dyDescent="0.3">
      <c r="A646" s="3" t="str">
        <f>CONCATENATE(SUBTOTAL(103,$D$6:D646))</f>
        <v>589</v>
      </c>
      <c r="B646" s="4" t="s">
        <v>377</v>
      </c>
      <c r="C646" s="3" t="s">
        <v>0</v>
      </c>
      <c r="D646" s="9">
        <v>558</v>
      </c>
      <c r="E646" s="9"/>
      <c r="F646" s="9">
        <f t="shared" ref="F646:F683" si="89">ROUND(D646*E646,2)</f>
        <v>0</v>
      </c>
    </row>
    <row r="647" spans="1:6" x14ac:dyDescent="0.3">
      <c r="A647" s="3" t="str">
        <f>CONCATENATE(SUBTOTAL(103,$D$6:D647))</f>
        <v>590</v>
      </c>
      <c r="B647" s="4" t="s">
        <v>734</v>
      </c>
      <c r="C647" s="3" t="s">
        <v>7</v>
      </c>
      <c r="D647" s="9">
        <v>5</v>
      </c>
      <c r="E647" s="9"/>
      <c r="F647" s="9">
        <f t="shared" si="89"/>
        <v>0</v>
      </c>
    </row>
    <row r="648" spans="1:6" x14ac:dyDescent="0.3">
      <c r="A648" s="3" t="str">
        <f>CONCATENATE(SUBTOTAL(103,$D$6:D648))</f>
        <v>591</v>
      </c>
      <c r="B648" s="4" t="s">
        <v>378</v>
      </c>
      <c r="C648" s="3" t="s">
        <v>0</v>
      </c>
      <c r="D648" s="9">
        <v>31</v>
      </c>
      <c r="E648" s="9"/>
      <c r="F648" s="9">
        <f t="shared" si="89"/>
        <v>0</v>
      </c>
    </row>
    <row r="649" spans="1:6" x14ac:dyDescent="0.3">
      <c r="A649" s="3" t="str">
        <f>CONCATENATE(SUBTOTAL(103,$D$6:D649))</f>
        <v>592</v>
      </c>
      <c r="B649" s="4" t="s">
        <v>379</v>
      </c>
      <c r="C649" s="3" t="s">
        <v>0</v>
      </c>
      <c r="D649" s="9">
        <v>55</v>
      </c>
      <c r="E649" s="9"/>
      <c r="F649" s="9">
        <f t="shared" si="89"/>
        <v>0</v>
      </c>
    </row>
    <row r="650" spans="1:6" x14ac:dyDescent="0.3">
      <c r="A650" s="3" t="str">
        <f>CONCATENATE(SUBTOTAL(103,$D$6:D650))</f>
        <v>593</v>
      </c>
      <c r="B650" s="4" t="s">
        <v>380</v>
      </c>
      <c r="C650" s="3" t="s">
        <v>0</v>
      </c>
      <c r="D650" s="9">
        <v>230</v>
      </c>
      <c r="E650" s="9"/>
      <c r="F650" s="9">
        <f t="shared" si="89"/>
        <v>0</v>
      </c>
    </row>
    <row r="651" spans="1:6" x14ac:dyDescent="0.3">
      <c r="A651" s="3" t="str">
        <f>CONCATENATE(SUBTOTAL(103,$D$6:D651))</f>
        <v>594</v>
      </c>
      <c r="B651" s="4" t="s">
        <v>381</v>
      </c>
      <c r="C651" s="3" t="s">
        <v>0</v>
      </c>
      <c r="D651" s="9">
        <v>19</v>
      </c>
      <c r="E651" s="9"/>
      <c r="F651" s="9">
        <f t="shared" si="89"/>
        <v>0</v>
      </c>
    </row>
    <row r="652" spans="1:6" x14ac:dyDescent="0.3">
      <c r="A652" s="3" t="str">
        <f>CONCATENATE(SUBTOTAL(103,$D$6:D652))</f>
        <v>595</v>
      </c>
      <c r="B652" s="4" t="s">
        <v>382</v>
      </c>
      <c r="C652" s="3" t="s">
        <v>0</v>
      </c>
      <c r="D652" s="9">
        <v>48</v>
      </c>
      <c r="E652" s="9"/>
      <c r="F652" s="9">
        <f t="shared" si="89"/>
        <v>0</v>
      </c>
    </row>
    <row r="653" spans="1:6" x14ac:dyDescent="0.3">
      <c r="A653" s="3" t="str">
        <f>CONCATENATE(SUBTOTAL(103,$D$6:D653))</f>
        <v>596</v>
      </c>
      <c r="B653" s="4" t="s">
        <v>383</v>
      </c>
      <c r="C653" s="3" t="s">
        <v>0</v>
      </c>
      <c r="D653" s="9">
        <v>379</v>
      </c>
      <c r="E653" s="9"/>
      <c r="F653" s="9">
        <f t="shared" si="89"/>
        <v>0</v>
      </c>
    </row>
    <row r="654" spans="1:6" x14ac:dyDescent="0.3">
      <c r="A654" s="3" t="str">
        <f>CONCATENATE(SUBTOTAL(103,$D$6:D654))</f>
        <v>597</v>
      </c>
      <c r="B654" s="4" t="s">
        <v>384</v>
      </c>
      <c r="C654" s="3" t="s">
        <v>0</v>
      </c>
      <c r="D654" s="9">
        <v>10</v>
      </c>
      <c r="E654" s="9"/>
      <c r="F654" s="9">
        <f t="shared" si="89"/>
        <v>0</v>
      </c>
    </row>
    <row r="655" spans="1:6" x14ac:dyDescent="0.3">
      <c r="A655" s="3" t="str">
        <f>CONCATENATE(SUBTOTAL(103,$D$6:D655))</f>
        <v>598</v>
      </c>
      <c r="B655" s="4" t="s">
        <v>385</v>
      </c>
      <c r="C655" s="3" t="s">
        <v>648</v>
      </c>
      <c r="D655" s="9">
        <v>3</v>
      </c>
      <c r="E655" s="9"/>
      <c r="F655" s="9">
        <f t="shared" si="89"/>
        <v>0</v>
      </c>
    </row>
    <row r="656" spans="1:6" x14ac:dyDescent="0.3">
      <c r="A656" s="3" t="str">
        <f>CONCATENATE(SUBTOTAL(103,$D$6:D656))</f>
        <v>599</v>
      </c>
      <c r="B656" s="4" t="s">
        <v>386</v>
      </c>
      <c r="C656" s="3" t="s">
        <v>648</v>
      </c>
      <c r="D656" s="9">
        <v>59</v>
      </c>
      <c r="E656" s="9"/>
      <c r="F656" s="9">
        <f t="shared" si="89"/>
        <v>0</v>
      </c>
    </row>
    <row r="657" spans="1:6" x14ac:dyDescent="0.3">
      <c r="A657" s="3" t="str">
        <f>CONCATENATE(SUBTOTAL(103,$D$6:D657))</f>
        <v>600</v>
      </c>
      <c r="B657" s="4" t="s">
        <v>387</v>
      </c>
      <c r="C657" s="3" t="s">
        <v>648</v>
      </c>
      <c r="D657" s="9">
        <v>1</v>
      </c>
      <c r="E657" s="9"/>
      <c r="F657" s="9">
        <f t="shared" si="89"/>
        <v>0</v>
      </c>
    </row>
    <row r="658" spans="1:6" x14ac:dyDescent="0.3">
      <c r="A658" s="3" t="str">
        <f>CONCATENATE(SUBTOTAL(103,$D$6:D658))</f>
        <v>601</v>
      </c>
      <c r="B658" s="4" t="s">
        <v>388</v>
      </c>
      <c r="C658" s="3" t="s">
        <v>648</v>
      </c>
      <c r="D658" s="9">
        <v>1</v>
      </c>
      <c r="E658" s="9"/>
      <c r="F658" s="9">
        <f t="shared" si="89"/>
        <v>0</v>
      </c>
    </row>
    <row r="659" spans="1:6" x14ac:dyDescent="0.3">
      <c r="A659" s="3" t="str">
        <f>CONCATENATE(SUBTOTAL(103,$D$6:D659))</f>
        <v>602</v>
      </c>
      <c r="B659" s="4" t="s">
        <v>389</v>
      </c>
      <c r="C659" s="3" t="s">
        <v>648</v>
      </c>
      <c r="D659" s="9">
        <v>3</v>
      </c>
      <c r="E659" s="9"/>
      <c r="F659" s="9">
        <f t="shared" si="89"/>
        <v>0</v>
      </c>
    </row>
    <row r="660" spans="1:6" x14ac:dyDescent="0.3">
      <c r="A660" s="3" t="str">
        <f>CONCATENATE(SUBTOTAL(103,$D$6:D660))</f>
        <v>603</v>
      </c>
      <c r="B660" s="4" t="s">
        <v>390</v>
      </c>
      <c r="C660" s="3" t="s">
        <v>648</v>
      </c>
      <c r="D660" s="9">
        <v>2</v>
      </c>
      <c r="E660" s="9"/>
      <c r="F660" s="9">
        <f t="shared" si="89"/>
        <v>0</v>
      </c>
    </row>
    <row r="661" spans="1:6" x14ac:dyDescent="0.3">
      <c r="A661" s="3" t="str">
        <f>CONCATENATE(SUBTOTAL(103,$D$6:D661))</f>
        <v>604</v>
      </c>
      <c r="B661" s="4" t="s">
        <v>391</v>
      </c>
      <c r="C661" s="3" t="s">
        <v>648</v>
      </c>
      <c r="D661" s="9">
        <v>3</v>
      </c>
      <c r="E661" s="9"/>
      <c r="F661" s="9">
        <f t="shared" si="89"/>
        <v>0</v>
      </c>
    </row>
    <row r="662" spans="1:6" x14ac:dyDescent="0.3">
      <c r="A662" s="3" t="str">
        <f>CONCATENATE(SUBTOTAL(103,$D$6:D662))</f>
        <v>605</v>
      </c>
      <c r="B662" s="4" t="s">
        <v>392</v>
      </c>
      <c r="C662" s="3" t="s">
        <v>648</v>
      </c>
      <c r="D662" s="9">
        <v>1</v>
      </c>
      <c r="E662" s="9"/>
      <c r="F662" s="9">
        <f t="shared" si="89"/>
        <v>0</v>
      </c>
    </row>
    <row r="663" spans="1:6" x14ac:dyDescent="0.3">
      <c r="A663" s="3" t="str">
        <f>CONCATENATE(SUBTOTAL(103,$D$6:D663))</f>
        <v>606</v>
      </c>
      <c r="B663" s="4" t="s">
        <v>393</v>
      </c>
      <c r="C663" s="3" t="s">
        <v>648</v>
      </c>
      <c r="D663" s="9">
        <v>1</v>
      </c>
      <c r="E663" s="9"/>
      <c r="F663" s="9">
        <f t="shared" si="89"/>
        <v>0</v>
      </c>
    </row>
    <row r="664" spans="1:6" x14ac:dyDescent="0.3">
      <c r="A664" s="3" t="str">
        <f>CONCATENATE(SUBTOTAL(103,$D$6:D664))</f>
        <v>607</v>
      </c>
      <c r="B664" s="4" t="s">
        <v>394</v>
      </c>
      <c r="C664" s="3" t="s">
        <v>648</v>
      </c>
      <c r="D664" s="9">
        <v>1</v>
      </c>
      <c r="E664" s="9"/>
      <c r="F664" s="9">
        <f t="shared" si="89"/>
        <v>0</v>
      </c>
    </row>
    <row r="665" spans="1:6" x14ac:dyDescent="0.3">
      <c r="A665" s="3" t="str">
        <f>CONCATENATE(SUBTOTAL(103,$D$6:D665))</f>
        <v>608</v>
      </c>
      <c r="B665" s="4" t="s">
        <v>395</v>
      </c>
      <c r="C665" s="3" t="s">
        <v>648</v>
      </c>
      <c r="D665" s="9">
        <v>10</v>
      </c>
      <c r="E665" s="9"/>
      <c r="F665" s="9">
        <f t="shared" si="89"/>
        <v>0</v>
      </c>
    </row>
    <row r="666" spans="1:6" x14ac:dyDescent="0.3">
      <c r="A666" s="3" t="str">
        <f>CONCATENATE(SUBTOTAL(103,$D$6:D666))</f>
        <v>609</v>
      </c>
      <c r="B666" s="4" t="s">
        <v>396</v>
      </c>
      <c r="C666" s="3" t="s">
        <v>648</v>
      </c>
      <c r="D666" s="9">
        <v>3</v>
      </c>
      <c r="E666" s="9"/>
      <c r="F666" s="9">
        <f t="shared" si="89"/>
        <v>0</v>
      </c>
    </row>
    <row r="667" spans="1:6" x14ac:dyDescent="0.3">
      <c r="A667" s="3" t="str">
        <f>CONCATENATE(SUBTOTAL(103,$D$6:D667))</f>
        <v>610</v>
      </c>
      <c r="B667" s="4" t="s">
        <v>397</v>
      </c>
      <c r="C667" s="3" t="s">
        <v>648</v>
      </c>
      <c r="D667" s="9">
        <v>26</v>
      </c>
      <c r="E667" s="9"/>
      <c r="F667" s="9">
        <f t="shared" si="89"/>
        <v>0</v>
      </c>
    </row>
    <row r="668" spans="1:6" x14ac:dyDescent="0.3">
      <c r="A668" s="3" t="str">
        <f>CONCATENATE(SUBTOTAL(103,$D$6:D668))</f>
        <v>611</v>
      </c>
      <c r="B668" s="4" t="s">
        <v>398</v>
      </c>
      <c r="C668" s="3" t="s">
        <v>648</v>
      </c>
      <c r="D668" s="9">
        <v>15</v>
      </c>
      <c r="E668" s="9"/>
      <c r="F668" s="9">
        <f t="shared" si="89"/>
        <v>0</v>
      </c>
    </row>
    <row r="669" spans="1:6" x14ac:dyDescent="0.3">
      <c r="A669" s="3" t="str">
        <f>CONCATENATE(SUBTOTAL(103,$D$6:D669))</f>
        <v>612</v>
      </c>
      <c r="B669" s="4" t="s">
        <v>457</v>
      </c>
      <c r="C669" s="3" t="s">
        <v>648</v>
      </c>
      <c r="D669" s="9">
        <v>6</v>
      </c>
      <c r="E669" s="9"/>
      <c r="F669" s="9">
        <f t="shared" si="89"/>
        <v>0</v>
      </c>
    </row>
    <row r="670" spans="1:6" ht="20.399999999999999" x14ac:dyDescent="0.3">
      <c r="A670" s="3" t="str">
        <f>CONCATENATE(SUBTOTAL(103,$D$6:D670))</f>
        <v>613</v>
      </c>
      <c r="B670" s="4" t="s">
        <v>735</v>
      </c>
      <c r="C670" s="3" t="s">
        <v>648</v>
      </c>
      <c r="D670" s="9">
        <v>3</v>
      </c>
      <c r="E670" s="9"/>
      <c r="F670" s="9">
        <f t="shared" si="89"/>
        <v>0</v>
      </c>
    </row>
    <row r="671" spans="1:6" x14ac:dyDescent="0.3">
      <c r="A671" s="3" t="str">
        <f>CONCATENATE(SUBTOTAL(103,$D$6:D671))</f>
        <v>614</v>
      </c>
      <c r="B671" s="4" t="s">
        <v>736</v>
      </c>
      <c r="C671" s="3" t="s">
        <v>648</v>
      </c>
      <c r="D671" s="9">
        <v>3</v>
      </c>
      <c r="E671" s="9"/>
      <c r="F671" s="9">
        <f t="shared" si="89"/>
        <v>0</v>
      </c>
    </row>
    <row r="672" spans="1:6" x14ac:dyDescent="0.3">
      <c r="A672" s="3" t="str">
        <f>CONCATENATE(SUBTOTAL(103,$D$6:D672))</f>
        <v>615</v>
      </c>
      <c r="B672" s="4" t="s">
        <v>737</v>
      </c>
      <c r="C672" s="3" t="s">
        <v>648</v>
      </c>
      <c r="D672" s="9">
        <v>3</v>
      </c>
      <c r="E672" s="9"/>
      <c r="F672" s="9">
        <f t="shared" si="89"/>
        <v>0</v>
      </c>
    </row>
    <row r="673" spans="1:6" x14ac:dyDescent="0.3">
      <c r="A673" s="3" t="str">
        <f>CONCATENATE(SUBTOTAL(103,$D$6:D673))</f>
        <v>616</v>
      </c>
      <c r="B673" s="4" t="s">
        <v>399</v>
      </c>
      <c r="C673" s="3" t="s">
        <v>0</v>
      </c>
      <c r="D673" s="9">
        <v>588</v>
      </c>
      <c r="E673" s="9"/>
      <c r="F673" s="9">
        <f t="shared" si="89"/>
        <v>0</v>
      </c>
    </row>
    <row r="674" spans="1:6" x14ac:dyDescent="0.3">
      <c r="A674" s="3" t="str">
        <f>CONCATENATE(SUBTOTAL(103,$D$6:D674))</f>
        <v>617</v>
      </c>
      <c r="B674" s="4" t="s">
        <v>400</v>
      </c>
      <c r="C674" s="3" t="s">
        <v>0</v>
      </c>
      <c r="D674" s="9">
        <v>568</v>
      </c>
      <c r="E674" s="9"/>
      <c r="F674" s="9">
        <f t="shared" si="89"/>
        <v>0</v>
      </c>
    </row>
    <row r="675" spans="1:6" x14ac:dyDescent="0.3">
      <c r="A675" s="3" t="str">
        <f>CONCATENATE(SUBTOTAL(103,$D$6:D675))</f>
        <v>618</v>
      </c>
      <c r="B675" s="4" t="s">
        <v>401</v>
      </c>
      <c r="C675" s="3" t="s">
        <v>0</v>
      </c>
      <c r="D675" s="9">
        <v>304</v>
      </c>
      <c r="E675" s="9"/>
      <c r="F675" s="9">
        <f t="shared" si="89"/>
        <v>0</v>
      </c>
    </row>
    <row r="676" spans="1:6" x14ac:dyDescent="0.3">
      <c r="A676" s="3" t="str">
        <f>CONCATENATE(SUBTOTAL(103,$D$6:D676))</f>
        <v>619</v>
      </c>
      <c r="B676" s="4" t="s">
        <v>402</v>
      </c>
      <c r="C676" s="3" t="s">
        <v>648</v>
      </c>
      <c r="D676" s="9">
        <v>13</v>
      </c>
      <c r="E676" s="9"/>
      <c r="F676" s="9">
        <f t="shared" si="89"/>
        <v>0</v>
      </c>
    </row>
    <row r="677" spans="1:6" x14ac:dyDescent="0.3">
      <c r="A677" s="3" t="str">
        <f>CONCATENATE(SUBTOTAL(103,$D$6:D677))</f>
        <v>620</v>
      </c>
      <c r="B677" s="4" t="s">
        <v>403</v>
      </c>
      <c r="C677" s="3" t="s">
        <v>648</v>
      </c>
      <c r="D677" s="9">
        <v>1</v>
      </c>
      <c r="E677" s="9"/>
      <c r="F677" s="9">
        <f t="shared" si="89"/>
        <v>0</v>
      </c>
    </row>
    <row r="678" spans="1:6" x14ac:dyDescent="0.3">
      <c r="A678" s="34"/>
      <c r="B678" s="35" t="s">
        <v>404</v>
      </c>
      <c r="C678" s="36"/>
      <c r="D678" s="45"/>
      <c r="E678" s="36"/>
      <c r="F678" s="37"/>
    </row>
    <row r="679" spans="1:6" x14ac:dyDescent="0.3">
      <c r="A679" s="38"/>
      <c r="B679" s="39" t="s">
        <v>405</v>
      </c>
      <c r="C679" s="40"/>
      <c r="D679" s="46"/>
      <c r="E679" s="40"/>
      <c r="F679" s="41"/>
    </row>
    <row r="680" spans="1:6" ht="40.799999999999997" x14ac:dyDescent="0.3">
      <c r="A680" s="3" t="str">
        <f>CONCATENATE(SUBTOTAL(103,$D$6:D680))</f>
        <v>621</v>
      </c>
      <c r="B680" s="4" t="s">
        <v>406</v>
      </c>
      <c r="C680" s="3" t="s">
        <v>7</v>
      </c>
      <c r="D680" s="9">
        <v>24</v>
      </c>
      <c r="E680" s="9"/>
      <c r="F680" s="9">
        <f t="shared" si="89"/>
        <v>0</v>
      </c>
    </row>
    <row r="681" spans="1:6" ht="40.799999999999997" x14ac:dyDescent="0.3">
      <c r="A681" s="3" t="str">
        <f>CONCATENATE(SUBTOTAL(103,$D$6:D681))</f>
        <v>622</v>
      </c>
      <c r="B681" s="4" t="s">
        <v>407</v>
      </c>
      <c r="C681" s="3" t="s">
        <v>7</v>
      </c>
      <c r="D681" s="9">
        <v>14</v>
      </c>
      <c r="E681" s="9"/>
      <c r="F681" s="9">
        <f t="shared" si="89"/>
        <v>0</v>
      </c>
    </row>
    <row r="682" spans="1:6" x14ac:dyDescent="0.3">
      <c r="A682" s="3" t="str">
        <f>CONCATENATE(SUBTOTAL(103,$D$6:D682))</f>
        <v>623</v>
      </c>
      <c r="B682" s="4" t="s">
        <v>408</v>
      </c>
      <c r="C682" s="3" t="s">
        <v>0</v>
      </c>
      <c r="D682" s="9">
        <v>540.1</v>
      </c>
      <c r="E682" s="9"/>
      <c r="F682" s="9">
        <f t="shared" si="89"/>
        <v>0</v>
      </c>
    </row>
    <row r="683" spans="1:6" x14ac:dyDescent="0.3">
      <c r="A683" s="3" t="str">
        <f>CONCATENATE(SUBTOTAL(103,$D$6:D683))</f>
        <v>624</v>
      </c>
      <c r="B683" s="4" t="s">
        <v>409</v>
      </c>
      <c r="C683" s="3" t="s">
        <v>0</v>
      </c>
      <c r="D683" s="9">
        <v>27.6</v>
      </c>
      <c r="E683" s="9"/>
      <c r="F683" s="9">
        <f t="shared" si="89"/>
        <v>0</v>
      </c>
    </row>
    <row r="684" spans="1:6" x14ac:dyDescent="0.3">
      <c r="A684" s="3" t="str">
        <f>CONCATENATE(SUBTOTAL(103,$D$6:D684))</f>
        <v>625</v>
      </c>
      <c r="B684" s="4" t="s">
        <v>410</v>
      </c>
      <c r="C684" s="3" t="s">
        <v>0</v>
      </c>
      <c r="D684" s="9">
        <v>9</v>
      </c>
      <c r="E684" s="9"/>
      <c r="F684" s="9">
        <f>ROUND(D684*E684,2)</f>
        <v>0</v>
      </c>
    </row>
    <row r="685" spans="1:6" x14ac:dyDescent="0.3">
      <c r="A685" s="3" t="str">
        <f>CONCATENATE(SUBTOTAL(103,$D$6:D685))</f>
        <v>626</v>
      </c>
      <c r="B685" s="4" t="s">
        <v>411</v>
      </c>
      <c r="C685" s="3" t="s">
        <v>648</v>
      </c>
      <c r="D685" s="9">
        <v>5</v>
      </c>
      <c r="E685" s="9"/>
      <c r="F685" s="9">
        <f t="shared" ref="F685:F724" si="90">ROUND(D685*E685,2)</f>
        <v>0</v>
      </c>
    </row>
    <row r="686" spans="1:6" x14ac:dyDescent="0.3">
      <c r="A686" s="3" t="str">
        <f>CONCATENATE(SUBTOTAL(103,$D$6:D686))</f>
        <v>627</v>
      </c>
      <c r="B686" s="4" t="s">
        <v>412</v>
      </c>
      <c r="C686" s="3" t="s">
        <v>648</v>
      </c>
      <c r="D686" s="9">
        <v>8</v>
      </c>
      <c r="E686" s="9"/>
      <c r="F686" s="9">
        <f t="shared" si="90"/>
        <v>0</v>
      </c>
    </row>
    <row r="687" spans="1:6" x14ac:dyDescent="0.3">
      <c r="A687" s="3" t="str">
        <f>CONCATENATE(SUBTOTAL(103,$D$6:D687))</f>
        <v>628</v>
      </c>
      <c r="B687" s="4" t="s">
        <v>413</v>
      </c>
      <c r="C687" s="3" t="s">
        <v>0</v>
      </c>
      <c r="D687" s="9">
        <v>786.8</v>
      </c>
      <c r="E687" s="9"/>
      <c r="F687" s="9">
        <f t="shared" si="90"/>
        <v>0</v>
      </c>
    </row>
    <row r="688" spans="1:6" x14ac:dyDescent="0.3">
      <c r="A688" s="3" t="str">
        <f>CONCATENATE(SUBTOTAL(103,$D$6:D688))</f>
        <v>629</v>
      </c>
      <c r="B688" s="4" t="s">
        <v>414</v>
      </c>
      <c r="C688" s="3" t="s">
        <v>0</v>
      </c>
      <c r="D688" s="9">
        <v>304</v>
      </c>
      <c r="E688" s="9"/>
      <c r="F688" s="9">
        <f t="shared" si="90"/>
        <v>0</v>
      </c>
    </row>
    <row r="689" spans="1:6" x14ac:dyDescent="0.3">
      <c r="A689" s="3" t="str">
        <f>CONCATENATE(SUBTOTAL(103,$D$6:D689))</f>
        <v>630</v>
      </c>
      <c r="B689" s="4" t="s">
        <v>415</v>
      </c>
      <c r="C689" s="3" t="s">
        <v>0</v>
      </c>
      <c r="D689" s="9">
        <v>872</v>
      </c>
      <c r="E689" s="9"/>
      <c r="F689" s="9">
        <f t="shared" si="90"/>
        <v>0</v>
      </c>
    </row>
    <row r="690" spans="1:6" x14ac:dyDescent="0.3">
      <c r="A690" s="3" t="str">
        <f>CONCATENATE(SUBTOTAL(103,$D$6:D690))</f>
        <v>631</v>
      </c>
      <c r="B690" s="4" t="s">
        <v>416</v>
      </c>
      <c r="C690" s="3" t="s">
        <v>0</v>
      </c>
      <c r="D690" s="9">
        <v>588</v>
      </c>
      <c r="E690" s="9"/>
      <c r="F690" s="9">
        <f t="shared" si="90"/>
        <v>0</v>
      </c>
    </row>
    <row r="691" spans="1:6" x14ac:dyDescent="0.3">
      <c r="A691" s="3" t="str">
        <f>CONCATENATE(SUBTOTAL(103,$D$6:D691))</f>
        <v>632</v>
      </c>
      <c r="B691" s="4" t="s">
        <v>417</v>
      </c>
      <c r="C691" s="3" t="s">
        <v>85</v>
      </c>
      <c r="D691" s="9">
        <v>1</v>
      </c>
      <c r="E691" s="9"/>
      <c r="F691" s="9">
        <f t="shared" si="90"/>
        <v>0</v>
      </c>
    </row>
    <row r="692" spans="1:6" x14ac:dyDescent="0.3">
      <c r="A692" s="3" t="str">
        <f>CONCATENATE(SUBTOTAL(103,$D$6:D692))</f>
        <v>633</v>
      </c>
      <c r="B692" s="4" t="s">
        <v>418</v>
      </c>
      <c r="C692" s="3" t="s">
        <v>0</v>
      </c>
      <c r="D692" s="9">
        <v>22</v>
      </c>
      <c r="E692" s="9"/>
      <c r="F692" s="9">
        <f t="shared" si="90"/>
        <v>0</v>
      </c>
    </row>
    <row r="693" spans="1:6" x14ac:dyDescent="0.3">
      <c r="A693" s="3" t="str">
        <f>CONCATENATE(SUBTOTAL(103,$D$6:D693))</f>
        <v>634</v>
      </c>
      <c r="B693" s="4" t="s">
        <v>419</v>
      </c>
      <c r="C693" s="3" t="s">
        <v>0</v>
      </c>
      <c r="D693" s="9">
        <v>536</v>
      </c>
      <c r="E693" s="9"/>
      <c r="F693" s="9">
        <f t="shared" si="90"/>
        <v>0</v>
      </c>
    </row>
    <row r="694" spans="1:6" x14ac:dyDescent="0.3">
      <c r="A694" s="3" t="str">
        <f>CONCATENATE(SUBTOTAL(103,$D$6:D694))</f>
        <v>635</v>
      </c>
      <c r="B694" s="4" t="s">
        <v>420</v>
      </c>
      <c r="C694" s="3" t="s">
        <v>0</v>
      </c>
      <c r="D694" s="9">
        <v>320</v>
      </c>
      <c r="E694" s="9"/>
      <c r="F694" s="9">
        <f t="shared" si="90"/>
        <v>0</v>
      </c>
    </row>
    <row r="695" spans="1:6" x14ac:dyDescent="0.3">
      <c r="A695" s="3" t="str">
        <f>CONCATENATE(SUBTOTAL(103,$D$6:D695))</f>
        <v>636</v>
      </c>
      <c r="B695" s="4" t="s">
        <v>421</v>
      </c>
      <c r="C695" s="3" t="s">
        <v>85</v>
      </c>
      <c r="D695" s="9">
        <v>1</v>
      </c>
      <c r="E695" s="9"/>
      <c r="F695" s="9">
        <f t="shared" si="90"/>
        <v>0</v>
      </c>
    </row>
    <row r="696" spans="1:6" x14ac:dyDescent="0.3">
      <c r="A696" s="3" t="str">
        <f>CONCATENATE(SUBTOTAL(103,$D$6:D696))</f>
        <v>637</v>
      </c>
      <c r="B696" s="4" t="s">
        <v>422</v>
      </c>
      <c r="C696" s="3" t="s">
        <v>648</v>
      </c>
      <c r="D696" s="9">
        <v>1</v>
      </c>
      <c r="E696" s="9"/>
      <c r="F696" s="9">
        <f t="shared" si="90"/>
        <v>0</v>
      </c>
    </row>
    <row r="697" spans="1:6" x14ac:dyDescent="0.3">
      <c r="A697" s="3" t="str">
        <f>CONCATENATE(SUBTOTAL(103,$D$6:D697))</f>
        <v>638</v>
      </c>
      <c r="B697" s="4" t="s">
        <v>423</v>
      </c>
      <c r="C697" s="3" t="s">
        <v>648</v>
      </c>
      <c r="D697" s="9">
        <v>1</v>
      </c>
      <c r="E697" s="9"/>
      <c r="F697" s="9">
        <f t="shared" si="90"/>
        <v>0</v>
      </c>
    </row>
    <row r="698" spans="1:6" x14ac:dyDescent="0.3">
      <c r="A698" s="3" t="str">
        <f>CONCATENATE(SUBTOTAL(103,$D$6:D698))</f>
        <v>639</v>
      </c>
      <c r="B698" s="4" t="s">
        <v>319</v>
      </c>
      <c r="C698" s="3" t="s">
        <v>0</v>
      </c>
      <c r="D698" s="9">
        <v>871.7</v>
      </c>
      <c r="E698" s="9"/>
      <c r="F698" s="9">
        <f t="shared" si="90"/>
        <v>0</v>
      </c>
    </row>
    <row r="699" spans="1:6" x14ac:dyDescent="0.3">
      <c r="A699" s="3" t="str">
        <f>CONCATENATE(SUBTOTAL(103,$D$6:D699))</f>
        <v>640</v>
      </c>
      <c r="B699" s="4" t="s">
        <v>424</v>
      </c>
      <c r="C699" s="3" t="s">
        <v>0</v>
      </c>
      <c r="D699" s="9">
        <v>871.7</v>
      </c>
      <c r="E699" s="9"/>
      <c r="F699" s="9">
        <f t="shared" si="90"/>
        <v>0</v>
      </c>
    </row>
    <row r="700" spans="1:6" x14ac:dyDescent="0.3">
      <c r="A700" s="3" t="str">
        <f>CONCATENATE(SUBTOTAL(103,$D$6:D700))</f>
        <v>641</v>
      </c>
      <c r="B700" s="4" t="s">
        <v>425</v>
      </c>
      <c r="C700" s="3" t="s">
        <v>648</v>
      </c>
      <c r="D700" s="9">
        <v>1</v>
      </c>
      <c r="E700" s="9"/>
      <c r="F700" s="9">
        <f t="shared" si="90"/>
        <v>0</v>
      </c>
    </row>
    <row r="701" spans="1:6" x14ac:dyDescent="0.3">
      <c r="A701" s="31"/>
      <c r="B701" s="32" t="s">
        <v>426</v>
      </c>
      <c r="C701" s="32"/>
      <c r="D701" s="43"/>
      <c r="E701" s="32"/>
      <c r="F701" s="33"/>
    </row>
    <row r="702" spans="1:6" x14ac:dyDescent="0.3">
      <c r="A702" s="34"/>
      <c r="B702" s="35" t="s">
        <v>349</v>
      </c>
      <c r="C702" s="36"/>
      <c r="D702" s="45"/>
      <c r="E702" s="36"/>
      <c r="F702" s="37"/>
    </row>
    <row r="703" spans="1:6" x14ac:dyDescent="0.3">
      <c r="A703" s="38"/>
      <c r="B703" s="39" t="s">
        <v>427</v>
      </c>
      <c r="C703" s="40"/>
      <c r="D703" s="46"/>
      <c r="E703" s="40"/>
      <c r="F703" s="41"/>
    </row>
    <row r="704" spans="1:6" x14ac:dyDescent="0.3">
      <c r="A704" s="3" t="str">
        <f>CONCATENATE(SUBTOTAL(103,$D$6:D704))</f>
        <v>642</v>
      </c>
      <c r="B704" s="4" t="s">
        <v>738</v>
      </c>
      <c r="C704" s="3" t="s">
        <v>648</v>
      </c>
      <c r="D704" s="9">
        <v>6</v>
      </c>
      <c r="E704" s="9"/>
      <c r="F704" s="9">
        <f t="shared" si="90"/>
        <v>0</v>
      </c>
    </row>
    <row r="705" spans="1:6" x14ac:dyDescent="0.3">
      <c r="A705" s="3" t="str">
        <f>CONCATENATE(SUBTOTAL(103,$D$6:D705))</f>
        <v>643</v>
      </c>
      <c r="B705" s="4" t="s">
        <v>739</v>
      </c>
      <c r="C705" s="3" t="s">
        <v>648</v>
      </c>
      <c r="D705" s="9">
        <v>1</v>
      </c>
      <c r="E705" s="9"/>
      <c r="F705" s="9">
        <f t="shared" si="90"/>
        <v>0</v>
      </c>
    </row>
    <row r="706" spans="1:6" x14ac:dyDescent="0.3">
      <c r="A706" s="3" t="str">
        <f>CONCATENATE(SUBTOTAL(103,$D$6:D706))</f>
        <v>644</v>
      </c>
      <c r="B706" s="19" t="s">
        <v>740</v>
      </c>
      <c r="C706" s="3" t="s">
        <v>648</v>
      </c>
      <c r="D706" s="9">
        <v>1</v>
      </c>
      <c r="E706" s="9"/>
      <c r="F706" s="9">
        <f t="shared" si="90"/>
        <v>0</v>
      </c>
    </row>
    <row r="707" spans="1:6" x14ac:dyDescent="0.3">
      <c r="A707" s="3" t="str">
        <f>CONCATENATE(SUBTOTAL(103,$D$6:D707))</f>
        <v>645</v>
      </c>
      <c r="B707" s="19" t="s">
        <v>741</v>
      </c>
      <c r="C707" s="3" t="s">
        <v>648</v>
      </c>
      <c r="D707" s="9">
        <v>1</v>
      </c>
      <c r="E707" s="9"/>
      <c r="F707" s="9">
        <f t="shared" si="90"/>
        <v>0</v>
      </c>
    </row>
    <row r="708" spans="1:6" x14ac:dyDescent="0.3">
      <c r="A708" s="3" t="str">
        <f>CONCATENATE(SUBTOTAL(103,$D$6:D708))</f>
        <v>646</v>
      </c>
      <c r="B708" s="19" t="s">
        <v>742</v>
      </c>
      <c r="C708" s="3" t="s">
        <v>648</v>
      </c>
      <c r="D708" s="9">
        <v>2</v>
      </c>
      <c r="E708" s="9"/>
      <c r="F708" s="9">
        <f t="shared" si="90"/>
        <v>0</v>
      </c>
    </row>
    <row r="709" spans="1:6" x14ac:dyDescent="0.3">
      <c r="A709" s="3" t="str">
        <f>CONCATENATE(SUBTOTAL(103,$D$6:D709))</f>
        <v>647</v>
      </c>
      <c r="B709" s="19" t="s">
        <v>743</v>
      </c>
      <c r="C709" s="3" t="s">
        <v>648</v>
      </c>
      <c r="D709" s="9">
        <v>6</v>
      </c>
      <c r="E709" s="9"/>
      <c r="F709" s="9">
        <f t="shared" si="90"/>
        <v>0</v>
      </c>
    </row>
    <row r="710" spans="1:6" x14ac:dyDescent="0.3">
      <c r="A710" s="3" t="str">
        <f>CONCATENATE(SUBTOTAL(103,$D$6:D710))</f>
        <v>648</v>
      </c>
      <c r="B710" s="19" t="s">
        <v>744</v>
      </c>
      <c r="C710" s="3" t="s">
        <v>648</v>
      </c>
      <c r="D710" s="9">
        <v>8</v>
      </c>
      <c r="E710" s="9"/>
      <c r="F710" s="9">
        <f t="shared" si="90"/>
        <v>0</v>
      </c>
    </row>
    <row r="711" spans="1:6" x14ac:dyDescent="0.3">
      <c r="A711" s="38"/>
      <c r="B711" s="39" t="s">
        <v>606</v>
      </c>
      <c r="C711" s="40"/>
      <c r="D711" s="46"/>
      <c r="E711" s="40"/>
      <c r="F711" s="41"/>
    </row>
    <row r="712" spans="1:6" x14ac:dyDescent="0.3">
      <c r="A712" s="3" t="str">
        <f>CONCATENATE(SUBTOTAL(103,$D$6:D712))</f>
        <v>649</v>
      </c>
      <c r="B712" s="19" t="s">
        <v>428</v>
      </c>
      <c r="C712" s="3" t="s">
        <v>7</v>
      </c>
      <c r="D712" s="9">
        <v>8</v>
      </c>
      <c r="E712" s="9"/>
      <c r="F712" s="9">
        <f t="shared" si="90"/>
        <v>0</v>
      </c>
    </row>
    <row r="713" spans="1:6" x14ac:dyDescent="0.3">
      <c r="A713" s="3" t="str">
        <f>CONCATENATE(SUBTOTAL(103,$D$6:D713))</f>
        <v>650</v>
      </c>
      <c r="B713" s="4" t="s">
        <v>745</v>
      </c>
      <c r="C713" s="3" t="s">
        <v>648</v>
      </c>
      <c r="D713" s="9">
        <v>8</v>
      </c>
      <c r="E713" s="9"/>
      <c r="F713" s="9">
        <f t="shared" si="90"/>
        <v>0</v>
      </c>
    </row>
    <row r="714" spans="1:6" x14ac:dyDescent="0.3">
      <c r="A714" s="3" t="str">
        <f>CONCATENATE(SUBTOTAL(103,$D$6:D714))</f>
        <v>651</v>
      </c>
      <c r="B714" s="4" t="s">
        <v>746</v>
      </c>
      <c r="C714" s="3" t="s">
        <v>648</v>
      </c>
      <c r="D714" s="9">
        <v>8</v>
      </c>
      <c r="E714" s="9"/>
      <c r="F714" s="9">
        <f t="shared" si="90"/>
        <v>0</v>
      </c>
    </row>
    <row r="715" spans="1:6" x14ac:dyDescent="0.3">
      <c r="A715" s="3" t="str">
        <f>CONCATENATE(SUBTOTAL(103,$D$6:D715))</f>
        <v>652</v>
      </c>
      <c r="B715" s="4" t="s">
        <v>747</v>
      </c>
      <c r="C715" s="3" t="s">
        <v>648</v>
      </c>
      <c r="D715" s="9">
        <v>8</v>
      </c>
      <c r="E715" s="9"/>
      <c r="F715" s="9">
        <f t="shared" si="90"/>
        <v>0</v>
      </c>
    </row>
    <row r="716" spans="1:6" x14ac:dyDescent="0.3">
      <c r="A716" s="3" t="str">
        <f>CONCATENATE(SUBTOTAL(103,$D$6:D716))</f>
        <v>653</v>
      </c>
      <c r="B716" s="4" t="s">
        <v>748</v>
      </c>
      <c r="C716" s="3" t="s">
        <v>648</v>
      </c>
      <c r="D716" s="9">
        <v>8</v>
      </c>
      <c r="E716" s="9"/>
      <c r="F716" s="9">
        <f t="shared" si="90"/>
        <v>0</v>
      </c>
    </row>
    <row r="717" spans="1:6" x14ac:dyDescent="0.3">
      <c r="A717" s="3" t="str">
        <f>CONCATENATE(SUBTOTAL(103,$D$6:D717))</f>
        <v>654</v>
      </c>
      <c r="B717" s="4" t="s">
        <v>429</v>
      </c>
      <c r="C717" s="3" t="s">
        <v>648</v>
      </c>
      <c r="D717" s="9">
        <v>8</v>
      </c>
      <c r="E717" s="9"/>
      <c r="F717" s="9">
        <f t="shared" si="90"/>
        <v>0</v>
      </c>
    </row>
    <row r="718" spans="1:6" x14ac:dyDescent="0.3">
      <c r="A718" s="3" t="str">
        <f>CONCATENATE(SUBTOTAL(103,$D$6:D718))</f>
        <v>655</v>
      </c>
      <c r="B718" s="4" t="s">
        <v>749</v>
      </c>
      <c r="C718" s="3" t="s">
        <v>648</v>
      </c>
      <c r="D718" s="9">
        <v>8</v>
      </c>
      <c r="E718" s="9"/>
      <c r="F718" s="9">
        <f t="shared" si="90"/>
        <v>0</v>
      </c>
    </row>
    <row r="719" spans="1:6" x14ac:dyDescent="0.3">
      <c r="A719" s="3" t="str">
        <f>CONCATENATE(SUBTOTAL(103,$D$6:D719))</f>
        <v>656</v>
      </c>
      <c r="B719" s="4" t="s">
        <v>750</v>
      </c>
      <c r="C719" s="3" t="s">
        <v>648</v>
      </c>
      <c r="D719" s="9">
        <v>8</v>
      </c>
      <c r="E719" s="9"/>
      <c r="F719" s="9">
        <f t="shared" si="90"/>
        <v>0</v>
      </c>
    </row>
    <row r="720" spans="1:6" x14ac:dyDescent="0.3">
      <c r="A720" s="3" t="str">
        <f>CONCATENATE(SUBTOTAL(103,$D$6:D720))</f>
        <v>657</v>
      </c>
      <c r="B720" s="4" t="s">
        <v>430</v>
      </c>
      <c r="C720" s="3" t="s">
        <v>0</v>
      </c>
      <c r="D720" s="9">
        <v>160</v>
      </c>
      <c r="E720" s="9"/>
      <c r="F720" s="9">
        <f t="shared" si="90"/>
        <v>0</v>
      </c>
    </row>
    <row r="721" spans="1:6" x14ac:dyDescent="0.3">
      <c r="A721" s="3" t="str">
        <f>CONCATENATE(SUBTOTAL(103,$D$6:D721))</f>
        <v>658</v>
      </c>
      <c r="B721" s="4" t="s">
        <v>431</v>
      </c>
      <c r="C721" s="3" t="s">
        <v>648</v>
      </c>
      <c r="D721" s="9">
        <v>8</v>
      </c>
      <c r="E721" s="9"/>
      <c r="F721" s="9">
        <f t="shared" si="90"/>
        <v>0</v>
      </c>
    </row>
    <row r="722" spans="1:6" x14ac:dyDescent="0.3">
      <c r="A722" s="38"/>
      <c r="B722" s="39" t="s">
        <v>432</v>
      </c>
      <c r="C722" s="40"/>
      <c r="D722" s="46"/>
      <c r="E722" s="40"/>
      <c r="F722" s="41"/>
    </row>
    <row r="723" spans="1:6" x14ac:dyDescent="0.3">
      <c r="A723" s="3" t="str">
        <f>CONCATENATE(SUBTOTAL(103,$D$6:D723))</f>
        <v>659</v>
      </c>
      <c r="B723" s="4" t="s">
        <v>783</v>
      </c>
      <c r="C723" s="3" t="s">
        <v>85</v>
      </c>
      <c r="D723" s="9">
        <v>8</v>
      </c>
      <c r="E723" s="9"/>
      <c r="F723" s="9">
        <f t="shared" si="90"/>
        <v>0</v>
      </c>
    </row>
    <row r="724" spans="1:6" x14ac:dyDescent="0.3">
      <c r="A724" s="3" t="str">
        <f>CONCATENATE(SUBTOTAL(103,$D$6:D724))</f>
        <v>660</v>
      </c>
      <c r="B724" s="4" t="s">
        <v>784</v>
      </c>
      <c r="C724" s="3" t="s">
        <v>85</v>
      </c>
      <c r="D724" s="9">
        <v>8</v>
      </c>
      <c r="E724" s="9"/>
      <c r="F724" s="9">
        <f t="shared" si="90"/>
        <v>0</v>
      </c>
    </row>
    <row r="725" spans="1:6" x14ac:dyDescent="0.3">
      <c r="A725" s="34"/>
      <c r="B725" s="35" t="s">
        <v>404</v>
      </c>
      <c r="C725" s="36"/>
      <c r="D725" s="45"/>
      <c r="E725" s="36"/>
      <c r="F725" s="37"/>
    </row>
    <row r="726" spans="1:6" x14ac:dyDescent="0.3">
      <c r="A726" s="38"/>
      <c r="B726" s="39" t="s">
        <v>433</v>
      </c>
      <c r="C726" s="40"/>
      <c r="D726" s="46"/>
      <c r="E726" s="40"/>
      <c r="F726" s="41"/>
    </row>
    <row r="727" spans="1:6" x14ac:dyDescent="0.3">
      <c r="A727" s="3" t="str">
        <f>CONCATENATE(SUBTOTAL(103,$D$6:D727))</f>
        <v>661</v>
      </c>
      <c r="B727" s="4" t="s">
        <v>434</v>
      </c>
      <c r="C727" s="3" t="s">
        <v>7</v>
      </c>
      <c r="D727" s="9">
        <v>8</v>
      </c>
      <c r="E727" s="9"/>
      <c r="F727" s="9">
        <f t="shared" ref="F727:F736" si="91">ROUND(D727*E727,2)</f>
        <v>0</v>
      </c>
    </row>
    <row r="728" spans="1:6" x14ac:dyDescent="0.3">
      <c r="A728" s="3" t="str">
        <f>CONCATENATE(SUBTOTAL(103,$D$6:D728))</f>
        <v>662</v>
      </c>
      <c r="B728" s="4" t="s">
        <v>435</v>
      </c>
      <c r="C728" s="3" t="s">
        <v>7</v>
      </c>
      <c r="D728" s="9">
        <v>8</v>
      </c>
      <c r="E728" s="9"/>
      <c r="F728" s="9">
        <f t="shared" si="91"/>
        <v>0</v>
      </c>
    </row>
    <row r="729" spans="1:6" x14ac:dyDescent="0.3">
      <c r="A729" s="3" t="str">
        <f>CONCATENATE(SUBTOTAL(103,$D$6:D729))</f>
        <v>663</v>
      </c>
      <c r="B729" s="4" t="s">
        <v>436</v>
      </c>
      <c r="C729" s="3" t="s">
        <v>85</v>
      </c>
      <c r="D729" s="9">
        <v>1</v>
      </c>
      <c r="E729" s="9"/>
      <c r="F729" s="9">
        <f t="shared" si="91"/>
        <v>0</v>
      </c>
    </row>
    <row r="730" spans="1:6" x14ac:dyDescent="0.3">
      <c r="A730" s="3" t="str">
        <f>CONCATENATE(SUBTOTAL(103,$D$6:D730))</f>
        <v>664</v>
      </c>
      <c r="B730" s="4" t="s">
        <v>437</v>
      </c>
      <c r="C730" s="3" t="s">
        <v>85</v>
      </c>
      <c r="D730" s="9">
        <v>8</v>
      </c>
      <c r="E730" s="9"/>
      <c r="F730" s="9">
        <f t="shared" si="91"/>
        <v>0</v>
      </c>
    </row>
    <row r="731" spans="1:6" x14ac:dyDescent="0.3">
      <c r="A731" s="3" t="str">
        <f>CONCATENATE(SUBTOTAL(103,$D$6:D731))</f>
        <v>665</v>
      </c>
      <c r="B731" s="4" t="s">
        <v>438</v>
      </c>
      <c r="C731" s="3" t="s">
        <v>648</v>
      </c>
      <c r="D731" s="9">
        <v>8</v>
      </c>
      <c r="E731" s="9"/>
      <c r="F731" s="9">
        <f t="shared" si="91"/>
        <v>0</v>
      </c>
    </row>
    <row r="732" spans="1:6" x14ac:dyDescent="0.3">
      <c r="A732" s="3" t="str">
        <f>CONCATENATE(SUBTOTAL(103,$D$6:D732))</f>
        <v>666</v>
      </c>
      <c r="B732" s="4" t="s">
        <v>439</v>
      </c>
      <c r="C732" s="3" t="s">
        <v>648</v>
      </c>
      <c r="D732" s="9">
        <v>1</v>
      </c>
      <c r="E732" s="9"/>
      <c r="F732" s="9">
        <f t="shared" si="91"/>
        <v>0</v>
      </c>
    </row>
    <row r="733" spans="1:6" x14ac:dyDescent="0.3">
      <c r="A733" s="3" t="str">
        <f>CONCATENATE(SUBTOTAL(103,$D$6:D733))</f>
        <v>667</v>
      </c>
      <c r="B733" s="4" t="s">
        <v>440</v>
      </c>
      <c r="C733" s="3" t="s">
        <v>85</v>
      </c>
      <c r="D733" s="9">
        <v>1</v>
      </c>
      <c r="E733" s="9"/>
      <c r="F733" s="9">
        <f t="shared" si="91"/>
        <v>0</v>
      </c>
    </row>
    <row r="734" spans="1:6" x14ac:dyDescent="0.3">
      <c r="A734" s="3" t="str">
        <f>CONCATENATE(SUBTOTAL(103,$D$6:D734))</f>
        <v>668</v>
      </c>
      <c r="B734" s="4" t="s">
        <v>441</v>
      </c>
      <c r="C734" s="3" t="s">
        <v>648</v>
      </c>
      <c r="D734" s="9">
        <v>1</v>
      </c>
      <c r="E734" s="9"/>
      <c r="F734" s="9">
        <f t="shared" si="91"/>
        <v>0</v>
      </c>
    </row>
    <row r="735" spans="1:6" x14ac:dyDescent="0.3">
      <c r="A735" s="3" t="str">
        <f>CONCATENATE(SUBTOTAL(103,$D$6:D735))</f>
        <v>669</v>
      </c>
      <c r="B735" s="4" t="s">
        <v>442</v>
      </c>
      <c r="C735" s="3" t="s">
        <v>85</v>
      </c>
      <c r="D735" s="9">
        <v>1</v>
      </c>
      <c r="E735" s="9"/>
      <c r="F735" s="9">
        <f t="shared" si="91"/>
        <v>0</v>
      </c>
    </row>
    <row r="736" spans="1:6" x14ac:dyDescent="0.3">
      <c r="A736" s="3" t="str">
        <f>CONCATENATE(SUBTOTAL(103,$D$6:D736))</f>
        <v>670</v>
      </c>
      <c r="B736" s="4" t="s">
        <v>443</v>
      </c>
      <c r="C736" s="3" t="s">
        <v>85</v>
      </c>
      <c r="D736" s="9">
        <v>1</v>
      </c>
      <c r="E736" s="9"/>
      <c r="F736" s="9">
        <f t="shared" si="91"/>
        <v>0</v>
      </c>
    </row>
    <row r="737" spans="1:6" ht="13.2" x14ac:dyDescent="0.3">
      <c r="A737" s="27"/>
      <c r="B737" s="28" t="s">
        <v>51</v>
      </c>
      <c r="C737" s="29"/>
      <c r="D737" s="44"/>
      <c r="E737" s="29"/>
      <c r="F737" s="30"/>
    </row>
    <row r="738" spans="1:6" x14ac:dyDescent="0.3">
      <c r="A738" s="31"/>
      <c r="B738" s="32" t="s">
        <v>516</v>
      </c>
      <c r="C738" s="32"/>
      <c r="D738" s="43"/>
      <c r="E738" s="32"/>
      <c r="F738" s="33"/>
    </row>
    <row r="739" spans="1:6" x14ac:dyDescent="0.3">
      <c r="A739" s="3" t="str">
        <f>CONCATENATE(SUBTOTAL(103,$D$6:D739))</f>
        <v>671</v>
      </c>
      <c r="B739" s="4" t="s">
        <v>319</v>
      </c>
      <c r="C739" s="3" t="s">
        <v>0</v>
      </c>
      <c r="D739" s="9">
        <v>200.05</v>
      </c>
      <c r="E739" s="9"/>
      <c r="F739" s="9">
        <f t="shared" ref="F739:F834" si="92">ROUND(D739*E739,2)</f>
        <v>0</v>
      </c>
    </row>
    <row r="740" spans="1:6" x14ac:dyDescent="0.3">
      <c r="A740" s="3" t="str">
        <f>CONCATENATE(SUBTOTAL(103,$D$6:D740))</f>
        <v>672</v>
      </c>
      <c r="B740" s="4" t="s">
        <v>517</v>
      </c>
      <c r="C740" s="3" t="s">
        <v>7</v>
      </c>
      <c r="D740" s="9">
        <v>1</v>
      </c>
      <c r="E740" s="9"/>
      <c r="F740" s="9">
        <f t="shared" si="92"/>
        <v>0</v>
      </c>
    </row>
    <row r="741" spans="1:6" ht="30.6" x14ac:dyDescent="0.3">
      <c r="A741" s="31"/>
      <c r="B741" s="32" t="s">
        <v>518</v>
      </c>
      <c r="C741" s="32"/>
      <c r="D741" s="43"/>
      <c r="E741" s="32"/>
      <c r="F741" s="33"/>
    </row>
    <row r="742" spans="1:6" x14ac:dyDescent="0.3">
      <c r="A742" s="3" t="str">
        <f>CONCATENATE(SUBTOTAL(103,$D$6:D742))</f>
        <v>673</v>
      </c>
      <c r="B742" s="4" t="s">
        <v>519</v>
      </c>
      <c r="C742" s="3" t="s">
        <v>0</v>
      </c>
      <c r="D742" s="9">
        <v>160</v>
      </c>
      <c r="E742" s="9"/>
      <c r="F742" s="9">
        <f t="shared" ref="F742:F825" si="93">ROUND(D742*E742,2)</f>
        <v>0</v>
      </c>
    </row>
    <row r="743" spans="1:6" x14ac:dyDescent="0.3">
      <c r="A743" s="3" t="str">
        <f>CONCATENATE(SUBTOTAL(103,$D$6:D743))</f>
        <v>674</v>
      </c>
      <c r="B743" s="4" t="s">
        <v>520</v>
      </c>
      <c r="C743" s="3" t="s">
        <v>648</v>
      </c>
      <c r="D743" s="9">
        <v>6</v>
      </c>
      <c r="E743" s="9"/>
      <c r="F743" s="9">
        <f t="shared" si="93"/>
        <v>0</v>
      </c>
    </row>
    <row r="744" spans="1:6" x14ac:dyDescent="0.3">
      <c r="A744" s="3" t="str">
        <f>CONCATENATE(SUBTOTAL(103,$D$6:D744))</f>
        <v>675</v>
      </c>
      <c r="B744" s="4" t="s">
        <v>521</v>
      </c>
      <c r="C744" s="3" t="s">
        <v>7</v>
      </c>
      <c r="D744" s="9">
        <v>2</v>
      </c>
      <c r="E744" s="9"/>
      <c r="F744" s="9">
        <f t="shared" si="93"/>
        <v>0</v>
      </c>
    </row>
    <row r="745" spans="1:6" x14ac:dyDescent="0.3">
      <c r="A745" s="3" t="str">
        <f>CONCATENATE(SUBTOTAL(103,$D$6:D745))</f>
        <v>676</v>
      </c>
      <c r="B745" s="4" t="s">
        <v>522</v>
      </c>
      <c r="C745" s="3" t="s">
        <v>7</v>
      </c>
      <c r="D745" s="9">
        <v>1</v>
      </c>
      <c r="E745" s="9"/>
      <c r="F745" s="9">
        <f t="shared" si="93"/>
        <v>0</v>
      </c>
    </row>
    <row r="746" spans="1:6" x14ac:dyDescent="0.3">
      <c r="A746" s="31"/>
      <c r="B746" s="32" t="s">
        <v>523</v>
      </c>
      <c r="C746" s="32"/>
      <c r="D746" s="43"/>
      <c r="E746" s="32"/>
      <c r="F746" s="33"/>
    </row>
    <row r="747" spans="1:6" ht="20.399999999999999" x14ac:dyDescent="0.3">
      <c r="A747" s="3" t="str">
        <f>CONCATENATE(SUBTOTAL(103,$D$6:D747))</f>
        <v>677</v>
      </c>
      <c r="B747" s="4" t="s">
        <v>466</v>
      </c>
      <c r="C747" s="3" t="s">
        <v>105</v>
      </c>
      <c r="D747" s="9">
        <v>589</v>
      </c>
      <c r="E747" s="9"/>
      <c r="F747" s="9">
        <f t="shared" si="93"/>
        <v>0</v>
      </c>
    </row>
    <row r="748" spans="1:6" ht="20.399999999999999" x14ac:dyDescent="0.3">
      <c r="A748" s="3" t="str">
        <f>CONCATENATE(SUBTOTAL(103,$D$6:D748))</f>
        <v>678</v>
      </c>
      <c r="B748" s="4" t="s">
        <v>524</v>
      </c>
      <c r="C748" s="3" t="s">
        <v>105</v>
      </c>
      <c r="D748" s="9">
        <v>32</v>
      </c>
      <c r="E748" s="9"/>
      <c r="F748" s="9">
        <f t="shared" si="93"/>
        <v>0</v>
      </c>
    </row>
    <row r="749" spans="1:6" ht="20.399999999999999" x14ac:dyDescent="0.3">
      <c r="A749" s="3" t="str">
        <f>CONCATENATE(SUBTOTAL(103,$D$6:D749))</f>
        <v>679</v>
      </c>
      <c r="B749" s="4" t="s">
        <v>525</v>
      </c>
      <c r="C749" s="3" t="s">
        <v>105</v>
      </c>
      <c r="D749" s="9">
        <v>106</v>
      </c>
      <c r="E749" s="9"/>
      <c r="F749" s="9">
        <f t="shared" si="93"/>
        <v>0</v>
      </c>
    </row>
    <row r="750" spans="1:6" ht="20.399999999999999" x14ac:dyDescent="0.3">
      <c r="A750" s="3" t="str">
        <f>CONCATENATE(SUBTOTAL(103,$D$6:D750))</f>
        <v>680</v>
      </c>
      <c r="B750" s="4" t="s">
        <v>529</v>
      </c>
      <c r="C750" s="3" t="s">
        <v>105</v>
      </c>
      <c r="D750" s="9">
        <v>450</v>
      </c>
      <c r="E750" s="9"/>
      <c r="F750" s="9">
        <f t="shared" si="93"/>
        <v>0</v>
      </c>
    </row>
    <row r="751" spans="1:6" x14ac:dyDescent="0.3">
      <c r="A751" s="3" t="str">
        <f>CONCATENATE(SUBTOTAL(103,$D$6:D751))</f>
        <v>681</v>
      </c>
      <c r="B751" s="4" t="s">
        <v>526</v>
      </c>
      <c r="C751" s="3" t="s">
        <v>0</v>
      </c>
      <c r="D751" s="9">
        <v>200</v>
      </c>
      <c r="E751" s="9"/>
      <c r="F751" s="9">
        <f t="shared" si="93"/>
        <v>0</v>
      </c>
    </row>
    <row r="752" spans="1:6" x14ac:dyDescent="0.3">
      <c r="A752" s="3" t="str">
        <f>CONCATENATE(SUBTOTAL(103,$D$6:D752))</f>
        <v>682</v>
      </c>
      <c r="B752" s="4" t="s">
        <v>527</v>
      </c>
      <c r="C752" s="3" t="s">
        <v>0</v>
      </c>
      <c r="D752" s="9">
        <v>200</v>
      </c>
      <c r="E752" s="9"/>
      <c r="F752" s="9">
        <f t="shared" si="93"/>
        <v>0</v>
      </c>
    </row>
    <row r="753" spans="1:6" x14ac:dyDescent="0.3">
      <c r="A753" s="3" t="str">
        <f>CONCATENATE(SUBTOTAL(103,$D$6:D753))</f>
        <v>683</v>
      </c>
      <c r="B753" s="4" t="s">
        <v>528</v>
      </c>
      <c r="C753" s="3" t="s">
        <v>0</v>
      </c>
      <c r="D753" s="9">
        <v>200</v>
      </c>
      <c r="E753" s="9"/>
      <c r="F753" s="9">
        <f t="shared" si="93"/>
        <v>0</v>
      </c>
    </row>
    <row r="754" spans="1:6" x14ac:dyDescent="0.3">
      <c r="A754" s="31"/>
      <c r="B754" s="32" t="s">
        <v>530</v>
      </c>
      <c r="C754" s="32"/>
      <c r="D754" s="43"/>
      <c r="E754" s="32"/>
      <c r="F754" s="33"/>
    </row>
    <row r="755" spans="1:6" x14ac:dyDescent="0.3">
      <c r="A755" s="3" t="str">
        <f>CONCATENATE(SUBTOTAL(103,$D$6:D755))</f>
        <v>684</v>
      </c>
      <c r="B755" s="4" t="s">
        <v>751</v>
      </c>
      <c r="C755" s="3" t="s">
        <v>0</v>
      </c>
      <c r="D755" s="9">
        <v>124.1</v>
      </c>
      <c r="E755" s="9"/>
      <c r="F755" s="9">
        <f t="shared" si="93"/>
        <v>0</v>
      </c>
    </row>
    <row r="756" spans="1:6" ht="20.399999999999999" x14ac:dyDescent="0.3">
      <c r="A756" s="3" t="str">
        <f>CONCATENATE(SUBTOTAL(103,$D$6:D756))</f>
        <v>685</v>
      </c>
      <c r="B756" s="4" t="s">
        <v>752</v>
      </c>
      <c r="C756" s="3" t="s">
        <v>0</v>
      </c>
      <c r="D756" s="9">
        <v>22.15</v>
      </c>
      <c r="E756" s="9"/>
      <c r="F756" s="9">
        <f t="shared" si="93"/>
        <v>0</v>
      </c>
    </row>
    <row r="757" spans="1:6" ht="20.399999999999999" x14ac:dyDescent="0.3">
      <c r="A757" s="3" t="str">
        <f>CONCATENATE(SUBTOTAL(103,$D$6:D757))</f>
        <v>686</v>
      </c>
      <c r="B757" s="4" t="s">
        <v>753</v>
      </c>
      <c r="C757" s="3" t="s">
        <v>0</v>
      </c>
      <c r="D757" s="9">
        <v>14.25</v>
      </c>
      <c r="E757" s="9"/>
      <c r="F757" s="9">
        <f t="shared" si="93"/>
        <v>0</v>
      </c>
    </row>
    <row r="758" spans="1:6" x14ac:dyDescent="0.3">
      <c r="A758" s="3" t="str">
        <f>CONCATENATE(SUBTOTAL(103,$D$6:D758))</f>
        <v>687</v>
      </c>
      <c r="B758" s="4" t="s">
        <v>667</v>
      </c>
      <c r="C758" s="3" t="s">
        <v>0</v>
      </c>
      <c r="D758" s="9">
        <v>39.549999999999997</v>
      </c>
      <c r="E758" s="9"/>
      <c r="F758" s="9">
        <f t="shared" ref="F758:F766" si="94">ROUND(D758*E758,2)</f>
        <v>0</v>
      </c>
    </row>
    <row r="759" spans="1:6" x14ac:dyDescent="0.3">
      <c r="A759" s="3" t="str">
        <f>CONCATENATE(SUBTOTAL(103,$D$6:D759))</f>
        <v>688</v>
      </c>
      <c r="B759" s="4" t="s">
        <v>531</v>
      </c>
      <c r="C759" s="3" t="s">
        <v>648</v>
      </c>
      <c r="D759" s="9">
        <v>1</v>
      </c>
      <c r="E759" s="9"/>
      <c r="F759" s="9">
        <f t="shared" si="94"/>
        <v>0</v>
      </c>
    </row>
    <row r="760" spans="1:6" x14ac:dyDescent="0.3">
      <c r="A760" s="3" t="str">
        <f>CONCATENATE(SUBTOTAL(103,$D$6:D760))</f>
        <v>689</v>
      </c>
      <c r="B760" s="19" t="s">
        <v>532</v>
      </c>
      <c r="C760" s="3" t="s">
        <v>648</v>
      </c>
      <c r="D760" s="9">
        <v>2</v>
      </c>
      <c r="E760" s="9"/>
      <c r="F760" s="9">
        <f t="shared" si="94"/>
        <v>0</v>
      </c>
    </row>
    <row r="761" spans="1:6" x14ac:dyDescent="0.3">
      <c r="A761" s="3" t="str">
        <f>CONCATENATE(SUBTOTAL(103,$D$6:D761))</f>
        <v>690</v>
      </c>
      <c r="B761" s="19" t="s">
        <v>533</v>
      </c>
      <c r="C761" s="3" t="s">
        <v>648</v>
      </c>
      <c r="D761" s="9">
        <v>4</v>
      </c>
      <c r="E761" s="9"/>
      <c r="F761" s="9">
        <f t="shared" si="94"/>
        <v>0</v>
      </c>
    </row>
    <row r="762" spans="1:6" x14ac:dyDescent="0.3">
      <c r="A762" s="3" t="str">
        <f>CONCATENATE(SUBTOTAL(103,$D$6:D762))</f>
        <v>691</v>
      </c>
      <c r="B762" s="19" t="s">
        <v>534</v>
      </c>
      <c r="C762" s="3" t="s">
        <v>648</v>
      </c>
      <c r="D762" s="9">
        <v>1</v>
      </c>
      <c r="E762" s="9"/>
      <c r="F762" s="9">
        <f t="shared" si="94"/>
        <v>0</v>
      </c>
    </row>
    <row r="763" spans="1:6" x14ac:dyDescent="0.3">
      <c r="A763" s="3" t="str">
        <f>CONCATENATE(SUBTOTAL(103,$D$6:D763))</f>
        <v>692</v>
      </c>
      <c r="B763" s="19" t="s">
        <v>535</v>
      </c>
      <c r="C763" s="3" t="s">
        <v>648</v>
      </c>
      <c r="D763" s="9">
        <v>1</v>
      </c>
      <c r="E763" s="9"/>
      <c r="F763" s="9">
        <f t="shared" si="94"/>
        <v>0</v>
      </c>
    </row>
    <row r="764" spans="1:6" x14ac:dyDescent="0.3">
      <c r="A764" s="3" t="str">
        <f>CONCATENATE(SUBTOTAL(103,$D$6:D764))</f>
        <v>693</v>
      </c>
      <c r="B764" s="19" t="s">
        <v>536</v>
      </c>
      <c r="C764" s="3" t="s">
        <v>648</v>
      </c>
      <c r="D764" s="9">
        <v>1</v>
      </c>
      <c r="E764" s="9"/>
      <c r="F764" s="9">
        <f t="shared" si="94"/>
        <v>0</v>
      </c>
    </row>
    <row r="765" spans="1:6" x14ac:dyDescent="0.3">
      <c r="A765" s="3" t="str">
        <f>CONCATENATE(SUBTOTAL(103,$D$6:D765))</f>
        <v>694</v>
      </c>
      <c r="B765" s="19" t="s">
        <v>668</v>
      </c>
      <c r="C765" s="3" t="s">
        <v>589</v>
      </c>
      <c r="D765" s="9">
        <v>2</v>
      </c>
      <c r="E765" s="9"/>
      <c r="F765" s="9">
        <f t="shared" si="94"/>
        <v>0</v>
      </c>
    </row>
    <row r="766" spans="1:6" x14ac:dyDescent="0.3">
      <c r="A766" s="3" t="str">
        <f>CONCATENATE(SUBTOTAL(103,$D$6:D766))</f>
        <v>695</v>
      </c>
      <c r="B766" s="19" t="s">
        <v>537</v>
      </c>
      <c r="C766" s="3" t="s">
        <v>648</v>
      </c>
      <c r="D766" s="9">
        <v>2</v>
      </c>
      <c r="E766" s="9"/>
      <c r="F766" s="9">
        <f t="shared" si="94"/>
        <v>0</v>
      </c>
    </row>
    <row r="767" spans="1:6" ht="30.6" x14ac:dyDescent="0.3">
      <c r="A767" s="3" t="str">
        <f>CONCATENATE(SUBTOTAL(103,$D$6:D767))</f>
        <v>696</v>
      </c>
      <c r="B767" s="4" t="s">
        <v>538</v>
      </c>
      <c r="C767" s="3" t="s">
        <v>648</v>
      </c>
      <c r="D767" s="9">
        <v>2</v>
      </c>
      <c r="E767" s="9"/>
      <c r="F767" s="9">
        <f t="shared" si="93"/>
        <v>0</v>
      </c>
    </row>
    <row r="768" spans="1:6" ht="30.6" x14ac:dyDescent="0.3">
      <c r="A768" s="3" t="str">
        <f>CONCATENATE(SUBTOTAL(103,$D$6:D768))</f>
        <v>697</v>
      </c>
      <c r="B768" s="4" t="s">
        <v>539</v>
      </c>
      <c r="C768" s="3" t="s">
        <v>648</v>
      </c>
      <c r="D768" s="9">
        <v>2</v>
      </c>
      <c r="E768" s="9"/>
      <c r="F768" s="9">
        <f t="shared" si="93"/>
        <v>0</v>
      </c>
    </row>
    <row r="769" spans="1:6" ht="30.6" x14ac:dyDescent="0.3">
      <c r="A769" s="3" t="str">
        <f>CONCATENATE(SUBTOTAL(103,$D$6:D769))</f>
        <v>698</v>
      </c>
      <c r="B769" s="19" t="s">
        <v>540</v>
      </c>
      <c r="C769" s="3" t="s">
        <v>648</v>
      </c>
      <c r="D769" s="9">
        <v>4</v>
      </c>
      <c r="E769" s="9"/>
      <c r="F769" s="9">
        <f t="shared" si="93"/>
        <v>0</v>
      </c>
    </row>
    <row r="770" spans="1:6" ht="20.399999999999999" x14ac:dyDescent="0.3">
      <c r="A770" s="3" t="str">
        <f>CONCATENATE(SUBTOTAL(103,$D$6:D770))</f>
        <v>699</v>
      </c>
      <c r="B770" s="19" t="s">
        <v>541</v>
      </c>
      <c r="C770" s="3" t="s">
        <v>7</v>
      </c>
      <c r="D770" s="9">
        <v>8</v>
      </c>
      <c r="E770" s="9"/>
      <c r="F770" s="9">
        <f t="shared" si="93"/>
        <v>0</v>
      </c>
    </row>
    <row r="771" spans="1:6" x14ac:dyDescent="0.3">
      <c r="A771" s="3" t="str">
        <f>CONCATENATE(SUBTOTAL(103,$D$6:D771))</f>
        <v>700</v>
      </c>
      <c r="B771" s="19" t="s">
        <v>754</v>
      </c>
      <c r="C771" s="3" t="s">
        <v>648</v>
      </c>
      <c r="D771" s="9">
        <v>4</v>
      </c>
      <c r="E771" s="9"/>
      <c r="F771" s="9">
        <f t="shared" si="93"/>
        <v>0</v>
      </c>
    </row>
    <row r="772" spans="1:6" x14ac:dyDescent="0.3">
      <c r="A772" s="3" t="str">
        <f>CONCATENATE(SUBTOTAL(103,$D$6:D772))</f>
        <v>701</v>
      </c>
      <c r="B772" s="19" t="s">
        <v>755</v>
      </c>
      <c r="C772" s="3" t="s">
        <v>648</v>
      </c>
      <c r="D772" s="9">
        <v>3</v>
      </c>
      <c r="E772" s="9"/>
      <c r="F772" s="9">
        <f t="shared" si="93"/>
        <v>0</v>
      </c>
    </row>
    <row r="773" spans="1:6" x14ac:dyDescent="0.3">
      <c r="A773" s="3" t="str">
        <f>CONCATENATE(SUBTOTAL(103,$D$6:D773))</f>
        <v>702</v>
      </c>
      <c r="B773" s="19" t="s">
        <v>542</v>
      </c>
      <c r="C773" s="3" t="s">
        <v>648</v>
      </c>
      <c r="D773" s="9">
        <v>4</v>
      </c>
      <c r="E773" s="9"/>
      <c r="F773" s="9">
        <f t="shared" si="93"/>
        <v>0</v>
      </c>
    </row>
    <row r="774" spans="1:6" ht="30.6" x14ac:dyDescent="0.3">
      <c r="A774" s="3" t="str">
        <f>CONCATENATE(SUBTOTAL(103,$D$6:D774))</f>
        <v>703</v>
      </c>
      <c r="B774" s="19" t="s">
        <v>669</v>
      </c>
      <c r="C774" s="3" t="s">
        <v>648</v>
      </c>
      <c r="D774" s="9">
        <v>1</v>
      </c>
      <c r="E774" s="9"/>
      <c r="F774" s="9">
        <f t="shared" si="93"/>
        <v>0</v>
      </c>
    </row>
    <row r="775" spans="1:6" ht="30.6" x14ac:dyDescent="0.3">
      <c r="A775" s="3" t="str">
        <f>CONCATENATE(SUBTOTAL(103,$D$6:D775))</f>
        <v>704</v>
      </c>
      <c r="B775" s="19" t="s">
        <v>670</v>
      </c>
      <c r="C775" s="3" t="s">
        <v>648</v>
      </c>
      <c r="D775" s="9">
        <v>1</v>
      </c>
      <c r="E775" s="9"/>
      <c r="F775" s="9">
        <f t="shared" si="93"/>
        <v>0</v>
      </c>
    </row>
    <row r="776" spans="1:6" x14ac:dyDescent="0.3">
      <c r="A776" s="3" t="str">
        <f>CONCATENATE(SUBTOTAL(103,$D$6:D776))</f>
        <v>705</v>
      </c>
      <c r="B776" s="4" t="s">
        <v>671</v>
      </c>
      <c r="C776" s="3" t="s">
        <v>648</v>
      </c>
      <c r="D776" s="9">
        <v>1</v>
      </c>
      <c r="E776" s="9"/>
      <c r="F776" s="9">
        <f t="shared" si="93"/>
        <v>0</v>
      </c>
    </row>
    <row r="777" spans="1:6" ht="30.6" x14ac:dyDescent="0.3">
      <c r="A777" s="3" t="str">
        <f>CONCATENATE(SUBTOTAL(103,$D$6:D777))</f>
        <v>706</v>
      </c>
      <c r="B777" s="4" t="s">
        <v>543</v>
      </c>
      <c r="C777" s="3" t="s">
        <v>648</v>
      </c>
      <c r="D777" s="9">
        <v>1</v>
      </c>
      <c r="E777" s="9"/>
      <c r="F777" s="9">
        <f t="shared" si="93"/>
        <v>0</v>
      </c>
    </row>
    <row r="778" spans="1:6" ht="20.399999999999999" x14ac:dyDescent="0.3">
      <c r="A778" s="3" t="str">
        <f>CONCATENATE(SUBTOTAL(103,$D$6:D778))</f>
        <v>707</v>
      </c>
      <c r="B778" s="4" t="s">
        <v>544</v>
      </c>
      <c r="C778" s="3" t="s">
        <v>7</v>
      </c>
      <c r="D778" s="9">
        <v>2</v>
      </c>
      <c r="E778" s="9"/>
      <c r="F778" s="9">
        <f t="shared" si="93"/>
        <v>0</v>
      </c>
    </row>
    <row r="779" spans="1:6" x14ac:dyDescent="0.3">
      <c r="A779" s="3" t="str">
        <f>CONCATENATE(SUBTOTAL(103,$D$6:D779))</f>
        <v>708</v>
      </c>
      <c r="B779" s="4" t="s">
        <v>545</v>
      </c>
      <c r="C779" s="3" t="s">
        <v>648</v>
      </c>
      <c r="D779" s="9">
        <v>4</v>
      </c>
      <c r="E779" s="9"/>
      <c r="F779" s="9">
        <f t="shared" si="93"/>
        <v>0</v>
      </c>
    </row>
    <row r="780" spans="1:6" x14ac:dyDescent="0.3">
      <c r="A780" s="3" t="str">
        <f>CONCATENATE(SUBTOTAL(103,$D$6:D780))</f>
        <v>709</v>
      </c>
      <c r="B780" s="4" t="s">
        <v>546</v>
      </c>
      <c r="C780" s="3" t="s">
        <v>648</v>
      </c>
      <c r="D780" s="9">
        <v>2</v>
      </c>
      <c r="E780" s="9"/>
      <c r="F780" s="9">
        <f t="shared" si="93"/>
        <v>0</v>
      </c>
    </row>
    <row r="781" spans="1:6" x14ac:dyDescent="0.3">
      <c r="A781" s="3" t="str">
        <f>CONCATENATE(SUBTOTAL(103,$D$6:D781))</f>
        <v>710</v>
      </c>
      <c r="B781" s="4" t="s">
        <v>547</v>
      </c>
      <c r="C781" s="3" t="s">
        <v>648</v>
      </c>
      <c r="D781" s="9">
        <v>1</v>
      </c>
      <c r="E781" s="9"/>
      <c r="F781" s="9">
        <f t="shared" si="93"/>
        <v>0</v>
      </c>
    </row>
    <row r="782" spans="1:6" x14ac:dyDescent="0.3">
      <c r="A782" s="3" t="str">
        <f>CONCATENATE(SUBTOTAL(103,$D$6:D782))</f>
        <v>711</v>
      </c>
      <c r="B782" s="4" t="s">
        <v>548</v>
      </c>
      <c r="C782" s="3" t="s">
        <v>0</v>
      </c>
      <c r="D782" s="9">
        <v>200.05</v>
      </c>
      <c r="E782" s="9"/>
      <c r="F782" s="9">
        <f t="shared" si="93"/>
        <v>0</v>
      </c>
    </row>
    <row r="783" spans="1:6" x14ac:dyDescent="0.3">
      <c r="A783" s="3" t="str">
        <f>CONCATENATE(SUBTOTAL(103,$D$6:D783))</f>
        <v>712</v>
      </c>
      <c r="B783" s="4" t="s">
        <v>549</v>
      </c>
      <c r="C783" s="3" t="s">
        <v>0</v>
      </c>
      <c r="D783" s="9">
        <v>200.05</v>
      </c>
      <c r="E783" s="9"/>
      <c r="F783" s="9">
        <f t="shared" si="93"/>
        <v>0</v>
      </c>
    </row>
    <row r="784" spans="1:6" x14ac:dyDescent="0.3">
      <c r="A784" s="3" t="str">
        <f>CONCATENATE(SUBTOTAL(103,$D$6:D784))</f>
        <v>713</v>
      </c>
      <c r="B784" s="4" t="s">
        <v>550</v>
      </c>
      <c r="C784" s="3" t="s">
        <v>0</v>
      </c>
      <c r="D784" s="9">
        <v>200.05</v>
      </c>
      <c r="E784" s="9"/>
      <c r="F784" s="9">
        <f t="shared" si="93"/>
        <v>0</v>
      </c>
    </row>
    <row r="785" spans="1:6" x14ac:dyDescent="0.3">
      <c r="A785" s="31"/>
      <c r="B785" s="32" t="s">
        <v>672</v>
      </c>
      <c r="C785" s="32"/>
      <c r="D785" s="43"/>
      <c r="E785" s="32"/>
      <c r="F785" s="33"/>
    </row>
    <row r="786" spans="1:6" x14ac:dyDescent="0.3">
      <c r="A786" s="3" t="str">
        <f>CONCATENATE(SUBTOTAL(103,$D$6:D786))</f>
        <v>714</v>
      </c>
      <c r="B786" s="4" t="s">
        <v>756</v>
      </c>
      <c r="C786" s="3" t="s">
        <v>0</v>
      </c>
      <c r="D786" s="9">
        <v>124.1</v>
      </c>
      <c r="E786" s="9"/>
      <c r="F786" s="9">
        <f t="shared" si="93"/>
        <v>0</v>
      </c>
    </row>
    <row r="787" spans="1:6" x14ac:dyDescent="0.3">
      <c r="A787" s="3" t="str">
        <f>CONCATENATE(SUBTOTAL(103,$D$6:D787))</f>
        <v>715</v>
      </c>
      <c r="B787" s="4" t="s">
        <v>757</v>
      </c>
      <c r="C787" s="3" t="s">
        <v>0</v>
      </c>
      <c r="D787" s="9">
        <v>22.15</v>
      </c>
      <c r="E787" s="9"/>
      <c r="F787" s="9">
        <f t="shared" si="93"/>
        <v>0</v>
      </c>
    </row>
    <row r="788" spans="1:6" x14ac:dyDescent="0.3">
      <c r="A788" s="3" t="str">
        <f>CONCATENATE(SUBTOTAL(103,$D$6:D788))</f>
        <v>716</v>
      </c>
      <c r="B788" s="4" t="s">
        <v>758</v>
      </c>
      <c r="C788" s="3" t="s">
        <v>0</v>
      </c>
      <c r="D788" s="9">
        <v>14.25</v>
      </c>
      <c r="E788" s="9"/>
      <c r="F788" s="9">
        <f t="shared" ref="F788:F815" si="95">ROUND(D788*E788,2)</f>
        <v>0</v>
      </c>
    </row>
    <row r="789" spans="1:6" ht="20.399999999999999" x14ac:dyDescent="0.3">
      <c r="A789" s="3" t="str">
        <f>CONCATENATE(SUBTOTAL(103,$D$6:D789))</f>
        <v>717</v>
      </c>
      <c r="B789" s="4" t="s">
        <v>673</v>
      </c>
      <c r="C789" s="3" t="s">
        <v>0</v>
      </c>
      <c r="D789" s="9">
        <v>39.549999999999997</v>
      </c>
      <c r="E789" s="9"/>
      <c r="F789" s="9">
        <f t="shared" si="95"/>
        <v>0</v>
      </c>
    </row>
    <row r="790" spans="1:6" x14ac:dyDescent="0.3">
      <c r="A790" s="3" t="str">
        <f>CONCATENATE(SUBTOTAL(103,$D$6:D790))</f>
        <v>718</v>
      </c>
      <c r="B790" s="4" t="s">
        <v>759</v>
      </c>
      <c r="C790" s="3" t="s">
        <v>7</v>
      </c>
      <c r="D790" s="9">
        <v>1</v>
      </c>
      <c r="E790" s="9"/>
      <c r="F790" s="9">
        <f t="shared" si="95"/>
        <v>0</v>
      </c>
    </row>
    <row r="791" spans="1:6" x14ac:dyDescent="0.3">
      <c r="A791" s="3" t="str">
        <f>CONCATENATE(SUBTOTAL(103,$D$6:D791))</f>
        <v>719</v>
      </c>
      <c r="B791" s="4" t="s">
        <v>760</v>
      </c>
      <c r="C791" s="3" t="s">
        <v>7</v>
      </c>
      <c r="D791" s="9">
        <v>1</v>
      </c>
      <c r="E791" s="9"/>
      <c r="F791" s="9">
        <f t="shared" si="95"/>
        <v>0</v>
      </c>
    </row>
    <row r="792" spans="1:6" x14ac:dyDescent="0.3">
      <c r="A792" s="3" t="str">
        <f>CONCATENATE(SUBTOTAL(103,$D$6:D792))</f>
        <v>720</v>
      </c>
      <c r="B792" s="4" t="s">
        <v>761</v>
      </c>
      <c r="C792" s="3" t="s">
        <v>7</v>
      </c>
      <c r="D792" s="9">
        <v>1</v>
      </c>
      <c r="E792" s="9"/>
      <c r="F792" s="9">
        <f t="shared" si="95"/>
        <v>0</v>
      </c>
    </row>
    <row r="793" spans="1:6" x14ac:dyDescent="0.3">
      <c r="A793" s="3" t="str">
        <f>CONCATENATE(SUBTOTAL(103,$D$6:D793))</f>
        <v>721</v>
      </c>
      <c r="B793" s="4" t="s">
        <v>762</v>
      </c>
      <c r="C793" s="3" t="s">
        <v>7</v>
      </c>
      <c r="D793" s="9">
        <v>1</v>
      </c>
      <c r="E793" s="9"/>
      <c r="F793" s="9">
        <f t="shared" si="95"/>
        <v>0</v>
      </c>
    </row>
    <row r="794" spans="1:6" ht="20.399999999999999" x14ac:dyDescent="0.3">
      <c r="A794" s="3" t="str">
        <f>CONCATENATE(SUBTOTAL(103,$D$6:D794))</f>
        <v>722</v>
      </c>
      <c r="B794" s="4" t="s">
        <v>551</v>
      </c>
      <c r="C794" s="3" t="s">
        <v>648</v>
      </c>
      <c r="D794" s="9">
        <v>1</v>
      </c>
      <c r="E794" s="9"/>
      <c r="F794" s="9">
        <f t="shared" si="95"/>
        <v>0</v>
      </c>
    </row>
    <row r="795" spans="1:6" ht="20.399999999999999" x14ac:dyDescent="0.3">
      <c r="A795" s="3" t="str">
        <f>CONCATENATE(SUBTOTAL(103,$D$6:D795))</f>
        <v>723</v>
      </c>
      <c r="B795" s="4" t="s">
        <v>552</v>
      </c>
      <c r="C795" s="3" t="s">
        <v>648</v>
      </c>
      <c r="D795" s="9">
        <v>2</v>
      </c>
      <c r="E795" s="9"/>
      <c r="F795" s="9">
        <f t="shared" si="95"/>
        <v>0</v>
      </c>
    </row>
    <row r="796" spans="1:6" x14ac:dyDescent="0.3">
      <c r="A796" s="3" t="str">
        <f>CONCATENATE(SUBTOTAL(103,$D$6:D796))</f>
        <v>724</v>
      </c>
      <c r="B796" s="4" t="s">
        <v>553</v>
      </c>
      <c r="C796" s="3" t="s">
        <v>648</v>
      </c>
      <c r="D796" s="9">
        <v>4</v>
      </c>
      <c r="E796" s="9"/>
      <c r="F796" s="9">
        <f t="shared" si="95"/>
        <v>0</v>
      </c>
    </row>
    <row r="797" spans="1:6" x14ac:dyDescent="0.3">
      <c r="A797" s="3" t="str">
        <f>CONCATENATE(SUBTOTAL(103,$D$6:D797))</f>
        <v>725</v>
      </c>
      <c r="B797" s="4" t="s">
        <v>554</v>
      </c>
      <c r="C797" s="3" t="s">
        <v>648</v>
      </c>
      <c r="D797" s="9">
        <v>1</v>
      </c>
      <c r="E797" s="9"/>
      <c r="F797" s="9">
        <f t="shared" si="95"/>
        <v>0</v>
      </c>
    </row>
    <row r="798" spans="1:6" x14ac:dyDescent="0.3">
      <c r="A798" s="3" t="str">
        <f>CONCATENATE(SUBTOTAL(103,$D$6:D798))</f>
        <v>726</v>
      </c>
      <c r="B798" s="4" t="s">
        <v>555</v>
      </c>
      <c r="C798" s="3" t="s">
        <v>648</v>
      </c>
      <c r="D798" s="9">
        <v>1</v>
      </c>
      <c r="E798" s="9"/>
      <c r="F798" s="9">
        <f t="shared" si="95"/>
        <v>0</v>
      </c>
    </row>
    <row r="799" spans="1:6" x14ac:dyDescent="0.3">
      <c r="A799" s="3" t="str">
        <f>CONCATENATE(SUBTOTAL(103,$D$6:D799))</f>
        <v>727</v>
      </c>
      <c r="B799" s="4" t="s">
        <v>763</v>
      </c>
      <c r="C799" s="3" t="s">
        <v>648</v>
      </c>
      <c r="D799" s="9">
        <v>4</v>
      </c>
      <c r="E799" s="9"/>
      <c r="F799" s="9">
        <f t="shared" si="95"/>
        <v>0</v>
      </c>
    </row>
    <row r="800" spans="1:6" x14ac:dyDescent="0.3">
      <c r="A800" s="3" t="str">
        <f>CONCATENATE(SUBTOTAL(103,$D$6:D800))</f>
        <v>728</v>
      </c>
      <c r="B800" s="4" t="s">
        <v>764</v>
      </c>
      <c r="C800" s="3" t="s">
        <v>648</v>
      </c>
      <c r="D800" s="9">
        <v>1</v>
      </c>
      <c r="E800" s="9"/>
      <c r="F800" s="9">
        <f t="shared" si="95"/>
        <v>0</v>
      </c>
    </row>
    <row r="801" spans="1:6" ht="20.399999999999999" x14ac:dyDescent="0.3">
      <c r="A801" s="3" t="str">
        <f>CONCATENATE(SUBTOTAL(103,$D$6:D801))</f>
        <v>729</v>
      </c>
      <c r="B801" s="4" t="s">
        <v>674</v>
      </c>
      <c r="C801" s="3" t="s">
        <v>648</v>
      </c>
      <c r="D801" s="9">
        <v>1</v>
      </c>
      <c r="E801" s="9"/>
      <c r="F801" s="9">
        <f t="shared" si="95"/>
        <v>0</v>
      </c>
    </row>
    <row r="802" spans="1:6" ht="20.399999999999999" x14ac:dyDescent="0.3">
      <c r="A802" s="3" t="str">
        <f>CONCATENATE(SUBTOTAL(103,$D$6:D802))</f>
        <v>730</v>
      </c>
      <c r="B802" s="4" t="s">
        <v>675</v>
      </c>
      <c r="C802" s="3" t="s">
        <v>648</v>
      </c>
      <c r="D802" s="9">
        <v>1</v>
      </c>
      <c r="E802" s="9"/>
      <c r="F802" s="9">
        <f t="shared" si="95"/>
        <v>0</v>
      </c>
    </row>
    <row r="803" spans="1:6" x14ac:dyDescent="0.3">
      <c r="A803" s="3" t="str">
        <f>CONCATENATE(SUBTOTAL(103,$D$6:D803))</f>
        <v>731</v>
      </c>
      <c r="B803" s="4" t="s">
        <v>458</v>
      </c>
      <c r="C803" s="3" t="s">
        <v>648</v>
      </c>
      <c r="D803" s="9">
        <v>1</v>
      </c>
      <c r="E803" s="9"/>
      <c r="F803" s="9">
        <f t="shared" si="95"/>
        <v>0</v>
      </c>
    </row>
    <row r="804" spans="1:6" x14ac:dyDescent="0.3">
      <c r="A804" s="3" t="str">
        <f>CONCATENATE(SUBTOTAL(103,$D$6:D804))</f>
        <v>732</v>
      </c>
      <c r="B804" s="4" t="s">
        <v>605</v>
      </c>
      <c r="C804" s="3" t="s">
        <v>648</v>
      </c>
      <c r="D804" s="9">
        <v>2</v>
      </c>
      <c r="E804" s="9"/>
      <c r="F804" s="9">
        <f t="shared" si="95"/>
        <v>0</v>
      </c>
    </row>
    <row r="805" spans="1:6" x14ac:dyDescent="0.3">
      <c r="A805" s="3" t="str">
        <f>CONCATENATE(SUBTOTAL(103,$D$6:D805))</f>
        <v>733</v>
      </c>
      <c r="B805" s="4" t="s">
        <v>459</v>
      </c>
      <c r="C805" s="3" t="s">
        <v>648</v>
      </c>
      <c r="D805" s="9">
        <v>2</v>
      </c>
      <c r="E805" s="9"/>
      <c r="F805" s="9">
        <f t="shared" si="95"/>
        <v>0</v>
      </c>
    </row>
    <row r="806" spans="1:6" ht="20.399999999999999" x14ac:dyDescent="0.3">
      <c r="A806" s="3" t="str">
        <f>CONCATENATE(SUBTOTAL(103,$D$6:D806))</f>
        <v>734</v>
      </c>
      <c r="B806" s="4" t="s">
        <v>556</v>
      </c>
      <c r="C806" s="3" t="s">
        <v>648</v>
      </c>
      <c r="D806" s="9">
        <v>2</v>
      </c>
      <c r="E806" s="9"/>
      <c r="F806" s="9">
        <f t="shared" si="95"/>
        <v>0</v>
      </c>
    </row>
    <row r="807" spans="1:6" x14ac:dyDescent="0.3">
      <c r="A807" s="3" t="str">
        <f>CONCATENATE(SUBTOTAL(103,$D$6:D807))</f>
        <v>735</v>
      </c>
      <c r="B807" s="4" t="s">
        <v>557</v>
      </c>
      <c r="C807" s="3" t="s">
        <v>648</v>
      </c>
      <c r="D807" s="9">
        <v>2</v>
      </c>
      <c r="E807" s="9"/>
      <c r="F807" s="9">
        <f t="shared" si="95"/>
        <v>0</v>
      </c>
    </row>
    <row r="808" spans="1:6" x14ac:dyDescent="0.3">
      <c r="A808" s="3" t="str">
        <f>CONCATENATE(SUBTOTAL(103,$D$6:D808))</f>
        <v>736</v>
      </c>
      <c r="B808" s="42" t="s">
        <v>558</v>
      </c>
      <c r="C808" s="3" t="s">
        <v>648</v>
      </c>
      <c r="D808" s="9">
        <v>2</v>
      </c>
      <c r="E808" s="9"/>
      <c r="F808" s="9">
        <f t="shared" si="95"/>
        <v>0</v>
      </c>
    </row>
    <row r="809" spans="1:6" x14ac:dyDescent="0.3">
      <c r="A809" s="3" t="str">
        <f>CONCATENATE(SUBTOTAL(103,$D$6:D809))</f>
        <v>737</v>
      </c>
      <c r="B809" s="4" t="s">
        <v>559</v>
      </c>
      <c r="C809" s="3" t="s">
        <v>648</v>
      </c>
      <c r="D809" s="9">
        <v>2</v>
      </c>
      <c r="E809" s="9"/>
      <c r="F809" s="9">
        <f t="shared" si="95"/>
        <v>0</v>
      </c>
    </row>
    <row r="810" spans="1:6" x14ac:dyDescent="0.3">
      <c r="A810" s="3" t="str">
        <f>CONCATENATE(SUBTOTAL(103,$D$6:D810))</f>
        <v>738</v>
      </c>
      <c r="B810" s="4" t="s">
        <v>560</v>
      </c>
      <c r="C810" s="3" t="s">
        <v>7</v>
      </c>
      <c r="D810" s="9">
        <v>2</v>
      </c>
      <c r="E810" s="9"/>
      <c r="F810" s="9">
        <f t="shared" si="95"/>
        <v>0</v>
      </c>
    </row>
    <row r="811" spans="1:6" ht="20.399999999999999" x14ac:dyDescent="0.3">
      <c r="A811" s="3" t="str">
        <f>CONCATENATE(SUBTOTAL(103,$D$6:D811))</f>
        <v>739</v>
      </c>
      <c r="B811" s="4" t="s">
        <v>561</v>
      </c>
      <c r="C811" s="3" t="s">
        <v>648</v>
      </c>
      <c r="D811" s="9">
        <v>2</v>
      </c>
      <c r="E811" s="9"/>
      <c r="F811" s="9">
        <f t="shared" si="95"/>
        <v>0</v>
      </c>
    </row>
    <row r="812" spans="1:6" x14ac:dyDescent="0.3">
      <c r="A812" s="3" t="str">
        <f>CONCATENATE(SUBTOTAL(103,$D$6:D812))</f>
        <v>740</v>
      </c>
      <c r="B812" s="4" t="s">
        <v>557</v>
      </c>
      <c r="C812" s="3" t="s">
        <v>648</v>
      </c>
      <c r="D812" s="9">
        <v>2</v>
      </c>
      <c r="E812" s="9"/>
      <c r="F812" s="9">
        <f t="shared" si="95"/>
        <v>0</v>
      </c>
    </row>
    <row r="813" spans="1:6" x14ac:dyDescent="0.3">
      <c r="A813" s="3" t="str">
        <f>CONCATENATE(SUBTOTAL(103,$D$6:D813))</f>
        <v>741</v>
      </c>
      <c r="B813" s="42" t="s">
        <v>558</v>
      </c>
      <c r="C813" s="3" t="s">
        <v>648</v>
      </c>
      <c r="D813" s="9">
        <v>2</v>
      </c>
      <c r="E813" s="9"/>
      <c r="F813" s="9">
        <f t="shared" si="95"/>
        <v>0</v>
      </c>
    </row>
    <row r="814" spans="1:6" x14ac:dyDescent="0.3">
      <c r="A814" s="3" t="str">
        <f>CONCATENATE(SUBTOTAL(103,$D$6:D814))</f>
        <v>742</v>
      </c>
      <c r="B814" s="4" t="s">
        <v>559</v>
      </c>
      <c r="C814" s="3" t="s">
        <v>648</v>
      </c>
      <c r="D814" s="9">
        <v>2</v>
      </c>
      <c r="E814" s="9"/>
      <c r="F814" s="9">
        <f t="shared" si="95"/>
        <v>0</v>
      </c>
    </row>
    <row r="815" spans="1:6" x14ac:dyDescent="0.3">
      <c r="A815" s="3" t="str">
        <f>CONCATENATE(SUBTOTAL(103,$D$6:D815))</f>
        <v>743</v>
      </c>
      <c r="B815" s="4" t="s">
        <v>560</v>
      </c>
      <c r="C815" s="3" t="s">
        <v>7</v>
      </c>
      <c r="D815" s="9">
        <v>2</v>
      </c>
      <c r="E815" s="9"/>
      <c r="F815" s="9">
        <f t="shared" si="95"/>
        <v>0</v>
      </c>
    </row>
    <row r="816" spans="1:6" ht="20.399999999999999" x14ac:dyDescent="0.3">
      <c r="A816" s="3" t="str">
        <f>CONCATENATE(SUBTOTAL(103,$D$6:D816))</f>
        <v>744</v>
      </c>
      <c r="B816" s="4" t="s">
        <v>562</v>
      </c>
      <c r="C816" s="3" t="s">
        <v>648</v>
      </c>
      <c r="D816" s="9">
        <v>4</v>
      </c>
      <c r="E816" s="9"/>
      <c r="F816" s="9">
        <f t="shared" si="93"/>
        <v>0</v>
      </c>
    </row>
    <row r="817" spans="1:6" x14ac:dyDescent="0.3">
      <c r="A817" s="3" t="str">
        <f>CONCATENATE(SUBTOTAL(103,$D$6:D817))</f>
        <v>745</v>
      </c>
      <c r="B817" s="4" t="s">
        <v>557</v>
      </c>
      <c r="C817" s="3" t="s">
        <v>648</v>
      </c>
      <c r="D817" s="9">
        <v>4</v>
      </c>
      <c r="E817" s="9"/>
      <c r="F817" s="9">
        <f t="shared" si="93"/>
        <v>0</v>
      </c>
    </row>
    <row r="818" spans="1:6" x14ac:dyDescent="0.3">
      <c r="A818" s="3" t="str">
        <f>CONCATENATE(SUBTOTAL(103,$D$6:D818))</f>
        <v>746</v>
      </c>
      <c r="B818" s="42" t="s">
        <v>558</v>
      </c>
      <c r="C818" s="3" t="s">
        <v>648</v>
      </c>
      <c r="D818" s="9">
        <v>4</v>
      </c>
      <c r="E818" s="9"/>
      <c r="F818" s="9">
        <f t="shared" si="93"/>
        <v>0</v>
      </c>
    </row>
    <row r="819" spans="1:6" x14ac:dyDescent="0.3">
      <c r="A819" s="3" t="str">
        <f>CONCATENATE(SUBTOTAL(103,$D$6:D819))</f>
        <v>747</v>
      </c>
      <c r="B819" s="4" t="s">
        <v>559</v>
      </c>
      <c r="C819" s="3" t="s">
        <v>648</v>
      </c>
      <c r="D819" s="9">
        <v>4</v>
      </c>
      <c r="E819" s="9"/>
      <c r="F819" s="9">
        <f t="shared" si="93"/>
        <v>0</v>
      </c>
    </row>
    <row r="820" spans="1:6" ht="20.399999999999999" x14ac:dyDescent="0.3">
      <c r="A820" s="3" t="str">
        <f>CONCATENATE(SUBTOTAL(103,$D$6:D820))</f>
        <v>748</v>
      </c>
      <c r="B820" s="4" t="s">
        <v>563</v>
      </c>
      <c r="C820" s="3" t="s">
        <v>648</v>
      </c>
      <c r="D820" s="9">
        <v>4</v>
      </c>
      <c r="E820" s="9"/>
      <c r="F820" s="9">
        <f t="shared" si="93"/>
        <v>0</v>
      </c>
    </row>
    <row r="821" spans="1:6" ht="20.399999999999999" x14ac:dyDescent="0.3">
      <c r="A821" s="3" t="str">
        <f>CONCATENATE(SUBTOTAL(103,$D$6:D821))</f>
        <v>749</v>
      </c>
      <c r="B821" s="4" t="s">
        <v>564</v>
      </c>
      <c r="C821" s="3" t="s">
        <v>648</v>
      </c>
      <c r="D821" s="9">
        <v>3</v>
      </c>
      <c r="E821" s="9"/>
      <c r="F821" s="9">
        <f t="shared" si="93"/>
        <v>0</v>
      </c>
    </row>
    <row r="822" spans="1:6" x14ac:dyDescent="0.3">
      <c r="A822" s="3" t="str">
        <f>CONCATENATE(SUBTOTAL(103,$D$6:D822))</f>
        <v>750</v>
      </c>
      <c r="B822" s="4" t="s">
        <v>565</v>
      </c>
      <c r="C822" s="3" t="s">
        <v>648</v>
      </c>
      <c r="D822" s="9">
        <v>4</v>
      </c>
      <c r="E822" s="9"/>
      <c r="F822" s="9">
        <f t="shared" si="93"/>
        <v>0</v>
      </c>
    </row>
    <row r="823" spans="1:6" ht="20.399999999999999" x14ac:dyDescent="0.3">
      <c r="A823" s="3" t="str">
        <f>CONCATENATE(SUBTOTAL(103,$D$6:D823))</f>
        <v>751</v>
      </c>
      <c r="B823" s="4" t="s">
        <v>676</v>
      </c>
      <c r="C823" s="3" t="s">
        <v>648</v>
      </c>
      <c r="D823" s="9">
        <v>1</v>
      </c>
      <c r="E823" s="9"/>
      <c r="F823" s="9">
        <f t="shared" si="93"/>
        <v>0</v>
      </c>
    </row>
    <row r="824" spans="1:6" ht="20.399999999999999" x14ac:dyDescent="0.3">
      <c r="A824" s="3" t="str">
        <f>CONCATENATE(SUBTOTAL(103,$D$6:D824))</f>
        <v>752</v>
      </c>
      <c r="B824" s="4" t="s">
        <v>677</v>
      </c>
      <c r="C824" s="3" t="s">
        <v>648</v>
      </c>
      <c r="D824" s="9">
        <v>1</v>
      </c>
      <c r="E824" s="9"/>
      <c r="F824" s="9">
        <f t="shared" si="93"/>
        <v>0</v>
      </c>
    </row>
    <row r="825" spans="1:6" ht="30.6" x14ac:dyDescent="0.3">
      <c r="A825" s="3" t="str">
        <f>CONCATENATE(SUBTOTAL(103,$D$6:D825))</f>
        <v>753</v>
      </c>
      <c r="B825" s="4" t="s">
        <v>678</v>
      </c>
      <c r="C825" s="3" t="s">
        <v>648</v>
      </c>
      <c r="D825" s="9">
        <v>1</v>
      </c>
      <c r="E825" s="9"/>
      <c r="F825" s="9">
        <f t="shared" si="93"/>
        <v>0</v>
      </c>
    </row>
    <row r="826" spans="1:6" ht="20.399999999999999" x14ac:dyDescent="0.3">
      <c r="A826" s="3" t="str">
        <f>CONCATENATE(SUBTOTAL(103,$D$6:D826))</f>
        <v>754</v>
      </c>
      <c r="B826" s="4" t="s">
        <v>566</v>
      </c>
      <c r="C826" s="3" t="s">
        <v>648</v>
      </c>
      <c r="D826" s="9">
        <v>1</v>
      </c>
      <c r="E826" s="9"/>
      <c r="F826" s="9">
        <f t="shared" si="92"/>
        <v>0</v>
      </c>
    </row>
    <row r="827" spans="1:6" ht="20.399999999999999" x14ac:dyDescent="0.3">
      <c r="A827" s="3" t="str">
        <f>CONCATENATE(SUBTOTAL(103,$D$6:D827))</f>
        <v>755</v>
      </c>
      <c r="B827" s="4" t="s">
        <v>567</v>
      </c>
      <c r="C827" s="3" t="s">
        <v>7</v>
      </c>
      <c r="D827" s="9">
        <v>2</v>
      </c>
      <c r="E827" s="9"/>
      <c r="F827" s="9">
        <f t="shared" si="92"/>
        <v>0</v>
      </c>
    </row>
    <row r="828" spans="1:6" x14ac:dyDescent="0.3">
      <c r="A828" s="3" t="str">
        <f>CONCATENATE(SUBTOTAL(103,$D$6:D828))</f>
        <v>756</v>
      </c>
      <c r="B828" s="4" t="s">
        <v>568</v>
      </c>
      <c r="C828" s="3" t="s">
        <v>648</v>
      </c>
      <c r="D828" s="9">
        <v>2</v>
      </c>
      <c r="E828" s="9"/>
      <c r="F828" s="9">
        <f t="shared" si="92"/>
        <v>0</v>
      </c>
    </row>
    <row r="829" spans="1:6" x14ac:dyDescent="0.3">
      <c r="A829" s="3" t="str">
        <f>CONCATENATE(SUBTOTAL(103,$D$6:D829))</f>
        <v>757</v>
      </c>
      <c r="B829" s="4" t="s">
        <v>569</v>
      </c>
      <c r="C829" s="3" t="s">
        <v>648</v>
      </c>
      <c r="D829" s="9">
        <v>2</v>
      </c>
      <c r="E829" s="9"/>
      <c r="F829" s="9">
        <f t="shared" si="92"/>
        <v>0</v>
      </c>
    </row>
    <row r="830" spans="1:6" x14ac:dyDescent="0.3">
      <c r="A830" s="3" t="str">
        <f>CONCATENATE(SUBTOTAL(103,$D$6:D830))</f>
        <v>758</v>
      </c>
      <c r="B830" s="4" t="s">
        <v>570</v>
      </c>
      <c r="C830" s="3" t="s">
        <v>648</v>
      </c>
      <c r="D830" s="9">
        <v>1</v>
      </c>
      <c r="E830" s="9"/>
      <c r="F830" s="9">
        <f t="shared" si="92"/>
        <v>0</v>
      </c>
    </row>
    <row r="831" spans="1:6" ht="20.399999999999999" x14ac:dyDescent="0.3">
      <c r="A831" s="31"/>
      <c r="B831" s="32" t="s">
        <v>571</v>
      </c>
      <c r="C831" s="32"/>
      <c r="D831" s="43"/>
      <c r="E831" s="32"/>
      <c r="F831" s="33"/>
    </row>
    <row r="832" spans="1:6" x14ac:dyDescent="0.3">
      <c r="A832" s="3" t="str">
        <f>CONCATENATE(SUBTOTAL(103,$D$6:D832))</f>
        <v>759</v>
      </c>
      <c r="B832" s="4" t="s">
        <v>572</v>
      </c>
      <c r="C832" s="3" t="s">
        <v>573</v>
      </c>
      <c r="D832" s="9">
        <v>7</v>
      </c>
      <c r="E832" s="9"/>
      <c r="F832" s="9">
        <f t="shared" si="92"/>
        <v>0</v>
      </c>
    </row>
    <row r="833" spans="1:6" x14ac:dyDescent="0.3">
      <c r="A833" s="3" t="str">
        <f>CONCATENATE(SUBTOTAL(103,$D$6:D833))</f>
        <v>760</v>
      </c>
      <c r="B833" s="4" t="s">
        <v>574</v>
      </c>
      <c r="C833" s="3" t="s">
        <v>573</v>
      </c>
      <c r="D833" s="9">
        <v>10</v>
      </c>
      <c r="E833" s="9"/>
      <c r="F833" s="9">
        <f t="shared" si="92"/>
        <v>0</v>
      </c>
    </row>
    <row r="834" spans="1:6" x14ac:dyDescent="0.3">
      <c r="A834" s="3" t="str">
        <f>CONCATENATE(SUBTOTAL(103,$D$6:D834))</f>
        <v>761</v>
      </c>
      <c r="B834" s="4" t="s">
        <v>575</v>
      </c>
      <c r="C834" s="3" t="s">
        <v>573</v>
      </c>
      <c r="D834" s="9">
        <v>4</v>
      </c>
      <c r="E834" s="9"/>
      <c r="F834" s="9">
        <f t="shared" si="92"/>
        <v>0</v>
      </c>
    </row>
    <row r="835" spans="1:6" x14ac:dyDescent="0.3">
      <c r="A835" s="3" t="str">
        <f>CONCATENATE(SUBTOTAL(103,$D$6:D835))</f>
        <v>762</v>
      </c>
      <c r="B835" s="4" t="s">
        <v>576</v>
      </c>
      <c r="C835" s="3" t="s">
        <v>573</v>
      </c>
      <c r="D835" s="9">
        <v>4</v>
      </c>
      <c r="E835" s="9"/>
      <c r="F835" s="9">
        <f t="shared" ref="F835:F846" si="96">ROUND(D835*E835,2)</f>
        <v>0</v>
      </c>
    </row>
    <row r="836" spans="1:6" x14ac:dyDescent="0.3">
      <c r="A836" s="3" t="str">
        <f>CONCATENATE(SUBTOTAL(103,$D$6:D836))</f>
        <v>763</v>
      </c>
      <c r="B836" s="4" t="s">
        <v>577</v>
      </c>
      <c r="C836" s="3" t="s">
        <v>573</v>
      </c>
      <c r="D836" s="9">
        <v>1</v>
      </c>
      <c r="E836" s="9"/>
      <c r="F836" s="9">
        <f t="shared" ref="F836" si="97">ROUND(D836*E836,2)</f>
        <v>0</v>
      </c>
    </row>
    <row r="837" spans="1:6" x14ac:dyDescent="0.3">
      <c r="A837" s="3" t="str">
        <f>CONCATENATE(SUBTOTAL(103,$D$6:D837))</f>
        <v>764</v>
      </c>
      <c r="B837" s="4" t="s">
        <v>578</v>
      </c>
      <c r="C837" s="3" t="s">
        <v>573</v>
      </c>
      <c r="D837" s="9">
        <v>4</v>
      </c>
      <c r="E837" s="9"/>
      <c r="F837" s="9">
        <f t="shared" si="96"/>
        <v>0</v>
      </c>
    </row>
    <row r="838" spans="1:6" x14ac:dyDescent="0.3">
      <c r="A838" s="3" t="str">
        <f>CONCATENATE(SUBTOTAL(103,$D$6:D838))</f>
        <v>765</v>
      </c>
      <c r="B838" s="4" t="s">
        <v>679</v>
      </c>
      <c r="C838" s="3" t="s">
        <v>573</v>
      </c>
      <c r="D838" s="9">
        <v>1</v>
      </c>
      <c r="E838" s="9"/>
      <c r="F838" s="9">
        <f t="shared" si="96"/>
        <v>0</v>
      </c>
    </row>
    <row r="839" spans="1:6" x14ac:dyDescent="0.3">
      <c r="A839" s="3" t="str">
        <f>CONCATENATE(SUBTOTAL(103,$D$6:D839))</f>
        <v>766</v>
      </c>
      <c r="B839" s="4" t="s">
        <v>579</v>
      </c>
      <c r="C839" s="3" t="s">
        <v>573</v>
      </c>
      <c r="D839" s="9">
        <v>13</v>
      </c>
      <c r="E839" s="9"/>
      <c r="F839" s="9">
        <f t="shared" si="96"/>
        <v>0</v>
      </c>
    </row>
    <row r="840" spans="1:6" x14ac:dyDescent="0.3">
      <c r="A840" s="3" t="str">
        <f>CONCATENATE(SUBTOTAL(103,$D$6:D840))</f>
        <v>767</v>
      </c>
      <c r="B840" s="4" t="s">
        <v>580</v>
      </c>
      <c r="C840" s="3" t="s">
        <v>573</v>
      </c>
      <c r="D840" s="9">
        <v>3</v>
      </c>
      <c r="E840" s="9"/>
      <c r="F840" s="9">
        <f t="shared" si="96"/>
        <v>0</v>
      </c>
    </row>
    <row r="841" spans="1:6" x14ac:dyDescent="0.3">
      <c r="A841" s="3" t="str">
        <f>CONCATENATE(SUBTOTAL(103,$D$6:D841))</f>
        <v>768</v>
      </c>
      <c r="B841" s="4" t="s">
        <v>581</v>
      </c>
      <c r="C841" s="3" t="s">
        <v>573</v>
      </c>
      <c r="D841" s="9">
        <v>2</v>
      </c>
      <c r="E841" s="9"/>
      <c r="F841" s="9">
        <f t="shared" si="96"/>
        <v>0</v>
      </c>
    </row>
    <row r="842" spans="1:6" ht="20.399999999999999" x14ac:dyDescent="0.3">
      <c r="A842" s="31"/>
      <c r="B842" s="32" t="s">
        <v>582</v>
      </c>
      <c r="C842" s="32"/>
      <c r="D842" s="43"/>
      <c r="E842" s="32"/>
      <c r="F842" s="33"/>
    </row>
    <row r="843" spans="1:6" x14ac:dyDescent="0.3">
      <c r="A843" s="3" t="str">
        <f>CONCATENATE(SUBTOTAL(103,$D$6:D843))</f>
        <v>769</v>
      </c>
      <c r="B843" s="4" t="s">
        <v>583</v>
      </c>
      <c r="C843" s="3" t="s">
        <v>648</v>
      </c>
      <c r="D843" s="9">
        <v>37</v>
      </c>
      <c r="E843" s="9"/>
      <c r="F843" s="9">
        <f t="shared" si="96"/>
        <v>0</v>
      </c>
    </row>
    <row r="844" spans="1:6" x14ac:dyDescent="0.3">
      <c r="A844" s="3" t="str">
        <f>CONCATENATE(SUBTOTAL(103,$D$6:D844))</f>
        <v>770</v>
      </c>
      <c r="B844" s="4" t="s">
        <v>584</v>
      </c>
      <c r="C844" s="3" t="s">
        <v>648</v>
      </c>
      <c r="D844" s="9">
        <v>36</v>
      </c>
      <c r="E844" s="9"/>
      <c r="F844" s="9">
        <f t="shared" si="96"/>
        <v>0</v>
      </c>
    </row>
    <row r="845" spans="1:6" x14ac:dyDescent="0.3">
      <c r="A845" s="31"/>
      <c r="B845" s="32" t="s">
        <v>585</v>
      </c>
      <c r="C845" s="32"/>
      <c r="D845" s="43"/>
      <c r="E845" s="32"/>
      <c r="F845" s="33"/>
    </row>
    <row r="846" spans="1:6" x14ac:dyDescent="0.3">
      <c r="A846" s="3" t="str">
        <f>CONCATENATE(SUBTOTAL(103,$D$6:D846))</f>
        <v>771</v>
      </c>
      <c r="B846" s="4" t="s">
        <v>586</v>
      </c>
      <c r="C846" s="3" t="s">
        <v>0</v>
      </c>
      <c r="D846" s="9">
        <v>200.05</v>
      </c>
      <c r="E846" s="9"/>
      <c r="F846" s="9">
        <f t="shared" si="96"/>
        <v>0</v>
      </c>
    </row>
    <row r="847" spans="1:6" ht="13.2" x14ac:dyDescent="0.3">
      <c r="A847" s="27"/>
      <c r="B847" s="28" t="s">
        <v>50</v>
      </c>
      <c r="C847" s="29"/>
      <c r="D847" s="44"/>
      <c r="E847" s="29"/>
      <c r="F847" s="30"/>
    </row>
    <row r="848" spans="1:6" x14ac:dyDescent="0.3">
      <c r="A848" s="31"/>
      <c r="B848" s="32" t="s">
        <v>349</v>
      </c>
      <c r="C848" s="32"/>
      <c r="D848" s="43"/>
      <c r="E848" s="32"/>
      <c r="F848" s="33"/>
    </row>
    <row r="849" spans="1:6" x14ac:dyDescent="0.3">
      <c r="A849" s="3" t="str">
        <f>CONCATENATE(SUBTOTAL(103,$D$6:D849))</f>
        <v>772</v>
      </c>
      <c r="B849" s="4" t="s">
        <v>476</v>
      </c>
      <c r="C849" s="3" t="s">
        <v>0</v>
      </c>
      <c r="D849" s="9">
        <v>13</v>
      </c>
      <c r="E849" s="9"/>
      <c r="F849" s="9">
        <f t="shared" ref="F849:F888" si="98">ROUND(D849*E849,2)</f>
        <v>0</v>
      </c>
    </row>
    <row r="850" spans="1:6" x14ac:dyDescent="0.3">
      <c r="A850" s="3" t="str">
        <f>CONCATENATE(SUBTOTAL(103,$D$6:D850))</f>
        <v>773</v>
      </c>
      <c r="B850" s="4" t="s">
        <v>477</v>
      </c>
      <c r="C850" s="3" t="s">
        <v>0</v>
      </c>
      <c r="D850" s="9">
        <v>1175.25</v>
      </c>
      <c r="E850" s="9"/>
      <c r="F850" s="9">
        <f t="shared" si="98"/>
        <v>0</v>
      </c>
    </row>
    <row r="851" spans="1:6" x14ac:dyDescent="0.3">
      <c r="A851" s="3" t="str">
        <f>CONCATENATE(SUBTOTAL(103,$D$6:D851))</f>
        <v>774</v>
      </c>
      <c r="B851" s="4" t="s">
        <v>478</v>
      </c>
      <c r="C851" s="3" t="s">
        <v>0</v>
      </c>
      <c r="D851" s="9">
        <v>42.8</v>
      </c>
      <c r="E851" s="9"/>
      <c r="F851" s="9">
        <f t="shared" si="98"/>
        <v>0</v>
      </c>
    </row>
    <row r="852" spans="1:6" ht="30.6" x14ac:dyDescent="0.3">
      <c r="A852" s="3" t="str">
        <f>CONCATENATE(SUBTOTAL(103,$D$6:D852))</f>
        <v>775</v>
      </c>
      <c r="B852" s="4" t="s">
        <v>479</v>
      </c>
      <c r="C852" s="3" t="s">
        <v>648</v>
      </c>
      <c r="D852" s="9">
        <v>50</v>
      </c>
      <c r="E852" s="9"/>
      <c r="F852" s="9">
        <f t="shared" si="98"/>
        <v>0</v>
      </c>
    </row>
    <row r="853" spans="1:6" ht="51" x14ac:dyDescent="0.3">
      <c r="A853" s="3" t="str">
        <f>CONCATENATE(SUBTOTAL(103,$D$6:D853))</f>
        <v>776</v>
      </c>
      <c r="B853" s="4" t="s">
        <v>480</v>
      </c>
      <c r="C853" s="3" t="s">
        <v>648</v>
      </c>
      <c r="D853" s="9">
        <v>1</v>
      </c>
      <c r="E853" s="9"/>
      <c r="F853" s="9">
        <f t="shared" si="98"/>
        <v>0</v>
      </c>
    </row>
    <row r="854" spans="1:6" x14ac:dyDescent="0.3">
      <c r="A854" s="3" t="str">
        <f>CONCATENATE(SUBTOTAL(103,$D$6:D854))</f>
        <v>777</v>
      </c>
      <c r="B854" s="4" t="s">
        <v>481</v>
      </c>
      <c r="C854" s="3" t="s">
        <v>648</v>
      </c>
      <c r="D854" s="9">
        <v>75</v>
      </c>
      <c r="E854" s="9"/>
      <c r="F854" s="9">
        <f t="shared" si="98"/>
        <v>0</v>
      </c>
    </row>
    <row r="855" spans="1:6" x14ac:dyDescent="0.3">
      <c r="A855" s="3" t="str">
        <f>CONCATENATE(SUBTOTAL(103,$D$6:D855))</f>
        <v>778</v>
      </c>
      <c r="B855" s="4" t="s">
        <v>482</v>
      </c>
      <c r="C855" s="3" t="s">
        <v>648</v>
      </c>
      <c r="D855" s="9">
        <v>1</v>
      </c>
      <c r="E855" s="9"/>
      <c r="F855" s="9">
        <f t="shared" si="98"/>
        <v>0</v>
      </c>
    </row>
    <row r="856" spans="1:6" x14ac:dyDescent="0.3">
      <c r="A856" s="3" t="str">
        <f>CONCATENATE(SUBTOTAL(103,$D$6:D856))</f>
        <v>779</v>
      </c>
      <c r="B856" s="4" t="s">
        <v>483</v>
      </c>
      <c r="C856" s="3" t="s">
        <v>648</v>
      </c>
      <c r="D856" s="9">
        <v>16</v>
      </c>
      <c r="E856" s="9"/>
      <c r="F856" s="9">
        <f t="shared" si="98"/>
        <v>0</v>
      </c>
    </row>
    <row r="857" spans="1:6" x14ac:dyDescent="0.3">
      <c r="A857" s="3" t="str">
        <f>CONCATENATE(SUBTOTAL(103,$D$6:D857))</f>
        <v>780</v>
      </c>
      <c r="B857" s="4" t="s">
        <v>484</v>
      </c>
      <c r="C857" s="3" t="s">
        <v>648</v>
      </c>
      <c r="D857" s="9">
        <v>1</v>
      </c>
      <c r="E857" s="9"/>
      <c r="F857" s="9">
        <f t="shared" si="98"/>
        <v>0</v>
      </c>
    </row>
    <row r="858" spans="1:6" ht="20.399999999999999" x14ac:dyDescent="0.3">
      <c r="A858" s="3" t="str">
        <f>CONCATENATE(SUBTOTAL(103,$D$6:D858))</f>
        <v>781</v>
      </c>
      <c r="B858" s="4" t="s">
        <v>485</v>
      </c>
      <c r="C858" s="3" t="s">
        <v>648</v>
      </c>
      <c r="D858" s="9">
        <v>2</v>
      </c>
      <c r="E858" s="9"/>
      <c r="F858" s="9">
        <f t="shared" si="98"/>
        <v>0</v>
      </c>
    </row>
    <row r="859" spans="1:6" ht="20.399999999999999" x14ac:dyDescent="0.3">
      <c r="A859" s="3" t="str">
        <f>CONCATENATE(SUBTOTAL(103,$D$6:D859))</f>
        <v>782</v>
      </c>
      <c r="B859" s="4" t="s">
        <v>486</v>
      </c>
      <c r="C859" s="3" t="s">
        <v>648</v>
      </c>
      <c r="D859" s="9">
        <v>16</v>
      </c>
      <c r="E859" s="9"/>
      <c r="F859" s="9">
        <f t="shared" si="98"/>
        <v>0</v>
      </c>
    </row>
    <row r="860" spans="1:6" ht="20.399999999999999" x14ac:dyDescent="0.3">
      <c r="A860" s="3" t="str">
        <f>CONCATENATE(SUBTOTAL(103,$D$6:D860))</f>
        <v>783</v>
      </c>
      <c r="B860" s="4" t="s">
        <v>487</v>
      </c>
      <c r="C860" s="3" t="s">
        <v>648</v>
      </c>
      <c r="D860" s="9">
        <v>1</v>
      </c>
      <c r="E860" s="9"/>
      <c r="F860" s="9">
        <f t="shared" si="98"/>
        <v>0</v>
      </c>
    </row>
    <row r="861" spans="1:6" x14ac:dyDescent="0.3">
      <c r="A861" s="3" t="str">
        <f>CONCATENATE(SUBTOTAL(103,$D$6:D861))</f>
        <v>784</v>
      </c>
      <c r="B861" s="4" t="s">
        <v>488</v>
      </c>
      <c r="C861" s="3" t="s">
        <v>464</v>
      </c>
      <c r="D861" s="9">
        <v>4.5</v>
      </c>
      <c r="E861" s="9"/>
      <c r="F861" s="9">
        <f t="shared" si="98"/>
        <v>0</v>
      </c>
    </row>
    <row r="862" spans="1:6" x14ac:dyDescent="0.3">
      <c r="A862" s="3" t="str">
        <f>CONCATENATE(SUBTOTAL(103,$D$6:D862))</f>
        <v>785</v>
      </c>
      <c r="B862" s="4" t="s">
        <v>489</v>
      </c>
      <c r="C862" s="3" t="s">
        <v>7</v>
      </c>
      <c r="D862" s="9">
        <v>1</v>
      </c>
      <c r="E862" s="9"/>
      <c r="F862" s="9">
        <f t="shared" si="98"/>
        <v>0</v>
      </c>
    </row>
    <row r="863" spans="1:6" x14ac:dyDescent="0.3">
      <c r="A863" s="31"/>
      <c r="B863" s="32" t="s">
        <v>460</v>
      </c>
      <c r="C863" s="32"/>
      <c r="D863" s="43"/>
      <c r="E863" s="32"/>
      <c r="F863" s="33"/>
    </row>
    <row r="864" spans="1:6" x14ac:dyDescent="0.3">
      <c r="A864" s="3" t="str">
        <f>CONCATENATE(SUBTOTAL(103,$D$6:D864))</f>
        <v>786</v>
      </c>
      <c r="B864" s="4" t="s">
        <v>461</v>
      </c>
      <c r="C864" s="3" t="s">
        <v>0</v>
      </c>
      <c r="D864" s="9">
        <v>1231.05</v>
      </c>
      <c r="E864" s="9"/>
      <c r="F864" s="9">
        <f t="shared" si="98"/>
        <v>0</v>
      </c>
    </row>
    <row r="865" spans="1:6" x14ac:dyDescent="0.3">
      <c r="A865" s="3" t="str">
        <f>CONCATENATE(SUBTOTAL(103,$D$6:D865))</f>
        <v>787</v>
      </c>
      <c r="B865" s="4" t="s">
        <v>490</v>
      </c>
      <c r="C865" s="3" t="s">
        <v>462</v>
      </c>
      <c r="D865" s="9">
        <v>1</v>
      </c>
      <c r="E865" s="9"/>
      <c r="F865" s="9">
        <f t="shared" si="98"/>
        <v>0</v>
      </c>
    </row>
    <row r="866" spans="1:6" x14ac:dyDescent="0.3">
      <c r="A866" s="3" t="str">
        <f>CONCATENATE(SUBTOTAL(103,$D$6:D866))</f>
        <v>788</v>
      </c>
      <c r="B866" s="4" t="s">
        <v>491</v>
      </c>
      <c r="C866" s="3" t="s">
        <v>0</v>
      </c>
      <c r="D866" s="9">
        <v>13</v>
      </c>
      <c r="E866" s="9"/>
      <c r="F866" s="9">
        <f t="shared" si="98"/>
        <v>0</v>
      </c>
    </row>
    <row r="867" spans="1:6" x14ac:dyDescent="0.3">
      <c r="A867" s="3" t="str">
        <f>CONCATENATE(SUBTOTAL(103,$D$6:D867))</f>
        <v>789</v>
      </c>
      <c r="B867" s="4" t="s">
        <v>492</v>
      </c>
      <c r="C867" s="3" t="s">
        <v>0</v>
      </c>
      <c r="D867" s="9">
        <v>1168.8</v>
      </c>
      <c r="E867" s="9"/>
      <c r="F867" s="9">
        <f t="shared" si="98"/>
        <v>0</v>
      </c>
    </row>
    <row r="868" spans="1:6" x14ac:dyDescent="0.3">
      <c r="A868" s="3" t="str">
        <f>CONCATENATE(SUBTOTAL(103,$D$6:D868))</f>
        <v>790</v>
      </c>
      <c r="B868" s="4" t="s">
        <v>493</v>
      </c>
      <c r="C868" s="3" t="s">
        <v>0</v>
      </c>
      <c r="D868" s="9">
        <v>42.8</v>
      </c>
      <c r="E868" s="9"/>
      <c r="F868" s="9">
        <f t="shared" si="98"/>
        <v>0</v>
      </c>
    </row>
    <row r="869" spans="1:6" x14ac:dyDescent="0.3">
      <c r="A869" s="3" t="str">
        <f>CONCATENATE(SUBTOTAL(103,$D$6:D869))</f>
        <v>791</v>
      </c>
      <c r="B869" s="4" t="s">
        <v>494</v>
      </c>
      <c r="C869" s="3" t="s">
        <v>7</v>
      </c>
      <c r="D869" s="9">
        <v>1</v>
      </c>
      <c r="E869" s="9"/>
      <c r="F869" s="9">
        <f t="shared" si="98"/>
        <v>0</v>
      </c>
    </row>
    <row r="870" spans="1:6" x14ac:dyDescent="0.3">
      <c r="A870" s="3" t="str">
        <f>CONCATENATE(SUBTOTAL(103,$D$6:D870))</f>
        <v>792</v>
      </c>
      <c r="B870" s="19" t="s">
        <v>495</v>
      </c>
      <c r="C870" s="3" t="s">
        <v>7</v>
      </c>
      <c r="D870" s="9">
        <v>50</v>
      </c>
      <c r="E870" s="9"/>
      <c r="F870" s="9">
        <f t="shared" si="98"/>
        <v>0</v>
      </c>
    </row>
    <row r="871" spans="1:6" x14ac:dyDescent="0.3">
      <c r="A871" s="3" t="str">
        <f>CONCATENATE(SUBTOTAL(103,$D$6:D871))</f>
        <v>793</v>
      </c>
      <c r="B871" s="19" t="s">
        <v>496</v>
      </c>
      <c r="C871" s="3" t="s">
        <v>7</v>
      </c>
      <c r="D871" s="9">
        <v>75</v>
      </c>
      <c r="E871" s="9"/>
      <c r="F871" s="9">
        <f t="shared" si="98"/>
        <v>0</v>
      </c>
    </row>
    <row r="872" spans="1:6" x14ac:dyDescent="0.3">
      <c r="A872" s="3" t="str">
        <f>CONCATENATE(SUBTOTAL(103,$D$6:D872))</f>
        <v>794</v>
      </c>
      <c r="B872" s="19" t="s">
        <v>497</v>
      </c>
      <c r="C872" s="3" t="s">
        <v>7</v>
      </c>
      <c r="D872" s="9">
        <v>2</v>
      </c>
      <c r="E872" s="9"/>
      <c r="F872" s="9">
        <f t="shared" si="98"/>
        <v>0</v>
      </c>
    </row>
    <row r="873" spans="1:6" x14ac:dyDescent="0.3">
      <c r="A873" s="3" t="str">
        <f>CONCATENATE(SUBTOTAL(103,$D$6:D873))</f>
        <v>795</v>
      </c>
      <c r="B873" s="19" t="s">
        <v>498</v>
      </c>
      <c r="C873" s="3" t="s">
        <v>7</v>
      </c>
      <c r="D873" s="9">
        <v>17</v>
      </c>
      <c r="E873" s="9"/>
      <c r="F873" s="9">
        <f t="shared" si="98"/>
        <v>0</v>
      </c>
    </row>
    <row r="874" spans="1:6" x14ac:dyDescent="0.3">
      <c r="A874" s="3" t="str">
        <f>CONCATENATE(SUBTOTAL(103,$D$6:D874))</f>
        <v>796</v>
      </c>
      <c r="B874" s="19" t="s">
        <v>499</v>
      </c>
      <c r="C874" s="3" t="s">
        <v>7</v>
      </c>
      <c r="D874" s="9">
        <v>28</v>
      </c>
      <c r="E874" s="9"/>
      <c r="F874" s="9">
        <f t="shared" si="98"/>
        <v>0</v>
      </c>
    </row>
    <row r="875" spans="1:6" x14ac:dyDescent="0.3">
      <c r="A875" s="3" t="str">
        <f>CONCATENATE(SUBTOTAL(103,$D$6:D875))</f>
        <v>797</v>
      </c>
      <c r="B875" s="19" t="s">
        <v>500</v>
      </c>
      <c r="C875" s="3" t="s">
        <v>7</v>
      </c>
      <c r="D875" s="9">
        <v>37</v>
      </c>
      <c r="E875" s="9"/>
      <c r="F875" s="9">
        <f t="shared" si="98"/>
        <v>0</v>
      </c>
    </row>
    <row r="876" spans="1:6" x14ac:dyDescent="0.3">
      <c r="A876" s="3" t="str">
        <f>CONCATENATE(SUBTOTAL(103,$D$6:D876))</f>
        <v>798</v>
      </c>
      <c r="B876" s="19" t="s">
        <v>501</v>
      </c>
      <c r="C876" s="3" t="s">
        <v>464</v>
      </c>
      <c r="D876" s="9">
        <v>424.1</v>
      </c>
      <c r="E876" s="9"/>
      <c r="F876" s="9">
        <f t="shared" si="98"/>
        <v>0</v>
      </c>
    </row>
    <row r="877" spans="1:6" x14ac:dyDescent="0.3">
      <c r="A877" s="3" t="str">
        <f>CONCATENATE(SUBTOTAL(103,$D$6:D877))</f>
        <v>799</v>
      </c>
      <c r="B877" s="4" t="s">
        <v>502</v>
      </c>
      <c r="C877" s="3" t="s">
        <v>7</v>
      </c>
      <c r="D877" s="9">
        <v>10</v>
      </c>
      <c r="E877" s="9"/>
      <c r="F877" s="9">
        <f t="shared" si="98"/>
        <v>0</v>
      </c>
    </row>
    <row r="878" spans="1:6" x14ac:dyDescent="0.3">
      <c r="A878" s="3" t="str">
        <f>CONCATENATE(SUBTOTAL(103,$D$6:D878))</f>
        <v>800</v>
      </c>
      <c r="B878" s="4" t="s">
        <v>503</v>
      </c>
      <c r="C878" s="3" t="s">
        <v>7</v>
      </c>
      <c r="D878" s="9">
        <v>22</v>
      </c>
      <c r="E878" s="9"/>
      <c r="F878" s="9">
        <f t="shared" si="98"/>
        <v>0</v>
      </c>
    </row>
    <row r="879" spans="1:6" x14ac:dyDescent="0.3">
      <c r="A879" s="3" t="str">
        <f>CONCATENATE(SUBTOTAL(103,$D$6:D879))</f>
        <v>801</v>
      </c>
      <c r="B879" s="4" t="s">
        <v>463</v>
      </c>
      <c r="C879" s="3" t="s">
        <v>85</v>
      </c>
      <c r="D879" s="9">
        <v>1</v>
      </c>
      <c r="E879" s="9"/>
      <c r="F879" s="9">
        <f t="shared" si="98"/>
        <v>0</v>
      </c>
    </row>
    <row r="880" spans="1:6" x14ac:dyDescent="0.3">
      <c r="A880" s="3" t="str">
        <f>CONCATENATE(SUBTOTAL(103,$D$6:D880))</f>
        <v>802</v>
      </c>
      <c r="B880" s="4" t="s">
        <v>504</v>
      </c>
      <c r="C880" s="3" t="s">
        <v>0</v>
      </c>
      <c r="D880" s="9">
        <v>1231</v>
      </c>
      <c r="E880" s="9"/>
      <c r="F880" s="9">
        <f t="shared" si="98"/>
        <v>0</v>
      </c>
    </row>
    <row r="881" spans="1:6" x14ac:dyDescent="0.3">
      <c r="A881" s="31"/>
      <c r="B881" s="32" t="s">
        <v>465</v>
      </c>
      <c r="C881" s="32"/>
      <c r="D881" s="43"/>
      <c r="E881" s="32"/>
      <c r="F881" s="33"/>
    </row>
    <row r="882" spans="1:6" ht="20.399999999999999" x14ac:dyDescent="0.3">
      <c r="A882" s="3" t="str">
        <f>CONCATENATE(SUBTOTAL(103,$D$6:D882))</f>
        <v>803</v>
      </c>
      <c r="B882" s="4" t="s">
        <v>466</v>
      </c>
      <c r="C882" s="3" t="s">
        <v>105</v>
      </c>
      <c r="D882" s="9">
        <v>3010.9</v>
      </c>
      <c r="E882" s="9"/>
      <c r="F882" s="9">
        <f t="shared" si="98"/>
        <v>0</v>
      </c>
    </row>
    <row r="883" spans="1:6" x14ac:dyDescent="0.3">
      <c r="A883" s="3" t="str">
        <f>CONCATENATE(SUBTOTAL(103,$D$6:D883))</f>
        <v>804</v>
      </c>
      <c r="B883" s="4" t="s">
        <v>505</v>
      </c>
      <c r="C883" s="3" t="s">
        <v>105</v>
      </c>
      <c r="D883" s="9">
        <v>8.31</v>
      </c>
      <c r="E883" s="9"/>
      <c r="F883" s="9">
        <f t="shared" si="98"/>
        <v>0</v>
      </c>
    </row>
    <row r="884" spans="1:6" x14ac:dyDescent="0.3">
      <c r="A884" s="3" t="str">
        <f>CONCATENATE(SUBTOTAL(103,$D$6:D884))</f>
        <v>805</v>
      </c>
      <c r="B884" s="4" t="s">
        <v>467</v>
      </c>
      <c r="C884" s="3" t="s">
        <v>105</v>
      </c>
      <c r="D884" s="9">
        <v>127.5</v>
      </c>
      <c r="E884" s="9"/>
      <c r="F884" s="9">
        <f t="shared" si="98"/>
        <v>0</v>
      </c>
    </row>
    <row r="885" spans="1:6" x14ac:dyDescent="0.3">
      <c r="A885" s="3" t="str">
        <f>CONCATENATE(SUBTOTAL(103,$D$6:D885))</f>
        <v>806</v>
      </c>
      <c r="B885" s="4" t="s">
        <v>468</v>
      </c>
      <c r="C885" s="3" t="s">
        <v>105</v>
      </c>
      <c r="D885" s="9">
        <v>641.29999999999995</v>
      </c>
      <c r="E885" s="9"/>
      <c r="F885" s="9">
        <f t="shared" si="98"/>
        <v>0</v>
      </c>
    </row>
    <row r="886" spans="1:6" x14ac:dyDescent="0.3">
      <c r="A886" s="3" t="str">
        <f>CONCATENATE(SUBTOTAL(103,$D$6:D886))</f>
        <v>807</v>
      </c>
      <c r="B886" s="4" t="s">
        <v>506</v>
      </c>
      <c r="C886" s="3" t="s">
        <v>105</v>
      </c>
      <c r="D886" s="9">
        <v>13.21</v>
      </c>
      <c r="E886" s="9"/>
      <c r="F886" s="9">
        <f t="shared" si="98"/>
        <v>0</v>
      </c>
    </row>
    <row r="887" spans="1:6" ht="20.399999999999999" x14ac:dyDescent="0.3">
      <c r="A887" s="3" t="str">
        <f>CONCATENATE(SUBTOTAL(103,$D$6:D887))</f>
        <v>808</v>
      </c>
      <c r="B887" s="4" t="s">
        <v>469</v>
      </c>
      <c r="C887" s="3" t="s">
        <v>105</v>
      </c>
      <c r="D887" s="9">
        <v>2242.1000000000004</v>
      </c>
      <c r="E887" s="9"/>
      <c r="F887" s="9">
        <f t="shared" si="98"/>
        <v>0</v>
      </c>
    </row>
    <row r="888" spans="1:6" x14ac:dyDescent="0.3">
      <c r="A888" s="3" t="str">
        <f>CONCATENATE(SUBTOTAL(103,$D$6:D888))</f>
        <v>809</v>
      </c>
      <c r="B888" s="4" t="s">
        <v>470</v>
      </c>
      <c r="C888" s="3" t="s">
        <v>464</v>
      </c>
      <c r="D888" s="9">
        <v>1231</v>
      </c>
      <c r="E888" s="9"/>
      <c r="F888" s="9">
        <f t="shared" si="98"/>
        <v>0</v>
      </c>
    </row>
    <row r="889" spans="1:6" x14ac:dyDescent="0.3">
      <c r="A889" s="3" t="str">
        <f>CONCATENATE(SUBTOTAL(103,$D$6:D889))</f>
        <v>810</v>
      </c>
      <c r="B889" s="4" t="s">
        <v>507</v>
      </c>
      <c r="C889" s="3" t="s">
        <v>464</v>
      </c>
      <c r="D889" s="9">
        <v>1231</v>
      </c>
      <c r="E889" s="9"/>
      <c r="F889" s="9">
        <f t="shared" ref="F889" si="99">ROUND(D889*E889,2)</f>
        <v>0</v>
      </c>
    </row>
    <row r="890" spans="1:6" ht="13.2" x14ac:dyDescent="0.3">
      <c r="A890" s="27"/>
      <c r="B890" s="28" t="s">
        <v>126</v>
      </c>
      <c r="C890" s="29"/>
      <c r="D890" s="44"/>
      <c r="E890" s="29"/>
      <c r="F890" s="30"/>
    </row>
    <row r="891" spans="1:6" ht="20.399999999999999" x14ac:dyDescent="0.3">
      <c r="A891" s="3" t="str">
        <f>CONCATENATE(SUBTOTAL(103,$D$6:D891))</f>
        <v>811</v>
      </c>
      <c r="B891" s="4" t="s">
        <v>140</v>
      </c>
      <c r="C891" s="3" t="s">
        <v>7</v>
      </c>
      <c r="D891" s="9">
        <v>1</v>
      </c>
      <c r="E891" s="9"/>
      <c r="F891" s="9">
        <f t="shared" ref="F891" si="100">ROUND(D891*E891,2)</f>
        <v>0</v>
      </c>
    </row>
    <row r="892" spans="1:6" x14ac:dyDescent="0.3">
      <c r="A892" s="3" t="str">
        <f>CONCATENATE(SUBTOTAL(103,$D$6:D892))</f>
        <v>812</v>
      </c>
      <c r="B892" s="4" t="s">
        <v>127</v>
      </c>
      <c r="C892" s="3" t="s">
        <v>7</v>
      </c>
      <c r="D892" s="9">
        <v>1</v>
      </c>
      <c r="E892" s="9"/>
      <c r="F892" s="9">
        <f>ROUND(D892*E892,2)</f>
        <v>0</v>
      </c>
    </row>
    <row r="893" spans="1:6" x14ac:dyDescent="0.3">
      <c r="A893" s="3" t="str">
        <f>CONCATENATE(SUBTOTAL(103,$D$6:D893))</f>
        <v>813</v>
      </c>
      <c r="B893" s="4" t="s">
        <v>128</v>
      </c>
      <c r="C893" s="3" t="s">
        <v>7</v>
      </c>
      <c r="D893" s="9">
        <v>1</v>
      </c>
      <c r="E893" s="9"/>
      <c r="F893" s="9">
        <f t="shared" ref="F893:F894" si="101">ROUND(D893*E893,2)</f>
        <v>0</v>
      </c>
    </row>
    <row r="894" spans="1:6" x14ac:dyDescent="0.3">
      <c r="A894" s="3" t="str">
        <f>CONCATENATE(SUBTOTAL(103,$D$6:D894))</f>
        <v>814</v>
      </c>
      <c r="B894" s="4" t="s">
        <v>129</v>
      </c>
      <c r="C894" s="3" t="s">
        <v>7</v>
      </c>
      <c r="D894" s="9">
        <v>1</v>
      </c>
      <c r="E894" s="9"/>
      <c r="F894" s="9">
        <f t="shared" si="101"/>
        <v>0</v>
      </c>
    </row>
    <row r="895" spans="1:6" x14ac:dyDescent="0.3">
      <c r="A895" s="1"/>
      <c r="B895" s="14"/>
      <c r="C895" s="1"/>
      <c r="D895" s="50" t="s">
        <v>26</v>
      </c>
      <c r="E895" s="50"/>
      <c r="F895" s="26">
        <f>ROUND(SUM(F5:F894),2)</f>
        <v>0</v>
      </c>
    </row>
    <row r="896" spans="1:6" x14ac:dyDescent="0.3">
      <c r="A896" s="1"/>
      <c r="B896" s="14"/>
      <c r="C896" s="1"/>
      <c r="D896" s="50" t="s">
        <v>27</v>
      </c>
      <c r="E896" s="50"/>
      <c r="F896" s="26">
        <f>ROUND(F895*0.21,2)</f>
        <v>0</v>
      </c>
    </row>
    <row r="897" spans="1:6" x14ac:dyDescent="0.3">
      <c r="A897" s="1"/>
      <c r="B897" s="14"/>
      <c r="C897" s="1"/>
      <c r="D897" s="50" t="s">
        <v>28</v>
      </c>
      <c r="E897" s="50"/>
      <c r="F897" s="26">
        <f>ROUND(F895+F896,2)</f>
        <v>0</v>
      </c>
    </row>
    <row r="898" spans="1:6" x14ac:dyDescent="0.3">
      <c r="A898" s="1"/>
      <c r="B898" s="14"/>
      <c r="C898" s="1"/>
      <c r="D898" s="10"/>
      <c r="E898" s="10"/>
      <c r="F898" s="10"/>
    </row>
    <row r="899" spans="1:6" x14ac:dyDescent="0.3">
      <c r="A899" s="1"/>
      <c r="B899" s="47" t="s">
        <v>247</v>
      </c>
      <c r="C899" s="1"/>
      <c r="D899" s="10"/>
      <c r="E899" s="10"/>
      <c r="F899" s="10"/>
    </row>
    <row r="900" spans="1:6" x14ac:dyDescent="0.3">
      <c r="A900" s="1"/>
      <c r="B900" s="48" t="s">
        <v>798</v>
      </c>
      <c r="C900" s="48"/>
      <c r="D900" s="48"/>
      <c r="E900" s="48"/>
      <c r="F900" s="48"/>
    </row>
    <row r="901" spans="1:6" x14ac:dyDescent="0.3">
      <c r="A901" s="1"/>
      <c r="B901" s="49" t="s">
        <v>765</v>
      </c>
      <c r="C901" s="48"/>
      <c r="D901" s="48"/>
      <c r="E901" s="48"/>
      <c r="F901" s="48"/>
    </row>
    <row r="902" spans="1:6" x14ac:dyDescent="0.3">
      <c r="A902" s="1"/>
      <c r="B902" s="49" t="s">
        <v>766</v>
      </c>
      <c r="C902" s="49"/>
      <c r="D902" s="49"/>
      <c r="E902" s="49"/>
      <c r="F902" s="49"/>
    </row>
    <row r="903" spans="1:6" x14ac:dyDescent="0.3">
      <c r="A903" s="1"/>
      <c r="B903" s="49" t="s">
        <v>767</v>
      </c>
      <c r="C903" s="49"/>
      <c r="D903" s="49"/>
      <c r="E903" s="49"/>
      <c r="F903" s="49"/>
    </row>
    <row r="904" spans="1:6" x14ac:dyDescent="0.3">
      <c r="A904" s="1"/>
      <c r="B904" s="49" t="s">
        <v>768</v>
      </c>
      <c r="C904" s="49"/>
      <c r="D904" s="49"/>
      <c r="E904" s="49"/>
      <c r="F904" s="49"/>
    </row>
    <row r="905" spans="1:6" x14ac:dyDescent="0.3">
      <c r="A905" s="1"/>
      <c r="B905" s="49" t="s">
        <v>769</v>
      </c>
      <c r="C905" s="49"/>
      <c r="D905" s="49"/>
      <c r="E905" s="49"/>
      <c r="F905" s="49"/>
    </row>
    <row r="906" spans="1:6" x14ac:dyDescent="0.3">
      <c r="A906" s="1"/>
    </row>
    <row r="907" spans="1:6" x14ac:dyDescent="0.3">
      <c r="A907" s="1"/>
      <c r="B907" s="47" t="s">
        <v>324</v>
      </c>
      <c r="C907" s="1"/>
      <c r="D907" s="10"/>
      <c r="E907" s="10"/>
      <c r="F907" s="10"/>
    </row>
    <row r="908" spans="1:6" ht="20.399999999999999" customHeight="1" x14ac:dyDescent="0.3">
      <c r="A908" s="1"/>
      <c r="B908" s="48" t="s">
        <v>798</v>
      </c>
      <c r="C908" s="48"/>
      <c r="D908" s="48"/>
      <c r="E908" s="48"/>
      <c r="F908" s="48"/>
    </row>
    <row r="909" spans="1:6" x14ac:dyDescent="0.3">
      <c r="B909" s="48" t="s">
        <v>770</v>
      </c>
      <c r="C909" s="48"/>
      <c r="D909" s="48"/>
      <c r="E909" s="48"/>
      <c r="F909" s="48"/>
    </row>
    <row r="910" spans="1:6" x14ac:dyDescent="0.3">
      <c r="B910" s="48" t="s">
        <v>771</v>
      </c>
      <c r="C910" s="48"/>
      <c r="D910" s="48"/>
      <c r="E910" s="48"/>
      <c r="F910" s="48"/>
    </row>
    <row r="911" spans="1:6" x14ac:dyDescent="0.3">
      <c r="B911" s="48" t="s">
        <v>772</v>
      </c>
      <c r="C911" s="48"/>
      <c r="D911" s="48"/>
      <c r="E911" s="48"/>
      <c r="F911" s="48"/>
    </row>
    <row r="912" spans="1:6" x14ac:dyDescent="0.3">
      <c r="B912" s="49" t="s">
        <v>248</v>
      </c>
      <c r="C912" s="52"/>
      <c r="D912" s="52"/>
      <c r="E912" s="52"/>
      <c r="F912" s="52"/>
    </row>
    <row r="913" spans="1:6" x14ac:dyDescent="0.3">
      <c r="B913" s="49" t="s">
        <v>249</v>
      </c>
      <c r="C913" s="49"/>
      <c r="D913" s="49"/>
      <c r="E913" s="49"/>
      <c r="F913" s="49"/>
    </row>
    <row r="914" spans="1:6" x14ac:dyDescent="0.3">
      <c r="B914" s="49" t="s">
        <v>250</v>
      </c>
      <c r="C914" s="49"/>
      <c r="D914" s="49"/>
      <c r="E914" s="49"/>
      <c r="F914" s="49"/>
    </row>
    <row r="915" spans="1:6" x14ac:dyDescent="0.3">
      <c r="B915" s="49" t="s">
        <v>251</v>
      </c>
      <c r="C915" s="49"/>
      <c r="D915" s="49"/>
      <c r="E915" s="49"/>
      <c r="F915" s="49"/>
    </row>
    <row r="916" spans="1:6" x14ac:dyDescent="0.3">
      <c r="B916" s="49" t="s">
        <v>256</v>
      </c>
      <c r="C916" s="49"/>
      <c r="D916" s="49"/>
      <c r="E916" s="49"/>
      <c r="F916" s="49"/>
    </row>
    <row r="917" spans="1:6" x14ac:dyDescent="0.3">
      <c r="B917" s="49" t="s">
        <v>255</v>
      </c>
      <c r="C917" s="49"/>
      <c r="D917" s="49"/>
      <c r="E917" s="49"/>
      <c r="F917" s="49"/>
    </row>
    <row r="918" spans="1:6" x14ac:dyDescent="0.3">
      <c r="B918" s="49" t="s">
        <v>451</v>
      </c>
      <c r="C918" s="49"/>
      <c r="D918" s="49"/>
      <c r="E918" s="49"/>
      <c r="F918" s="49"/>
    </row>
    <row r="919" spans="1:6" x14ac:dyDescent="0.3">
      <c r="A919" s="1"/>
      <c r="B919" s="23"/>
    </row>
    <row r="920" spans="1:6" x14ac:dyDescent="0.3">
      <c r="B920" s="47" t="s">
        <v>325</v>
      </c>
      <c r="C920" s="1"/>
      <c r="D920" s="10"/>
      <c r="E920" s="10"/>
      <c r="F920" s="10"/>
    </row>
    <row r="921" spans="1:6" ht="20.399999999999999" customHeight="1" x14ac:dyDescent="0.3">
      <c r="B921" s="48" t="s">
        <v>798</v>
      </c>
      <c r="C921" s="48"/>
      <c r="D921" s="48"/>
      <c r="E921" s="48"/>
      <c r="F921" s="48"/>
    </row>
    <row r="922" spans="1:6" x14ac:dyDescent="0.3">
      <c r="B922" s="48" t="s">
        <v>773</v>
      </c>
      <c r="C922" s="48"/>
      <c r="D922" s="48"/>
      <c r="E922" s="48"/>
      <c r="F922" s="48"/>
    </row>
    <row r="923" spans="1:6" x14ac:dyDescent="0.3">
      <c r="B923" s="48" t="s">
        <v>774</v>
      </c>
      <c r="C923" s="48"/>
      <c r="D923" s="48"/>
      <c r="E923" s="48"/>
      <c r="F923" s="48"/>
    </row>
    <row r="924" spans="1:6" x14ac:dyDescent="0.3">
      <c r="B924" s="48" t="s">
        <v>775</v>
      </c>
      <c r="C924" s="48"/>
      <c r="D924" s="48"/>
      <c r="E924" s="48"/>
      <c r="F924" s="48"/>
    </row>
    <row r="925" spans="1:6" x14ac:dyDescent="0.3">
      <c r="B925" s="48" t="s">
        <v>776</v>
      </c>
      <c r="C925" s="48"/>
      <c r="D925" s="48"/>
      <c r="E925" s="48"/>
      <c r="F925" s="48"/>
    </row>
    <row r="926" spans="1:6" x14ac:dyDescent="0.3">
      <c r="B926" s="48" t="s">
        <v>777</v>
      </c>
      <c r="C926" s="48"/>
      <c r="D926" s="48"/>
      <c r="E926" s="48"/>
      <c r="F926" s="48"/>
    </row>
    <row r="927" spans="1:6" x14ac:dyDescent="0.3">
      <c r="B927" s="48" t="s">
        <v>792</v>
      </c>
      <c r="C927" s="48"/>
      <c r="D927" s="48"/>
      <c r="E927" s="48"/>
      <c r="F927" s="48"/>
    </row>
    <row r="928" spans="1:6" x14ac:dyDescent="0.3">
      <c r="A928" s="1"/>
      <c r="B928" s="23"/>
    </row>
    <row r="929" spans="1:6" x14ac:dyDescent="0.3">
      <c r="A929" s="1"/>
      <c r="B929" s="47" t="s">
        <v>326</v>
      </c>
      <c r="C929" s="1"/>
      <c r="D929" s="10"/>
      <c r="E929" s="10"/>
      <c r="F929" s="10"/>
    </row>
    <row r="930" spans="1:6" x14ac:dyDescent="0.3">
      <c r="B930" s="47" t="s">
        <v>452</v>
      </c>
      <c r="C930" s="1"/>
      <c r="D930" s="10"/>
      <c r="E930" s="10"/>
      <c r="F930" s="10"/>
    </row>
    <row r="931" spans="1:6" ht="20.399999999999999" customHeight="1" x14ac:dyDescent="0.3">
      <c r="B931" s="48" t="s">
        <v>798</v>
      </c>
      <c r="C931" s="48"/>
      <c r="D931" s="48"/>
      <c r="E931" s="48"/>
      <c r="F931" s="48"/>
    </row>
    <row r="932" spans="1:6" x14ac:dyDescent="0.3">
      <c r="B932" s="48" t="s">
        <v>793</v>
      </c>
      <c r="C932" s="48"/>
      <c r="D932" s="48"/>
      <c r="E932" s="48"/>
      <c r="F932" s="48"/>
    </row>
    <row r="933" spans="1:6" x14ac:dyDescent="0.3">
      <c r="B933" s="48" t="s">
        <v>785</v>
      </c>
      <c r="C933" s="48"/>
      <c r="D933" s="48"/>
      <c r="E933" s="48"/>
      <c r="F933" s="48"/>
    </row>
    <row r="934" spans="1:6" x14ac:dyDescent="0.3">
      <c r="B934" s="48" t="s">
        <v>794</v>
      </c>
      <c r="C934" s="48"/>
      <c r="D934" s="48"/>
      <c r="E934" s="48"/>
      <c r="F934" s="48"/>
    </row>
    <row r="935" spans="1:6" x14ac:dyDescent="0.3">
      <c r="B935" s="48" t="s">
        <v>786</v>
      </c>
      <c r="C935" s="48"/>
      <c r="D935" s="48"/>
      <c r="E935" s="48"/>
      <c r="F935" s="48"/>
    </row>
    <row r="936" spans="1:6" x14ac:dyDescent="0.3">
      <c r="B936" s="48" t="s">
        <v>787</v>
      </c>
      <c r="C936" s="48"/>
      <c r="D936" s="48"/>
      <c r="E936" s="48"/>
      <c r="F936" s="48"/>
    </row>
    <row r="937" spans="1:6" x14ac:dyDescent="0.3">
      <c r="B937" s="48" t="s">
        <v>329</v>
      </c>
      <c r="C937" s="48"/>
      <c r="D937" s="48"/>
      <c r="E937" s="48"/>
      <c r="F937" s="48"/>
    </row>
    <row r="938" spans="1:6" x14ac:dyDescent="0.3">
      <c r="B938" s="48" t="s">
        <v>330</v>
      </c>
      <c r="C938" s="48"/>
      <c r="D938" s="48"/>
      <c r="E938" s="48"/>
      <c r="F938" s="48"/>
    </row>
    <row r="939" spans="1:6" x14ac:dyDescent="0.3">
      <c r="B939" s="48" t="s">
        <v>638</v>
      </c>
      <c r="C939" s="48"/>
      <c r="D939" s="48"/>
      <c r="E939" s="48"/>
      <c r="F939" s="48"/>
    </row>
    <row r="940" spans="1:6" x14ac:dyDescent="0.3">
      <c r="B940" s="47" t="s">
        <v>453</v>
      </c>
      <c r="C940" s="22"/>
      <c r="D940" s="22"/>
      <c r="E940" s="22"/>
      <c r="F940" s="22"/>
    </row>
    <row r="941" spans="1:6" ht="20.399999999999999" customHeight="1" x14ac:dyDescent="0.3">
      <c r="B941" s="48" t="s">
        <v>798</v>
      </c>
      <c r="C941" s="48"/>
      <c r="D941" s="48"/>
      <c r="E941" s="48"/>
      <c r="F941" s="48"/>
    </row>
    <row r="942" spans="1:6" x14ac:dyDescent="0.3">
      <c r="B942" s="48" t="s">
        <v>788</v>
      </c>
      <c r="C942" s="48"/>
      <c r="D942" s="48"/>
      <c r="E942" s="48"/>
      <c r="F942" s="48"/>
    </row>
    <row r="943" spans="1:6" x14ac:dyDescent="0.3">
      <c r="B943" s="48" t="s">
        <v>795</v>
      </c>
      <c r="C943" s="48"/>
      <c r="D943" s="48"/>
      <c r="E943" s="48"/>
      <c r="F943" s="48"/>
    </row>
    <row r="944" spans="1:6" x14ac:dyDescent="0.3">
      <c r="B944" s="48" t="s">
        <v>327</v>
      </c>
      <c r="C944" s="48"/>
      <c r="D944" s="48"/>
      <c r="E944" s="48"/>
      <c r="F944" s="48"/>
    </row>
    <row r="945" spans="1:6" x14ac:dyDescent="0.3">
      <c r="B945" s="48" t="s">
        <v>328</v>
      </c>
      <c r="C945" s="48"/>
      <c r="D945" s="48"/>
      <c r="E945" s="48"/>
      <c r="F945" s="48"/>
    </row>
    <row r="946" spans="1:6" x14ac:dyDescent="0.3">
      <c r="B946" s="48" t="s">
        <v>346</v>
      </c>
      <c r="C946" s="48"/>
      <c r="D946" s="48"/>
      <c r="E946" s="48"/>
      <c r="F946" s="48"/>
    </row>
    <row r="947" spans="1:6" x14ac:dyDescent="0.3">
      <c r="A947" s="1"/>
      <c r="B947" s="48" t="s">
        <v>347</v>
      </c>
      <c r="C947" s="48"/>
      <c r="D947" s="48"/>
      <c r="E947" s="48"/>
      <c r="F947" s="48"/>
    </row>
    <row r="948" spans="1:6" x14ac:dyDescent="0.3">
      <c r="B948" s="47" t="s">
        <v>454</v>
      </c>
      <c r="C948" s="1"/>
      <c r="D948" s="10"/>
      <c r="E948" s="10"/>
      <c r="F948" s="10"/>
    </row>
    <row r="949" spans="1:6" ht="20.399999999999999" customHeight="1" x14ac:dyDescent="0.3">
      <c r="B949" s="48" t="s">
        <v>798</v>
      </c>
      <c r="C949" s="48"/>
      <c r="D949" s="48"/>
      <c r="E949" s="48"/>
      <c r="F949" s="48"/>
    </row>
    <row r="950" spans="1:6" x14ac:dyDescent="0.3">
      <c r="B950" s="48" t="s">
        <v>788</v>
      </c>
      <c r="C950" s="48"/>
      <c r="D950" s="48"/>
      <c r="E950" s="48"/>
      <c r="F950" s="48"/>
    </row>
    <row r="951" spans="1:6" x14ac:dyDescent="0.3">
      <c r="B951" s="48" t="s">
        <v>795</v>
      </c>
      <c r="C951" s="48"/>
      <c r="D951" s="48"/>
      <c r="E951" s="48"/>
      <c r="F951" s="48"/>
    </row>
    <row r="952" spans="1:6" x14ac:dyDescent="0.3">
      <c r="B952" s="48" t="s">
        <v>327</v>
      </c>
      <c r="C952" s="48"/>
      <c r="D952" s="48"/>
      <c r="E952" s="48"/>
      <c r="F952" s="48"/>
    </row>
    <row r="953" spans="1:6" x14ac:dyDescent="0.3">
      <c r="B953" s="48" t="s">
        <v>328</v>
      </c>
      <c r="C953" s="48"/>
      <c r="D953" s="48"/>
      <c r="E953" s="48"/>
      <c r="F953" s="48"/>
    </row>
    <row r="954" spans="1:6" x14ac:dyDescent="0.3">
      <c r="B954" s="22"/>
      <c r="C954" s="22"/>
      <c r="D954" s="22"/>
      <c r="E954" s="22"/>
      <c r="F954" s="22"/>
    </row>
    <row r="955" spans="1:6" x14ac:dyDescent="0.3">
      <c r="B955" s="47" t="s">
        <v>455</v>
      </c>
      <c r="C955" s="22"/>
      <c r="D955" s="22"/>
      <c r="E955" s="22"/>
      <c r="F955" s="22"/>
    </row>
    <row r="956" spans="1:6" ht="20.399999999999999" customHeight="1" x14ac:dyDescent="0.3">
      <c r="B956" s="48" t="s">
        <v>798</v>
      </c>
      <c r="C956" s="48"/>
      <c r="D956" s="48"/>
      <c r="E956" s="48"/>
      <c r="F956" s="48"/>
    </row>
    <row r="957" spans="1:6" x14ac:dyDescent="0.3">
      <c r="B957" s="48" t="s">
        <v>778</v>
      </c>
      <c r="C957" s="48"/>
      <c r="D957" s="48"/>
      <c r="E957" s="48"/>
      <c r="F957" s="48"/>
    </row>
    <row r="958" spans="1:6" x14ac:dyDescent="0.3">
      <c r="B958" s="48" t="s">
        <v>779</v>
      </c>
      <c r="C958" s="48"/>
      <c r="D958" s="48"/>
      <c r="E958" s="48"/>
      <c r="F958" s="48"/>
    </row>
    <row r="959" spans="1:6" x14ac:dyDescent="0.3">
      <c r="B959" s="23"/>
    </row>
    <row r="960" spans="1:6" x14ac:dyDescent="0.3">
      <c r="B960" s="47" t="s">
        <v>456</v>
      </c>
      <c r="C960" s="22"/>
      <c r="D960" s="22"/>
      <c r="E960" s="22"/>
      <c r="F960" s="22"/>
    </row>
    <row r="961" spans="2:6" ht="20.399999999999999" customHeight="1" x14ac:dyDescent="0.3">
      <c r="B961" s="48" t="s">
        <v>798</v>
      </c>
      <c r="C961" s="48"/>
      <c r="D961" s="48"/>
      <c r="E961" s="48"/>
      <c r="F961" s="48"/>
    </row>
    <row r="962" spans="2:6" x14ac:dyDescent="0.3">
      <c r="B962" s="48" t="s">
        <v>780</v>
      </c>
      <c r="C962" s="48"/>
      <c r="D962" s="48"/>
      <c r="E962" s="48"/>
      <c r="F962" s="48"/>
    </row>
    <row r="963" spans="2:6" x14ac:dyDescent="0.3">
      <c r="B963" s="48"/>
      <c r="C963" s="48"/>
      <c r="D963" s="48"/>
      <c r="E963" s="48"/>
      <c r="F963" s="48"/>
    </row>
    <row r="964" spans="2:6" x14ac:dyDescent="0.3">
      <c r="B964" s="47" t="s">
        <v>345</v>
      </c>
      <c r="C964" s="22"/>
      <c r="D964" s="22"/>
      <c r="E964" s="22"/>
      <c r="F964" s="22"/>
    </row>
    <row r="965" spans="2:6" ht="20.399999999999999" customHeight="1" x14ac:dyDescent="0.3">
      <c r="B965" s="48" t="s">
        <v>798</v>
      </c>
      <c r="C965" s="48"/>
      <c r="D965" s="48"/>
      <c r="E965" s="48"/>
      <c r="F965" s="48"/>
    </row>
    <row r="966" spans="2:6" x14ac:dyDescent="0.3">
      <c r="B966" s="48" t="s">
        <v>781</v>
      </c>
      <c r="C966" s="48"/>
      <c r="D966" s="48"/>
      <c r="E966" s="48"/>
      <c r="F966" s="48"/>
    </row>
    <row r="967" spans="2:6" x14ac:dyDescent="0.3">
      <c r="B967" s="23"/>
    </row>
    <row r="968" spans="2:6" x14ac:dyDescent="0.3">
      <c r="B968" s="47" t="s">
        <v>471</v>
      </c>
      <c r="C968" s="22"/>
      <c r="D968" s="22"/>
      <c r="E968" s="22"/>
      <c r="F968" s="22"/>
    </row>
    <row r="969" spans="2:6" ht="20.399999999999999" customHeight="1" x14ac:dyDescent="0.3">
      <c r="B969" s="48" t="s">
        <v>798</v>
      </c>
      <c r="C969" s="48"/>
      <c r="D969" s="48"/>
      <c r="E969" s="48"/>
      <c r="F969" s="48"/>
    </row>
    <row r="970" spans="2:6" x14ac:dyDescent="0.3">
      <c r="B970" s="48" t="s">
        <v>472</v>
      </c>
      <c r="C970" s="48"/>
      <c r="D970" s="48"/>
      <c r="E970" s="48"/>
      <c r="F970" s="48"/>
    </row>
    <row r="971" spans="2:6" x14ac:dyDescent="0.3">
      <c r="B971" s="48" t="s">
        <v>473</v>
      </c>
      <c r="C971" s="48"/>
      <c r="D971" s="48"/>
      <c r="E971" s="48"/>
      <c r="F971" s="48"/>
    </row>
    <row r="972" spans="2:6" x14ac:dyDescent="0.3">
      <c r="B972" s="48" t="s">
        <v>796</v>
      </c>
      <c r="C972" s="48"/>
      <c r="D972" s="48"/>
      <c r="E972" s="48"/>
      <c r="F972" s="48"/>
    </row>
    <row r="973" spans="2:6" x14ac:dyDescent="0.3">
      <c r="B973" s="48" t="s">
        <v>474</v>
      </c>
      <c r="C973" s="48"/>
      <c r="D973" s="48"/>
      <c r="E973" s="48"/>
      <c r="F973" s="48"/>
    </row>
    <row r="974" spans="2:6" x14ac:dyDescent="0.3">
      <c r="B974" s="48" t="s">
        <v>680</v>
      </c>
      <c r="C974" s="48"/>
      <c r="D974" s="48"/>
      <c r="E974" s="48"/>
      <c r="F974" s="48"/>
    </row>
    <row r="975" spans="2:6" x14ac:dyDescent="0.3">
      <c r="B975" s="23"/>
    </row>
    <row r="976" spans="2:6" x14ac:dyDescent="0.3">
      <c r="B976" s="47" t="s">
        <v>475</v>
      </c>
      <c r="C976" s="22"/>
      <c r="D976" s="22"/>
      <c r="E976" s="22"/>
      <c r="F976" s="22"/>
    </row>
    <row r="977" spans="1:6" ht="20.399999999999999" customHeight="1" x14ac:dyDescent="0.3">
      <c r="B977" s="48" t="s">
        <v>798</v>
      </c>
      <c r="C977" s="48"/>
      <c r="D977" s="48"/>
      <c r="E977" s="48"/>
      <c r="F977" s="48"/>
    </row>
    <row r="978" spans="1:6" ht="10.199999999999999" customHeight="1" x14ac:dyDescent="0.3">
      <c r="B978" s="48" t="s">
        <v>472</v>
      </c>
      <c r="C978" s="48"/>
      <c r="D978" s="48"/>
      <c r="E978" s="48"/>
      <c r="F978" s="48"/>
    </row>
    <row r="979" spans="1:6" ht="10.199999999999999" customHeight="1" x14ac:dyDescent="0.3">
      <c r="B979" s="48" t="s">
        <v>473</v>
      </c>
      <c r="C979" s="48"/>
      <c r="D979" s="48"/>
      <c r="E979" s="48"/>
      <c r="F979" s="48"/>
    </row>
    <row r="980" spans="1:6" x14ac:dyDescent="0.3">
      <c r="B980" s="48" t="s">
        <v>797</v>
      </c>
      <c r="C980" s="48"/>
      <c r="D980" s="48"/>
      <c r="E980" s="48"/>
      <c r="F980" s="48"/>
    </row>
    <row r="981" spans="1:6" x14ac:dyDescent="0.3">
      <c r="B981" s="48" t="s">
        <v>474</v>
      </c>
      <c r="C981" s="48"/>
      <c r="D981" s="48"/>
      <c r="E981" s="48"/>
      <c r="F981" s="48"/>
    </row>
    <row r="982" spans="1:6" x14ac:dyDescent="0.3">
      <c r="B982" s="23"/>
    </row>
    <row r="983" spans="1:6" s="16" customFormat="1" x14ac:dyDescent="0.3">
      <c r="A983" s="15"/>
      <c r="B983" s="23"/>
      <c r="C983" s="15"/>
      <c r="E983" s="17"/>
    </row>
    <row r="984" spans="1:6" s="16" customFormat="1" x14ac:dyDescent="0.3">
      <c r="A984" s="15"/>
      <c r="B984" s="51" t="s">
        <v>38</v>
      </c>
      <c r="C984" s="51"/>
      <c r="D984" s="51"/>
      <c r="E984" s="25"/>
    </row>
    <row r="985" spans="1:6" s="16" customFormat="1" x14ac:dyDescent="0.3">
      <c r="A985" s="15"/>
      <c r="B985" s="24"/>
      <c r="C985" s="24"/>
      <c r="E985" s="25"/>
    </row>
    <row r="986" spans="1:6" s="16" customFormat="1" x14ac:dyDescent="0.3">
      <c r="A986" s="15"/>
      <c r="B986" s="51" t="s">
        <v>369</v>
      </c>
      <c r="C986" s="51"/>
      <c r="D986" s="51"/>
      <c r="E986" s="25"/>
    </row>
  </sheetData>
  <mergeCells count="69">
    <mergeCell ref="B986:D986"/>
    <mergeCell ref="B925:F925"/>
    <mergeCell ref="B924:F924"/>
    <mergeCell ref="B923:F923"/>
    <mergeCell ref="B926:F926"/>
    <mergeCell ref="B927:F927"/>
    <mergeCell ref="B961:F961"/>
    <mergeCell ref="B965:F965"/>
    <mergeCell ref="B939:F939"/>
    <mergeCell ref="B962:F962"/>
    <mergeCell ref="B963:F963"/>
    <mergeCell ref="B942:F942"/>
    <mergeCell ref="B943:F943"/>
    <mergeCell ref="B944:F944"/>
    <mergeCell ref="B950:F950"/>
    <mergeCell ref="B951:F951"/>
    <mergeCell ref="B984:D984"/>
    <mergeCell ref="B912:F912"/>
    <mergeCell ref="B913:F913"/>
    <mergeCell ref="B914:F914"/>
    <mergeCell ref="B915:F915"/>
    <mergeCell ref="B916:F916"/>
    <mergeCell ref="B917:F917"/>
    <mergeCell ref="B935:F935"/>
    <mergeCell ref="B936:F936"/>
    <mergeCell ref="B945:F945"/>
    <mergeCell ref="B946:F946"/>
    <mergeCell ref="B947:F947"/>
    <mergeCell ref="B937:F937"/>
    <mergeCell ref="B921:F921"/>
    <mergeCell ref="B956:F956"/>
    <mergeCell ref="B931:F931"/>
    <mergeCell ref="D895:E895"/>
    <mergeCell ref="D896:E896"/>
    <mergeCell ref="D897:E897"/>
    <mergeCell ref="B902:F902"/>
    <mergeCell ref="B938:F938"/>
    <mergeCell ref="B918:F918"/>
    <mergeCell ref="B904:F904"/>
    <mergeCell ref="B932:F932"/>
    <mergeCell ref="B933:F933"/>
    <mergeCell ref="B934:F934"/>
    <mergeCell ref="B922:F922"/>
    <mergeCell ref="B901:F901"/>
    <mergeCell ref="B909:F909"/>
    <mergeCell ref="B910:F910"/>
    <mergeCell ref="B911:F911"/>
    <mergeCell ref="B908:F908"/>
    <mergeCell ref="B903:F903"/>
    <mergeCell ref="B905:F905"/>
    <mergeCell ref="B900:F900"/>
    <mergeCell ref="B969:F969"/>
    <mergeCell ref="B970:F970"/>
    <mergeCell ref="B966:F966"/>
    <mergeCell ref="B952:F952"/>
    <mergeCell ref="B941:F941"/>
    <mergeCell ref="B949:F949"/>
    <mergeCell ref="B953:F953"/>
    <mergeCell ref="B957:F957"/>
    <mergeCell ref="B958:F958"/>
    <mergeCell ref="B971:F971"/>
    <mergeCell ref="B972:F972"/>
    <mergeCell ref="B973:F973"/>
    <mergeCell ref="B974:F974"/>
    <mergeCell ref="B981:F981"/>
    <mergeCell ref="B977:F977"/>
    <mergeCell ref="B978:F978"/>
    <mergeCell ref="B979:F979"/>
    <mergeCell ref="B980:F980"/>
  </mergeCells>
  <phoneticPr fontId="5" type="noConversion"/>
  <printOptions horizontalCentered="1"/>
  <pageMargins left="0.39370078740157483" right="0.19685039370078741" top="0.59055118110236227" bottom="0.59055118110236227" header="0.19685039370078741" footer="0.19685039370078741"/>
  <pageSetup paperSize="9" scale="85" orientation="portrait" useFirstPageNumber="1" r:id="rId1"/>
  <headerFooter scaleWithDoc="0" alignWithMargins="0">
    <oddHeader>&amp;C&amp;"Arial,Bold"&amp;16DARBU APJOMU SARAKSTS</oddHeader>
    <oddFooter>&amp;L&amp;"Arial,Regular"&amp;10VP23-023&amp;C&amp;"Arial,Regular"Reģionālas un pilsētas nozīmes velo infrastruktūras
izveide maršrutā Rīga-Ulbroka&amp;R&amp;"Arial,Regular"Lapa: &amp;"Arial,Bold"&amp;P&amp;"Arial,Regular" no &amp;"Arial,Bold"&amp;N</oddFooter>
  </headerFooter>
  <rowBreaks count="6" manualBreakCount="6">
    <brk id="180" max="5" man="1"/>
    <brk id="235" max="5" man="1"/>
    <brk id="388" max="5" man="1"/>
    <brk id="623" max="5" man="1"/>
    <brk id="862" max="5" man="1"/>
    <brk id="947"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TAME</vt:lpstr>
      <vt:lpstr>TAME!Print_Area</vt:lpstr>
      <vt:lpstr>TAME!Print_Titles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2025-01-09T09:44:38Z</dcterms:created>
  <dcterms:modified xsi:type="dcterms:W3CDTF">2025-02-12T11:17:01Z</dcterms:modified>
</cp:coreProperties>
</file>