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DOME\Shared\Iepirkumi\iepirkumi_2024\69_EK_EKII_tipveid_ 3x\Jautajum-atb_groz_1x\"/>
    </mc:Choice>
  </mc:AlternateContent>
  <xr:revisionPtr revIDLastSave="0" documentId="13_ncr:1_{D86F958F-AB64-4661-8B64-50F14C4AEF7D}" xr6:coauthVersionLast="47" xr6:coauthVersionMax="47" xr10:uidLastSave="{00000000-0000-0000-0000-000000000000}"/>
  <bookViews>
    <workbookView xWindow="-120" yWindow="-120" windowWidth="29040" windowHeight="15840" xr2:uid="{9BB1630F-4277-4484-9675-F1EF4DAE329E}"/>
  </bookViews>
  <sheets>
    <sheet name="Tehniskais_piedavajums" sheetId="1" r:id="rId1"/>
    <sheet name="grafiks" sheetId="3" r:id="rId2"/>
    <sheet name="Tame" sheetId="2" r:id="rId3"/>
  </sheets>
  <definedNames>
    <definedName name="_xlnm._FilterDatabase" localSheetId="0" hidden="1">Tehniskais_piedavajums!$C$1:$C$87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4" i="1" l="1"/>
  <c r="J7" i="1" l="1"/>
  <c r="K7" i="1"/>
  <c r="L7" i="1"/>
  <c r="J8" i="1"/>
  <c r="K8" i="1"/>
  <c r="L8" i="1"/>
  <c r="J9" i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J41" i="1"/>
  <c r="K41" i="1"/>
  <c r="L41" i="1"/>
  <c r="J42" i="1"/>
  <c r="K42" i="1"/>
  <c r="L42" i="1"/>
  <c r="J43" i="1"/>
  <c r="K43" i="1"/>
  <c r="L43" i="1"/>
  <c r="J44" i="1"/>
  <c r="K44" i="1"/>
  <c r="L44" i="1"/>
  <c r="J45" i="1"/>
  <c r="K45" i="1"/>
  <c r="L45" i="1"/>
  <c r="J46" i="1"/>
  <c r="K46" i="1"/>
  <c r="L46" i="1"/>
  <c r="J47" i="1"/>
  <c r="K47" i="1"/>
  <c r="L47" i="1"/>
  <c r="J48" i="1"/>
  <c r="K48" i="1"/>
  <c r="L48" i="1"/>
  <c r="J49" i="1"/>
  <c r="K49" i="1"/>
  <c r="L49" i="1"/>
  <c r="J50" i="1"/>
  <c r="K50" i="1"/>
  <c r="L50" i="1"/>
  <c r="J51" i="1"/>
  <c r="K51" i="1"/>
  <c r="L51" i="1"/>
  <c r="J52" i="1"/>
  <c r="K52" i="1"/>
  <c r="L52" i="1"/>
  <c r="J53" i="1"/>
  <c r="K53" i="1"/>
  <c r="L53" i="1"/>
  <c r="J54" i="1"/>
  <c r="K54" i="1"/>
  <c r="L54" i="1"/>
  <c r="J55" i="1"/>
  <c r="K55" i="1"/>
  <c r="L55" i="1"/>
  <c r="J56" i="1"/>
  <c r="K56" i="1"/>
  <c r="L56" i="1"/>
  <c r="J57" i="1"/>
  <c r="K57" i="1"/>
  <c r="L57" i="1"/>
  <c r="J58" i="1"/>
  <c r="K58" i="1"/>
  <c r="L58" i="1"/>
  <c r="J59" i="1"/>
  <c r="K59" i="1"/>
  <c r="L59" i="1"/>
  <c r="J60" i="1"/>
  <c r="K60" i="1"/>
  <c r="L60" i="1"/>
  <c r="J61" i="1"/>
  <c r="K61" i="1"/>
  <c r="L61" i="1"/>
  <c r="J62" i="1"/>
  <c r="K62" i="1"/>
  <c r="L62" i="1"/>
  <c r="J63" i="1"/>
  <c r="K63" i="1"/>
  <c r="L63" i="1"/>
  <c r="J64" i="1"/>
  <c r="K64" i="1"/>
  <c r="L64" i="1"/>
  <c r="J65" i="1"/>
  <c r="K65" i="1"/>
  <c r="L65" i="1"/>
  <c r="J66" i="1"/>
  <c r="K66" i="1"/>
  <c r="L66" i="1"/>
  <c r="J67" i="1"/>
  <c r="K67" i="1"/>
  <c r="L67" i="1"/>
  <c r="J68" i="1"/>
  <c r="K68" i="1"/>
  <c r="L68" i="1"/>
  <c r="J69" i="1"/>
  <c r="K69" i="1"/>
  <c r="L69" i="1"/>
  <c r="J70" i="1"/>
  <c r="K70" i="1"/>
  <c r="L70" i="1"/>
  <c r="J71" i="1"/>
  <c r="K71" i="1"/>
  <c r="L71" i="1"/>
  <c r="J72" i="1"/>
  <c r="K72" i="1"/>
  <c r="L72" i="1"/>
  <c r="J73" i="1"/>
  <c r="K73" i="1"/>
  <c r="L73" i="1"/>
  <c r="J74" i="1"/>
  <c r="K74" i="1"/>
  <c r="L74" i="1"/>
  <c r="J75" i="1"/>
  <c r="K75" i="1"/>
  <c r="L75" i="1"/>
  <c r="J76" i="1"/>
  <c r="K76" i="1"/>
  <c r="L76" i="1"/>
  <c r="J77" i="1"/>
  <c r="K77" i="1"/>
  <c r="L77" i="1"/>
  <c r="J78" i="1"/>
  <c r="K78" i="1"/>
  <c r="L78" i="1"/>
  <c r="J79" i="1"/>
  <c r="K79" i="1"/>
  <c r="L79" i="1"/>
  <c r="J80" i="1"/>
  <c r="K80" i="1"/>
  <c r="L80" i="1"/>
  <c r="F81" i="1"/>
  <c r="D234" i="2"/>
  <c r="D235" i="2" s="1"/>
  <c r="L83" i="1" l="1"/>
  <c r="J81" i="1"/>
  <c r="J82" i="1" s="1"/>
  <c r="D236" i="2"/>
  <c r="N7" i="2" l="1"/>
</calcChain>
</file>

<file path=xl/sharedStrings.xml><?xml version="1.0" encoding="utf-8"?>
<sst xmlns="http://schemas.openxmlformats.org/spreadsheetml/2006/main" count="674" uniqueCount="182">
  <si>
    <t>Nr.p.k.</t>
  </si>
  <si>
    <t>Projekta vieta (adrese), iela/tās posms</t>
  </si>
  <si>
    <t>Apgaismojuma klase</t>
  </si>
  <si>
    <t xml:space="preserve">Gaismekļa tips </t>
  </si>
  <si>
    <t>Skaits, gab</t>
  </si>
  <si>
    <t>Pretendents aizpilda tikai tos laukus, kas iekrāsoti pelēkā krāsā</t>
  </si>
  <si>
    <t>Piedāvātā LED gaismekļa ražotājs un modelis</t>
  </si>
  <si>
    <t>Piedāvātā LED gaismekļā kopējā jauda, t.sk. zudumi, W</t>
  </si>
  <si>
    <t>Piedāvātā LED gaismekļa efektivitāte Lm/W</t>
  </si>
  <si>
    <t>Gaismekļu efektivitātes aprēķins Lm/W</t>
  </si>
  <si>
    <t>Gaismekļu gasimas plūsma kopā, Lm</t>
  </si>
  <si>
    <t>Kopējā uzstādītā gaismekļu jauda, t.sk. Zudumi, W</t>
  </si>
  <si>
    <t>Gaismekļu vienības cena, EUR, bez PVN</t>
  </si>
  <si>
    <t>10 (6x9)</t>
  </si>
  <si>
    <t>11 (8x9)</t>
  </si>
  <si>
    <t>12(6x8)</t>
  </si>
  <si>
    <t>Kuldīga</t>
  </si>
  <si>
    <t>Alejas iela</t>
  </si>
  <si>
    <t>M5</t>
  </si>
  <si>
    <t>Adatu iela - dekoratīvie</t>
  </si>
  <si>
    <t>P2</t>
  </si>
  <si>
    <t>Aizputes iela</t>
  </si>
  <si>
    <t>M3</t>
  </si>
  <si>
    <t>Aploku iela</t>
  </si>
  <si>
    <t>Apšu iela</t>
  </si>
  <si>
    <t>Atpūtas iela</t>
  </si>
  <si>
    <t>Ausekļa iela</t>
  </si>
  <si>
    <t>*</t>
  </si>
  <si>
    <t>Autoostas stāvlaukums</t>
  </si>
  <si>
    <t>Aveņu iela</t>
  </si>
  <si>
    <t>M6</t>
  </si>
  <si>
    <t>Bērzu iela</t>
  </si>
  <si>
    <t>Celtniecības iela</t>
  </si>
  <si>
    <t>Cīruļu iela</t>
  </si>
  <si>
    <t>Darba iela</t>
  </si>
  <si>
    <t>Dārza iela</t>
  </si>
  <si>
    <t>Dzelzceļa</t>
  </si>
  <si>
    <t>Dzintaru</t>
  </si>
  <si>
    <t>Egļu iela</t>
  </si>
  <si>
    <t>Ēdoles iela</t>
  </si>
  <si>
    <t>Ganību iela</t>
  </si>
  <si>
    <t>Grants</t>
  </si>
  <si>
    <t>Gravas</t>
  </si>
  <si>
    <t>Iekšpagalms: Kurzemīte</t>
  </si>
  <si>
    <t>Izstādes iela</t>
  </si>
  <si>
    <t>Īvandes iela</t>
  </si>
  <si>
    <t>Jaunsaimnieku iela</t>
  </si>
  <si>
    <t>Jelgavas iela</t>
  </si>
  <si>
    <t>Kaimiņu iela</t>
  </si>
  <si>
    <t>Kaļķu iela (Parka)</t>
  </si>
  <si>
    <t>Krasta iela</t>
  </si>
  <si>
    <t>Kraujas iela</t>
  </si>
  <si>
    <t>Laimdotas iela</t>
  </si>
  <si>
    <t>Liepājas</t>
  </si>
  <si>
    <t>Liepu iela</t>
  </si>
  <si>
    <t>Mazā iela</t>
  </si>
  <si>
    <t>Mazā Pļavas iela</t>
  </si>
  <si>
    <t>Mucenieku iela</t>
  </si>
  <si>
    <t>M4</t>
  </si>
  <si>
    <t>Mucenieku ielas iekšpagalms - dekoratīvie</t>
  </si>
  <si>
    <t>Nomales</t>
  </si>
  <si>
    <t>Novadu iela</t>
  </si>
  <si>
    <t>Parka iela</t>
  </si>
  <si>
    <t xml:space="preserve">Pētera </t>
  </si>
  <si>
    <t>Piltenes iela</t>
  </si>
  <si>
    <t>Piltenes iela pagalms</t>
  </si>
  <si>
    <t>P3</t>
  </si>
  <si>
    <t>Planīcas iela</t>
  </si>
  <si>
    <t>Plostu iela</t>
  </si>
  <si>
    <t>Pļavas iela</t>
  </si>
  <si>
    <t>Priežu iela</t>
  </si>
  <si>
    <t>Pureņu iela</t>
  </si>
  <si>
    <t>Putnu</t>
  </si>
  <si>
    <t>Rātskunga</t>
  </si>
  <si>
    <t>Robežu iela</t>
  </si>
  <si>
    <t>Rožu iela</t>
  </si>
  <si>
    <t xml:space="preserve">Rūpniecības iela </t>
  </si>
  <si>
    <t>Sakņu iela</t>
  </si>
  <si>
    <t>Skrundas</t>
  </si>
  <si>
    <t>Skuju iela</t>
  </si>
  <si>
    <t>Stacijas iela</t>
  </si>
  <si>
    <t>Strēlnieku iela</t>
  </si>
  <si>
    <t>Sūru iela_1_(2 gaismekļi uz staba)</t>
  </si>
  <si>
    <t>Šķērsu iela</t>
  </si>
  <si>
    <t>Tīruma iela</t>
  </si>
  <si>
    <t>Valciņu</t>
  </si>
  <si>
    <t>Ventas</t>
  </si>
  <si>
    <t>Ventspils</t>
  </si>
  <si>
    <t>Vidus</t>
  </si>
  <si>
    <t>Vienības iela (1)</t>
  </si>
  <si>
    <t>Vīgriežu</t>
  </si>
  <si>
    <t>Vītolu ielu</t>
  </si>
  <si>
    <t>Zemeņu iela</t>
  </si>
  <si>
    <t>Ziedoņu iela</t>
  </si>
  <si>
    <t>Skrunda</t>
  </si>
  <si>
    <t>Noliktavas iela</t>
  </si>
  <si>
    <t>Klusā iela</t>
  </si>
  <si>
    <t>Berģu iela</t>
  </si>
  <si>
    <t>Kopējā gaismekļu efektivitāte, Lm/W:</t>
  </si>
  <si>
    <t>Vidējā gaismekļa efektivitāte, Lm/W:</t>
  </si>
  <si>
    <t>Kopējā gaismekļu jauda, W:</t>
  </si>
  <si>
    <t>Kopējā gaismekļu jauda, kW:</t>
  </si>
  <si>
    <t xml:space="preserve">Tāme Nr.1 </t>
  </si>
  <si>
    <t>Projekta nosaukums</t>
  </si>
  <si>
    <t>Objekta adrese</t>
  </si>
  <si>
    <t>Tāmes izmaksas</t>
  </si>
  <si>
    <t>euro bez PVN</t>
  </si>
  <si>
    <t>Vienības izmaksas</t>
  </si>
  <si>
    <t>Kopā uz visu apjomu</t>
  </si>
  <si>
    <t>Būvdarbu nosaukums</t>
  </si>
  <si>
    <t>Mērvienība</t>
  </si>
  <si>
    <t>Daudzums</t>
  </si>
  <si>
    <t>laika norma (c/h)</t>
  </si>
  <si>
    <t>darba samaksas likme (euro/h)</t>
  </si>
  <si>
    <t>darba alga</t>
  </si>
  <si>
    <t>būvizstrādājumi</t>
  </si>
  <si>
    <t>mehānismi</t>
  </si>
  <si>
    <t>kopā</t>
  </si>
  <si>
    <t>darbietilpība (c/h)</t>
  </si>
  <si>
    <t>summa</t>
  </si>
  <si>
    <t>gb.</t>
  </si>
  <si>
    <t>gaismekļu montāža(LED ielas gaismeklis)</t>
  </si>
  <si>
    <t>gaismekļu montāža(LED dekoratīvais gaismeklis)</t>
  </si>
  <si>
    <t>gaismekļu montāža(LED ielas gaismeklis )</t>
  </si>
  <si>
    <t>gaismekļu montāža(LED ielas gaismeklis  )</t>
  </si>
  <si>
    <t>gaismekļu montāža(LED ielas gaismeklis tips 15 )</t>
  </si>
  <si>
    <t>Apg. līmeņa reg. Ierīce (kontrolieris)</t>
  </si>
  <si>
    <t>Aizsardz. automātikas ierīce (iegāde, montāža)</t>
  </si>
  <si>
    <t>Apgaismojuma tīkla kontrolieri (iegāde, montāža)</t>
  </si>
  <si>
    <t>Tiešās izmaksas kopā, t.sk. darba devēja sociālais nodoklis (%)</t>
  </si>
  <si>
    <t>PVN (%)</t>
  </si>
  <si>
    <t>Kopā ar PVN</t>
  </si>
  <si>
    <t>Sastādīja:</t>
  </si>
  <si>
    <t>(paraksts un tā atšifrējums, amats, uzņēmuma nosaukums, datums)</t>
  </si>
  <si>
    <t/>
  </si>
  <si>
    <r>
      <t xml:space="preserve">Tāme sastādīta </t>
    </r>
    <r>
      <rPr>
        <u/>
        <sz val="10"/>
        <rFont val="Arial"/>
        <family val="2"/>
        <charset val="186"/>
      </rPr>
      <t>2024</t>
    </r>
    <r>
      <rPr>
        <sz val="10"/>
        <rFont val="Arial"/>
        <family val="2"/>
        <charset val="186"/>
      </rPr>
      <t>.gada tirgus cenās, pamatojoties uz tehnisko specifikāciju un darbu apjomiem</t>
    </r>
  </si>
  <si>
    <t xml:space="preserve">PASŪTĪTĀJS: </t>
  </si>
  <si>
    <t>Kuldīgas novada pašvaldība</t>
  </si>
  <si>
    <t>PIEGĀDĀTĀJS:</t>
  </si>
  <si>
    <t>NOSAUKUMS:</t>
  </si>
  <si>
    <t>Ielu apgaismojuma nomaiņa uz LED gaismekļiem Kuldīgas novadā</t>
  </si>
  <si>
    <t>Piegādes un darbu izpildes kalendārais grafiks</t>
  </si>
  <si>
    <t xml:space="preserve"> Nr.p.k.</t>
  </si>
  <si>
    <t>Darba nosaukums</t>
  </si>
  <si>
    <t xml:space="preserve"> 1.mēn.</t>
  </si>
  <si>
    <t>2.mēn.</t>
  </si>
  <si>
    <t xml:space="preserve"> 3.mēn.</t>
  </si>
  <si>
    <t xml:space="preserve"> 4.mēn.</t>
  </si>
  <si>
    <t>5.mēn.</t>
  </si>
  <si>
    <t>6.mēn.</t>
  </si>
  <si>
    <t>7.mēn.</t>
  </si>
  <si>
    <t>Sastādīja:  ______________________________________________</t>
  </si>
  <si>
    <t>(paraksts un tā atšifrējums, datums)</t>
  </si>
  <si>
    <t>esošo gaismekļu demontāža*</t>
  </si>
  <si>
    <t>*Jāparedz demontēto gaismekļu utilizācija</t>
  </si>
  <si>
    <t>Pilsētas laukums iela</t>
  </si>
  <si>
    <t>Dzelzceļa iela</t>
  </si>
  <si>
    <t>Dzintaru iela</t>
  </si>
  <si>
    <t>Grants iela</t>
  </si>
  <si>
    <t>Gravas iela</t>
  </si>
  <si>
    <t>Liepājas iela</t>
  </si>
  <si>
    <t>Mucenieku iela iekšpagalms</t>
  </si>
  <si>
    <t>Nomales iela</t>
  </si>
  <si>
    <t>Pētera iela</t>
  </si>
  <si>
    <t>Piltenes iela iekšpagalms</t>
  </si>
  <si>
    <t>Putnu iela</t>
  </si>
  <si>
    <t>Rātskunga iela</t>
  </si>
  <si>
    <t>Sūru iela</t>
  </si>
  <si>
    <t>Valciņu iela</t>
  </si>
  <si>
    <t>Ventas iela</t>
  </si>
  <si>
    <t>Ventspils iela</t>
  </si>
  <si>
    <t>Vidus iela</t>
  </si>
  <si>
    <t>Vienības iela</t>
  </si>
  <si>
    <t>Vīgriežu iela</t>
  </si>
  <si>
    <t>Noliktavas iela, Skrunda</t>
  </si>
  <si>
    <t>Klusā iela, Skrunda</t>
  </si>
  <si>
    <t>Berģu ceļš, Skrunda</t>
  </si>
  <si>
    <t>Pievadi (10m) (iegāde, montāža)**</t>
  </si>
  <si>
    <t>**Pozīcijas apjoms var tikt samazināts līguma izpildes laikā pēc faktiski nepieciešamā apjoma</t>
  </si>
  <si>
    <t xml:space="preserve"> Apgaismojuma klase šajā ielā netiek piemērota un apgaismojuma aprēķins nav jāveic nevienmērīgo balstu attālumu dēļ</t>
  </si>
  <si>
    <t>Gaismekļa maksimālā ieteicamā jauda, W</t>
  </si>
  <si>
    <t>Ar 11.11.2024. grozījumiem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</si>
</sst>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€-2]\ #,##0.00;\-[$€-2]\ #,##0.00"/>
  </numFmts>
  <fonts count="41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  <charset val="186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i/>
      <sz val="8"/>
      <name val="Arial"/>
      <family val="2"/>
      <charset val="186"/>
    </font>
    <font>
      <i/>
      <sz val="10"/>
      <name val="Arial"/>
      <family val="2"/>
      <charset val="186"/>
    </font>
    <font>
      <u/>
      <sz val="10"/>
      <name val="Arial"/>
      <family val="2"/>
      <charset val="186"/>
    </font>
    <font>
      <b/>
      <u val="singleAccounting"/>
      <sz val="10"/>
      <name val="Arial"/>
      <family val="2"/>
      <charset val="186"/>
    </font>
    <font>
      <sz val="7"/>
      <name val="Arial"/>
      <family val="2"/>
      <charset val="186"/>
    </font>
    <font>
      <b/>
      <sz val="11"/>
      <color theme="1"/>
      <name val="Calibri"/>
      <family val="2"/>
      <scheme val="minor"/>
    </font>
    <font>
      <i/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  <charset val="186"/>
    </font>
    <font>
      <sz val="1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  <charset val="186"/>
    </font>
    <font>
      <sz val="10"/>
      <name val="Helv"/>
    </font>
    <font>
      <b/>
      <i/>
      <sz val="10"/>
      <name val="Arial"/>
      <family val="2"/>
      <charset val="186"/>
    </font>
    <font>
      <i/>
      <sz val="10"/>
      <color indexed="10"/>
      <name val="Arial"/>
      <family val="2"/>
      <charset val="186"/>
    </font>
    <font>
      <sz val="12"/>
      <color rgb="FFFF0000"/>
      <name val="Times New Roman"/>
      <family val="1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</font>
    <font>
      <sz val="11"/>
      <name val="Times New Roman"/>
      <family val="1"/>
      <charset val="204"/>
    </font>
    <font>
      <sz val="8"/>
      <name val="Times New Roman"/>
      <family val="1"/>
      <charset val="186"/>
    </font>
    <font>
      <b/>
      <sz val="11"/>
      <name val="Times New Roman"/>
      <family val="1"/>
      <charset val="186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0" tint="-0.34998626667073579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  <xf numFmtId="0" fontId="21" fillId="0" borderId="0"/>
    <xf numFmtId="0" fontId="21" fillId="0" borderId="0"/>
    <xf numFmtId="0" fontId="30" fillId="0" borderId="0"/>
  </cellStyleXfs>
  <cellXfs count="203">
    <xf numFmtId="0" fontId="0" fillId="0" borderId="0" xfId="0"/>
    <xf numFmtId="0" fontId="3" fillId="0" borderId="5" xfId="1" applyFont="1" applyBorder="1" applyAlignment="1">
      <alignment horizontal="center"/>
    </xf>
    <xf numFmtId="0" fontId="3" fillId="3" borderId="16" xfId="0" applyFont="1" applyFill="1" applyBorder="1" applyAlignment="1">
      <alignment wrapText="1"/>
    </xf>
    <xf numFmtId="0" fontId="3" fillId="4" borderId="16" xfId="0" applyFont="1" applyFill="1" applyBorder="1" applyAlignment="1">
      <alignment wrapText="1"/>
    </xf>
    <xf numFmtId="0" fontId="3" fillId="4" borderId="16" xfId="0" applyFont="1" applyFill="1" applyBorder="1" applyAlignment="1">
      <alignment horizontal="left" wrapText="1"/>
    </xf>
    <xf numFmtId="0" fontId="3" fillId="4" borderId="16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horizontal="left" vertical="center" wrapText="1"/>
    </xf>
    <xf numFmtId="0" fontId="3" fillId="3" borderId="16" xfId="0" applyFont="1" applyFill="1" applyBorder="1" applyAlignment="1">
      <alignment horizontal="left" wrapText="1"/>
    </xf>
    <xf numFmtId="0" fontId="3" fillId="4" borderId="16" xfId="0" applyFont="1" applyFill="1" applyBorder="1" applyAlignment="1">
      <alignment horizontal="left" vertical="center" wrapText="1"/>
    </xf>
    <xf numFmtId="2" fontId="5" fillId="0" borderId="0" xfId="2" applyNumberFormat="1" applyFont="1" applyAlignment="1">
      <alignment horizontal="left" vertical="center"/>
    </xf>
    <xf numFmtId="0" fontId="1" fillId="0" borderId="0" xfId="2" applyAlignment="1">
      <alignment horizontal="left" wrapText="1"/>
    </xf>
    <xf numFmtId="0" fontId="1" fillId="0" borderId="0" xfId="2"/>
    <xf numFmtId="0" fontId="1" fillId="0" borderId="0" xfId="2" applyAlignment="1">
      <alignment horizontal="center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6" borderId="0" xfId="0" applyFont="1" applyFill="1" applyAlignment="1">
      <alignment horizontal="right" wrapText="1"/>
    </xf>
    <xf numFmtId="0" fontId="9" fillId="0" borderId="0" xfId="0" applyFont="1"/>
    <xf numFmtId="0" fontId="9" fillId="6" borderId="0" xfId="0" applyFont="1" applyFill="1"/>
    <xf numFmtId="0" fontId="9" fillId="6" borderId="0" xfId="0" applyFont="1" applyFill="1" applyAlignment="1">
      <alignment wrapText="1"/>
    </xf>
    <xf numFmtId="0" fontId="7" fillId="6" borderId="0" xfId="0" applyFont="1" applyFill="1" applyAlignment="1">
      <alignment horizontal="left"/>
    </xf>
    <xf numFmtId="0" fontId="7" fillId="6" borderId="0" xfId="0" applyFont="1" applyFill="1" applyAlignment="1">
      <alignment horizontal="left" wrapText="1"/>
    </xf>
    <xf numFmtId="0" fontId="7" fillId="6" borderId="0" xfId="0" applyFont="1" applyFill="1"/>
    <xf numFmtId="0" fontId="7" fillId="6" borderId="0" xfId="0" applyFont="1" applyFill="1" applyAlignment="1">
      <alignment horizontal="center"/>
    </xf>
    <xf numFmtId="0" fontId="7" fillId="6" borderId="0" xfId="0" applyFont="1" applyFill="1" applyAlignment="1">
      <alignment horizontal="right"/>
    </xf>
    <xf numFmtId="43" fontId="11" fillId="6" borderId="0" xfId="0" applyNumberFormat="1" applyFont="1" applyFill="1" applyAlignment="1">
      <alignment horizontal="left"/>
    </xf>
    <xf numFmtId="2" fontId="5" fillId="0" borderId="25" xfId="2" applyNumberFormat="1" applyFont="1" applyBorder="1" applyAlignment="1">
      <alignment horizontal="left" vertical="center" textRotation="90" wrapText="1"/>
    </xf>
    <xf numFmtId="0" fontId="5" fillId="6" borderId="25" xfId="2" applyFont="1" applyFill="1" applyBorder="1" applyAlignment="1">
      <alignment vertical="center" wrapText="1"/>
    </xf>
    <xf numFmtId="0" fontId="5" fillId="6" borderId="25" xfId="2" applyFont="1" applyFill="1" applyBorder="1" applyAlignment="1">
      <alignment vertical="center" textRotation="90" wrapText="1"/>
    </xf>
    <xf numFmtId="0" fontId="5" fillId="6" borderId="25" xfId="2" applyFont="1" applyFill="1" applyBorder="1" applyAlignment="1">
      <alignment horizontal="center" vertical="center" textRotation="90" wrapText="1"/>
    </xf>
    <xf numFmtId="0" fontId="5" fillId="0" borderId="25" xfId="2" applyFont="1" applyBorder="1" applyAlignment="1">
      <alignment horizontal="center" vertical="center" textRotation="90" wrapText="1"/>
    </xf>
    <xf numFmtId="0" fontId="5" fillId="6" borderId="5" xfId="2" applyFont="1" applyFill="1" applyBorder="1" applyAlignment="1">
      <alignment horizontal="center" vertical="center" textRotation="90" wrapText="1"/>
    </xf>
    <xf numFmtId="0" fontId="12" fillId="6" borderId="5" xfId="2" applyFont="1" applyFill="1" applyBorder="1" applyAlignment="1">
      <alignment horizontal="left" vertical="center" wrapText="1"/>
    </xf>
    <xf numFmtId="0" fontId="13" fillId="6" borderId="13" xfId="1" applyFont="1" applyFill="1" applyBorder="1" applyAlignment="1">
      <alignment horizontal="left" wrapText="1"/>
    </xf>
    <xf numFmtId="0" fontId="5" fillId="6" borderId="5" xfId="0" applyFont="1" applyFill="1" applyBorder="1" applyAlignment="1">
      <alignment horizontal="center" vertical="center"/>
    </xf>
    <xf numFmtId="0" fontId="0" fillId="6" borderId="5" xfId="0" applyFill="1" applyBorder="1"/>
    <xf numFmtId="43" fontId="5" fillId="6" borderId="5" xfId="3" applyFont="1" applyFill="1" applyBorder="1" applyAlignment="1">
      <alignment horizontal="right" vertical="center" wrapText="1"/>
    </xf>
    <xf numFmtId="43" fontId="5" fillId="6" borderId="26" xfId="3" applyFont="1" applyFill="1" applyBorder="1" applyAlignment="1">
      <alignment horizontal="right" vertical="center" wrapText="1"/>
    </xf>
    <xf numFmtId="43" fontId="5" fillId="6" borderId="27" xfId="3" applyFont="1" applyFill="1" applyBorder="1" applyAlignment="1">
      <alignment horizontal="right" vertical="center" wrapText="1"/>
    </xf>
    <xf numFmtId="0" fontId="0" fillId="6" borderId="0" xfId="0" applyFill="1"/>
    <xf numFmtId="0" fontId="4" fillId="0" borderId="5" xfId="1" applyFont="1" applyBorder="1" applyAlignment="1">
      <alignment horizontal="center" vertical="center"/>
    </xf>
    <xf numFmtId="0" fontId="3" fillId="6" borderId="5" xfId="1" applyFont="1" applyFill="1" applyBorder="1" applyAlignment="1">
      <alignment horizontal="center"/>
    </xf>
    <xf numFmtId="0" fontId="14" fillId="0" borderId="5" xfId="4" applyFont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/>
    </xf>
    <xf numFmtId="43" fontId="5" fillId="5" borderId="5" xfId="3" applyFont="1" applyFill="1" applyBorder="1" applyAlignment="1">
      <alignment horizontal="right" vertical="center" wrapText="1"/>
    </xf>
    <xf numFmtId="43" fontId="5" fillId="0" borderId="26" xfId="3" applyFont="1" applyFill="1" applyBorder="1" applyAlignment="1">
      <alignment horizontal="right" vertical="center" wrapText="1"/>
    </xf>
    <xf numFmtId="43" fontId="5" fillId="5" borderId="27" xfId="3" applyFont="1" applyFill="1" applyBorder="1" applyAlignment="1">
      <alignment horizontal="right" vertical="center" wrapText="1"/>
    </xf>
    <xf numFmtId="43" fontId="5" fillId="0" borderId="5" xfId="3" applyFont="1" applyFill="1" applyBorder="1" applyAlignment="1">
      <alignment horizontal="right" vertical="center" wrapText="1"/>
    </xf>
    <xf numFmtId="43" fontId="5" fillId="0" borderId="27" xfId="3" applyFont="1" applyFill="1" applyBorder="1" applyAlignment="1">
      <alignment horizontal="right" vertical="center" wrapText="1"/>
    </xf>
    <xf numFmtId="0" fontId="3" fillId="4" borderId="17" xfId="0" applyFont="1" applyFill="1" applyBorder="1" applyAlignment="1">
      <alignment horizontal="left" wrapText="1"/>
    </xf>
    <xf numFmtId="0" fontId="3" fillId="4" borderId="13" xfId="0" applyFont="1" applyFill="1" applyBorder="1" applyAlignment="1">
      <alignment wrapText="1"/>
    </xf>
    <xf numFmtId="0" fontId="3" fillId="3" borderId="18" xfId="0" applyFont="1" applyFill="1" applyBorder="1" applyAlignment="1">
      <alignment vertical="center" wrapText="1"/>
    </xf>
    <xf numFmtId="0" fontId="3" fillId="4" borderId="0" xfId="0" applyFont="1" applyFill="1" applyAlignment="1">
      <alignment wrapText="1"/>
    </xf>
    <xf numFmtId="0" fontId="3" fillId="3" borderId="0" xfId="0" applyFont="1" applyFill="1" applyAlignment="1">
      <alignment wrapText="1"/>
    </xf>
    <xf numFmtId="0" fontId="3" fillId="4" borderId="0" xfId="0" applyFont="1" applyFill="1" applyAlignment="1">
      <alignment vertical="center" wrapText="1"/>
    </xf>
    <xf numFmtId="0" fontId="3" fillId="3" borderId="0" xfId="0" applyFont="1" applyFill="1" applyAlignment="1">
      <alignment horizontal="left" wrapText="1"/>
    </xf>
    <xf numFmtId="0" fontId="3" fillId="4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3" fillId="4" borderId="0" xfId="0" applyFont="1" applyFill="1" applyAlignment="1">
      <alignment horizontal="left" wrapText="1"/>
    </xf>
    <xf numFmtId="0" fontId="3" fillId="3" borderId="0" xfId="0" applyFont="1" applyFill="1" applyAlignment="1">
      <alignment vertical="center" wrapText="1"/>
    </xf>
    <xf numFmtId="0" fontId="2" fillId="0" borderId="0" xfId="1" applyFont="1" applyAlignment="1">
      <alignment horizontal="left" wrapText="1"/>
    </xf>
    <xf numFmtId="0" fontId="1" fillId="0" borderId="0" xfId="1" applyAlignment="1">
      <alignment horizontal="left" wrapText="1"/>
    </xf>
    <xf numFmtId="0" fontId="5" fillId="0" borderId="5" xfId="2" applyFont="1" applyBorder="1" applyAlignment="1">
      <alignment horizontal="center" vertical="center" wrapText="1"/>
    </xf>
    <xf numFmtId="0" fontId="15" fillId="6" borderId="15" xfId="1" applyFont="1" applyFill="1" applyBorder="1" applyAlignment="1" applyProtection="1">
      <alignment horizontal="left" vertical="center" wrapText="1"/>
      <protection locked="0"/>
    </xf>
    <xf numFmtId="0" fontId="16" fillId="0" borderId="5" xfId="1" applyFont="1" applyBorder="1" applyAlignment="1">
      <alignment horizontal="center"/>
    </xf>
    <xf numFmtId="0" fontId="17" fillId="0" borderId="25" xfId="2" applyFont="1" applyBorder="1" applyAlignment="1">
      <alignment horizontal="center" vertical="center" wrapText="1"/>
    </xf>
    <xf numFmtId="0" fontId="1" fillId="6" borderId="5" xfId="1" applyFill="1" applyBorder="1" applyAlignment="1" applyProtection="1">
      <alignment horizontal="left" vertical="center" wrapText="1"/>
      <protection locked="0"/>
    </xf>
    <xf numFmtId="0" fontId="5" fillId="0" borderId="25" xfId="2" applyFont="1" applyBorder="1" applyAlignment="1">
      <alignment horizontal="center" wrapText="1"/>
    </xf>
    <xf numFmtId="0" fontId="18" fillId="0" borderId="25" xfId="2" applyFont="1" applyBorder="1" applyAlignment="1">
      <alignment horizontal="center" wrapText="1"/>
    </xf>
    <xf numFmtId="43" fontId="5" fillId="5" borderId="25" xfId="3" applyFont="1" applyFill="1" applyBorder="1" applyAlignment="1">
      <alignment horizontal="right" vertical="center" wrapText="1"/>
    </xf>
    <xf numFmtId="43" fontId="5" fillId="0" borderId="25" xfId="3" applyFont="1" applyFill="1" applyBorder="1" applyAlignment="1">
      <alignment horizontal="right" vertical="center" wrapText="1"/>
    </xf>
    <xf numFmtId="0" fontId="17" fillId="0" borderId="5" xfId="2" applyFont="1" applyBorder="1" applyAlignment="1">
      <alignment horizontal="center" vertical="center" wrapText="1"/>
    </xf>
    <xf numFmtId="0" fontId="19" fillId="6" borderId="5" xfId="2" applyFont="1" applyFill="1" applyBorder="1" applyAlignment="1">
      <alignment horizontal="center" wrapText="1"/>
    </xf>
    <xf numFmtId="0" fontId="16" fillId="6" borderId="5" xfId="2" applyFont="1" applyFill="1" applyBorder="1" applyAlignment="1">
      <alignment horizontal="center" wrapText="1"/>
    </xf>
    <xf numFmtId="0" fontId="5" fillId="7" borderId="14" xfId="0" applyFont="1" applyFill="1" applyBorder="1" applyAlignment="1">
      <alignment horizontal="left"/>
    </xf>
    <xf numFmtId="43" fontId="20" fillId="7" borderId="14" xfId="3" applyFont="1" applyFill="1" applyBorder="1" applyAlignment="1">
      <alignment horizontal="right"/>
    </xf>
    <xf numFmtId="0" fontId="5" fillId="0" borderId="0" xfId="5" applyFont="1" applyAlignment="1">
      <alignment horizontal="left" wrapText="1"/>
    </xf>
    <xf numFmtId="0" fontId="17" fillId="0" borderId="0" xfId="0" applyFont="1" applyAlignment="1">
      <alignment horizontal="left" wrapText="1"/>
    </xf>
    <xf numFmtId="10" fontId="5" fillId="0" borderId="5" xfId="5" applyNumberFormat="1" applyFont="1" applyBorder="1" applyAlignment="1">
      <alignment horizontal="right" wrapText="1"/>
    </xf>
    <xf numFmtId="4" fontId="5" fillId="0" borderId="5" xfId="5" applyNumberFormat="1" applyFont="1" applyBorder="1" applyAlignment="1">
      <alignment horizontal="right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164" fontId="5" fillId="0" borderId="5" xfId="0" applyNumberFormat="1" applyFont="1" applyBorder="1"/>
    <xf numFmtId="0" fontId="7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4" fontId="7" fillId="6" borderId="0" xfId="4" applyNumberFormat="1" applyFont="1" applyFill="1" applyAlignment="1" applyProtection="1">
      <alignment horizontal="right" wrapText="1"/>
      <protection locked="0"/>
    </xf>
    <xf numFmtId="49" fontId="23" fillId="6" borderId="0" xfId="4" applyNumberFormat="1" applyFont="1" applyFill="1" applyAlignment="1" applyProtection="1">
      <alignment wrapText="1"/>
      <protection locked="0"/>
    </xf>
    <xf numFmtId="0" fontId="24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0" fontId="7" fillId="0" borderId="5" xfId="7" applyFont="1" applyBorder="1" applyAlignment="1">
      <alignment horizontal="center"/>
    </xf>
    <xf numFmtId="0" fontId="31" fillId="0" borderId="5" xfId="0" applyFont="1" applyBorder="1"/>
    <xf numFmtId="0" fontId="29" fillId="0" borderId="32" xfId="0" applyFont="1" applyBorder="1"/>
    <xf numFmtId="0" fontId="29" fillId="0" borderId="5" xfId="0" applyFont="1" applyBorder="1"/>
    <xf numFmtId="0" fontId="29" fillId="0" borderId="33" xfId="0" applyFont="1" applyBorder="1"/>
    <xf numFmtId="0" fontId="29" fillId="0" borderId="27" xfId="0" applyFont="1" applyBorder="1"/>
    <xf numFmtId="0" fontId="32" fillId="0" borderId="5" xfId="0" applyFont="1" applyBorder="1"/>
    <xf numFmtId="0" fontId="32" fillId="0" borderId="0" xfId="0" applyFont="1"/>
    <xf numFmtId="0" fontId="29" fillId="0" borderId="0" xfId="0" applyFont="1" applyAlignment="1">
      <alignment horizontal="right"/>
    </xf>
    <xf numFmtId="2" fontId="33" fillId="0" borderId="0" xfId="0" applyNumberFormat="1" applyFont="1" applyAlignment="1">
      <alignment horizontal="center"/>
    </xf>
    <xf numFmtId="0" fontId="27" fillId="0" borderId="0" xfId="0" applyFont="1"/>
    <xf numFmtId="0" fontId="31" fillId="0" borderId="0" xfId="0" applyFont="1" applyAlignment="1">
      <alignment horizontal="left" vertical="center"/>
    </xf>
    <xf numFmtId="0" fontId="34" fillId="0" borderId="0" xfId="0" applyFont="1"/>
    <xf numFmtId="0" fontId="31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34" fillId="0" borderId="0" xfId="0" applyFont="1" applyAlignment="1">
      <alignment horizontal="right"/>
    </xf>
    <xf numFmtId="0" fontId="34" fillId="0" borderId="0" xfId="0" applyFont="1" applyAlignment="1">
      <alignment horizontal="center"/>
    </xf>
    <xf numFmtId="0" fontId="3" fillId="0" borderId="15" xfId="1" applyFont="1" applyBorder="1" applyAlignment="1" applyProtection="1">
      <alignment horizontal="left" vertical="center" wrapText="1"/>
      <protection locked="0"/>
    </xf>
    <xf numFmtId="0" fontId="19" fillId="0" borderId="5" xfId="2" applyFont="1" applyBorder="1" applyAlignment="1">
      <alignment horizontal="center" wrapText="1"/>
    </xf>
    <xf numFmtId="0" fontId="16" fillId="0" borderId="5" xfId="2" applyFont="1" applyBorder="1" applyAlignment="1">
      <alignment horizontal="center" wrapText="1"/>
    </xf>
    <xf numFmtId="0" fontId="15" fillId="0" borderId="0" xfId="1" applyFont="1" applyProtection="1">
      <protection locked="0"/>
    </xf>
    <xf numFmtId="0" fontId="15" fillId="0" borderId="0" xfId="0" applyFont="1"/>
    <xf numFmtId="0" fontId="36" fillId="2" borderId="10" xfId="1" applyFont="1" applyFill="1" applyBorder="1" applyAlignment="1" applyProtection="1">
      <alignment horizontal="center" vertical="center" wrapText="1"/>
      <protection locked="0"/>
    </xf>
    <xf numFmtId="0" fontId="37" fillId="0" borderId="11" xfId="1" applyFont="1" applyBorder="1" applyAlignment="1" applyProtection="1">
      <alignment horizontal="center" vertical="center" wrapText="1"/>
      <protection locked="0"/>
    </xf>
    <xf numFmtId="0" fontId="37" fillId="0" borderId="12" xfId="1" applyFont="1" applyBorder="1" applyAlignment="1" applyProtection="1">
      <alignment horizontal="center" vertical="center" wrapText="1"/>
      <protection locked="0"/>
    </xf>
    <xf numFmtId="0" fontId="15" fillId="0" borderId="0" xfId="1" applyFont="1" applyAlignment="1">
      <alignment horizontal="center"/>
    </xf>
    <xf numFmtId="0" fontId="36" fillId="0" borderId="19" xfId="1" applyFont="1" applyBorder="1" applyAlignment="1">
      <alignment horizontal="left" wrapText="1"/>
    </xf>
    <xf numFmtId="0" fontId="36" fillId="0" borderId="0" xfId="1" applyFont="1" applyAlignment="1">
      <alignment horizontal="left" wrapText="1"/>
    </xf>
    <xf numFmtId="0" fontId="37" fillId="0" borderId="15" xfId="1" applyFont="1" applyBorder="1" applyAlignment="1" applyProtection="1">
      <alignment horizontal="center" vertical="center" wrapText="1"/>
      <protection locked="0"/>
    </xf>
    <xf numFmtId="0" fontId="15" fillId="0" borderId="5" xfId="1" applyFont="1" applyBorder="1" applyAlignment="1">
      <alignment horizontal="center"/>
    </xf>
    <xf numFmtId="0" fontId="15" fillId="3" borderId="5" xfId="0" applyFont="1" applyFill="1" applyBorder="1" applyAlignment="1">
      <alignment wrapText="1"/>
    </xf>
    <xf numFmtId="0" fontId="15" fillId="2" borderId="5" xfId="1" applyFont="1" applyFill="1" applyBorder="1" applyAlignment="1">
      <alignment horizontal="center"/>
    </xf>
    <xf numFmtId="0" fontId="15" fillId="3" borderId="16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wrapText="1"/>
    </xf>
    <xf numFmtId="0" fontId="15" fillId="4" borderId="16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left" wrapText="1"/>
    </xf>
    <xf numFmtId="0" fontId="15" fillId="4" borderId="5" xfId="0" applyFont="1" applyFill="1" applyBorder="1" applyAlignment="1">
      <alignment vertical="center" wrapText="1"/>
    </xf>
    <xf numFmtId="0" fontId="15" fillId="3" borderId="5" xfId="0" applyFont="1" applyFill="1" applyBorder="1" applyAlignment="1">
      <alignment vertical="center" wrapText="1"/>
    </xf>
    <xf numFmtId="0" fontId="15" fillId="3" borderId="5" xfId="0" applyFont="1" applyFill="1" applyBorder="1" applyAlignment="1">
      <alignment horizontal="left" vertical="center" wrapText="1"/>
    </xf>
    <xf numFmtId="0" fontId="15" fillId="3" borderId="5" xfId="0" applyFont="1" applyFill="1" applyBorder="1" applyAlignment="1">
      <alignment horizontal="left" wrapText="1"/>
    </xf>
    <xf numFmtId="0" fontId="15" fillId="4" borderId="5" xfId="0" applyFont="1" applyFill="1" applyBorder="1" applyAlignment="1">
      <alignment horizontal="left" vertical="center" wrapText="1"/>
    </xf>
    <xf numFmtId="0" fontId="15" fillId="4" borderId="16" xfId="0" applyFont="1" applyFill="1" applyBorder="1" applyAlignment="1">
      <alignment horizontal="center"/>
    </xf>
    <xf numFmtId="0" fontId="15" fillId="0" borderId="5" xfId="0" applyFont="1" applyBorder="1" applyAlignment="1">
      <alignment wrapText="1"/>
    </xf>
    <xf numFmtId="0" fontId="15" fillId="0" borderId="16" xfId="0" applyFont="1" applyBorder="1" applyAlignment="1">
      <alignment horizontal="center" vertical="center"/>
    </xf>
    <xf numFmtId="0" fontId="15" fillId="0" borderId="5" xfId="0" applyFont="1" applyBorder="1" applyAlignment="1">
      <alignment horizontal="left" wrapText="1"/>
    </xf>
    <xf numFmtId="0" fontId="15" fillId="0" borderId="5" xfId="0" applyFont="1" applyBorder="1" applyAlignment="1">
      <alignment horizontal="left" vertical="center" wrapText="1"/>
    </xf>
    <xf numFmtId="0" fontId="15" fillId="0" borderId="5" xfId="0" applyFont="1" applyBorder="1" applyAlignment="1">
      <alignment vertical="center" wrapText="1"/>
    </xf>
    <xf numFmtId="0" fontId="15" fillId="3" borderId="34" xfId="0" applyFont="1" applyFill="1" applyBorder="1" applyAlignment="1">
      <alignment horizontal="center" vertical="center"/>
    </xf>
    <xf numFmtId="0" fontId="15" fillId="4" borderId="34" xfId="0" applyFont="1" applyFill="1" applyBorder="1" applyAlignment="1">
      <alignment horizontal="center" vertical="center"/>
    </xf>
    <xf numFmtId="0" fontId="36" fillId="0" borderId="5" xfId="1" applyFont="1" applyBorder="1" applyAlignment="1">
      <alignment horizontal="left" wrapText="1"/>
    </xf>
    <xf numFmtId="0" fontId="15" fillId="0" borderId="5" xfId="1" applyFont="1" applyBorder="1" applyAlignment="1">
      <alignment horizontal="left" wrapText="1"/>
    </xf>
    <xf numFmtId="0" fontId="15" fillId="0" borderId="0" xfId="1" applyFont="1"/>
    <xf numFmtId="0" fontId="36" fillId="0" borderId="0" xfId="1" applyFont="1"/>
    <xf numFmtId="0" fontId="36" fillId="0" borderId="0" xfId="1" applyFont="1" applyAlignment="1">
      <alignment horizontal="center"/>
    </xf>
    <xf numFmtId="0" fontId="36" fillId="0" borderId="19" xfId="1" applyFont="1" applyBorder="1" applyAlignment="1">
      <alignment horizontal="center"/>
    </xf>
    <xf numFmtId="0" fontId="36" fillId="5" borderId="20" xfId="1" applyFont="1" applyFill="1" applyBorder="1" applyAlignment="1">
      <alignment horizontal="center"/>
    </xf>
    <xf numFmtId="0" fontId="36" fillId="0" borderId="20" xfId="1" applyFont="1" applyBorder="1" applyAlignment="1">
      <alignment horizontal="center" vertical="center"/>
    </xf>
    <xf numFmtId="0" fontId="36" fillId="0" borderId="23" xfId="1" applyFont="1" applyBorder="1" applyAlignment="1">
      <alignment horizontal="center"/>
    </xf>
    <xf numFmtId="0" fontId="15" fillId="0" borderId="6" xfId="1" applyFont="1" applyBorder="1" applyAlignment="1">
      <alignment horizontal="center" vertical="center"/>
    </xf>
    <xf numFmtId="0" fontId="36" fillId="0" borderId="0" xfId="1" applyFont="1" applyAlignment="1">
      <alignment vertical="center" wrapText="1"/>
    </xf>
    <xf numFmtId="0" fontId="15" fillId="0" borderId="20" xfId="1" applyFont="1" applyBorder="1" applyAlignment="1">
      <alignment horizontal="center" vertical="center"/>
    </xf>
    <xf numFmtId="0" fontId="38" fillId="0" borderId="0" xfId="1" applyFont="1" applyAlignment="1">
      <alignment horizontal="right"/>
    </xf>
    <xf numFmtId="0" fontId="40" fillId="3" borderId="16" xfId="0" applyFont="1" applyFill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40" fillId="4" borderId="16" xfId="0" applyFont="1" applyFill="1" applyBorder="1" applyAlignment="1">
      <alignment horizontal="center" vertical="center"/>
    </xf>
    <xf numFmtId="0" fontId="40" fillId="4" borderId="34" xfId="0" applyFont="1" applyFill="1" applyBorder="1" applyAlignment="1">
      <alignment horizontal="center" vertical="center"/>
    </xf>
    <xf numFmtId="0" fontId="40" fillId="0" borderId="0" xfId="1" applyFont="1" applyProtection="1">
      <protection locked="0"/>
    </xf>
    <xf numFmtId="0" fontId="39" fillId="0" borderId="0" xfId="1" applyFont="1" applyAlignment="1">
      <alignment horizontal="center" wrapText="1"/>
    </xf>
    <xf numFmtId="0" fontId="15" fillId="0" borderId="4" xfId="1" applyFont="1" applyBorder="1" applyAlignment="1" applyProtection="1">
      <alignment horizontal="center" vertical="center" wrapText="1"/>
      <protection locked="0"/>
    </xf>
    <xf numFmtId="0" fontId="15" fillId="0" borderId="9" xfId="1" applyFont="1" applyBorder="1" applyAlignment="1" applyProtection="1">
      <alignment horizontal="center" vertical="center" wrapText="1"/>
      <protection locked="0"/>
    </xf>
    <xf numFmtId="0" fontId="15" fillId="0" borderId="1" xfId="1" applyFont="1" applyBorder="1" applyAlignment="1" applyProtection="1">
      <alignment horizontal="center" vertical="center"/>
      <protection locked="0"/>
    </xf>
    <xf numFmtId="0" fontId="15" fillId="0" borderId="6" xfId="1" applyFont="1" applyBorder="1" applyAlignment="1" applyProtection="1">
      <alignment horizontal="center" vertical="center"/>
      <protection locked="0"/>
    </xf>
    <xf numFmtId="0" fontId="36" fillId="0" borderId="2" xfId="1" applyFont="1" applyBorder="1" applyAlignment="1" applyProtection="1">
      <alignment horizontal="center" vertical="center" wrapText="1"/>
      <protection locked="0"/>
    </xf>
    <xf numFmtId="0" fontId="36" fillId="0" borderId="7" xfId="1" applyFont="1" applyBorder="1" applyAlignment="1" applyProtection="1">
      <alignment horizontal="center" vertical="center" wrapText="1"/>
      <protection locked="0"/>
    </xf>
    <xf numFmtId="0" fontId="15" fillId="0" borderId="3" xfId="1" applyFont="1" applyBorder="1" applyAlignment="1" applyProtection="1">
      <alignment horizontal="center" vertical="center" wrapText="1"/>
      <protection locked="0"/>
    </xf>
    <xf numFmtId="0" fontId="15" fillId="0" borderId="8" xfId="1" applyFont="1" applyBorder="1" applyAlignment="1" applyProtection="1">
      <alignment horizontal="center" vertical="center" wrapText="1"/>
      <protection locked="0"/>
    </xf>
    <xf numFmtId="0" fontId="15" fillId="0" borderId="1" xfId="1" applyFont="1" applyBorder="1" applyAlignment="1" applyProtection="1">
      <alignment horizontal="center" vertical="center" wrapText="1"/>
      <protection locked="0"/>
    </xf>
    <xf numFmtId="0" fontId="15" fillId="0" borderId="6" xfId="1" applyFont="1" applyBorder="1" applyAlignment="1" applyProtection="1">
      <alignment horizontal="center" vertical="center" wrapText="1"/>
      <protection locked="0"/>
    </xf>
    <xf numFmtId="0" fontId="36" fillId="2" borderId="5" xfId="1" applyFont="1" applyFill="1" applyBorder="1" applyAlignment="1" applyProtection="1">
      <alignment horizontal="center"/>
      <protection locked="0"/>
    </xf>
    <xf numFmtId="0" fontId="36" fillId="0" borderId="21" xfId="1" applyFont="1" applyBorder="1" applyAlignment="1">
      <alignment horizontal="center" vertical="center" wrapText="1"/>
    </xf>
    <xf numFmtId="0" fontId="36" fillId="0" borderId="22" xfId="1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left" vertical="center"/>
    </xf>
    <xf numFmtId="0" fontId="27" fillId="0" borderId="0" xfId="0" applyFont="1" applyAlignment="1">
      <alignment horizontal="left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vertical="center"/>
    </xf>
    <xf numFmtId="0" fontId="29" fillId="0" borderId="28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9" fillId="0" borderId="25" xfId="0" applyFont="1" applyBorder="1" applyAlignment="1">
      <alignment horizontal="center" vertical="center" textRotation="90" wrapText="1"/>
    </xf>
    <xf numFmtId="0" fontId="29" fillId="0" borderId="14" xfId="0" applyFont="1" applyBorder="1" applyAlignment="1">
      <alignment horizontal="center" vertical="center" textRotation="90" wrapText="1"/>
    </xf>
    <xf numFmtId="0" fontId="29" fillId="0" borderId="29" xfId="0" applyFont="1" applyBorder="1" applyAlignment="1">
      <alignment horizontal="center" vertical="center"/>
    </xf>
    <xf numFmtId="0" fontId="29" fillId="0" borderId="31" xfId="0" applyFont="1" applyBorder="1" applyAlignment="1">
      <alignment horizontal="center" vertical="center"/>
    </xf>
    <xf numFmtId="0" fontId="0" fillId="0" borderId="0" xfId="2" applyFont="1" applyAlignment="1">
      <alignment horizontal="right"/>
    </xf>
    <xf numFmtId="0" fontId="1" fillId="0" borderId="0" xfId="2" applyAlignment="1">
      <alignment horizontal="right"/>
    </xf>
    <xf numFmtId="0" fontId="6" fillId="0" borderId="0" xfId="0" applyFont="1" applyAlignment="1">
      <alignment horizontal="center"/>
    </xf>
    <xf numFmtId="49" fontId="8" fillId="2" borderId="24" xfId="0" applyNumberFormat="1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right"/>
    </xf>
    <xf numFmtId="0" fontId="20" fillId="7" borderId="13" xfId="0" applyFont="1" applyFill="1" applyBorder="1" applyAlignment="1">
      <alignment horizontal="right"/>
    </xf>
    <xf numFmtId="0" fontId="20" fillId="7" borderId="27" xfId="0" applyFont="1" applyFill="1" applyBorder="1" applyAlignment="1">
      <alignment horizontal="right"/>
    </xf>
    <xf numFmtId="0" fontId="17" fillId="0" borderId="5" xfId="0" applyFont="1" applyBorder="1" applyAlignment="1">
      <alignment horizontal="right" wrapText="1"/>
    </xf>
    <xf numFmtId="0" fontId="5" fillId="0" borderId="5" xfId="0" applyFont="1" applyBorder="1" applyAlignment="1">
      <alignment horizontal="right"/>
    </xf>
    <xf numFmtId="49" fontId="22" fillId="5" borderId="24" xfId="4" applyNumberFormat="1" applyFont="1" applyFill="1" applyBorder="1" applyAlignment="1" applyProtection="1">
      <alignment horizontal="right" vertical="center"/>
      <protection locked="0"/>
    </xf>
    <xf numFmtId="0" fontId="22" fillId="5" borderId="24" xfId="4" applyFont="1" applyFill="1" applyBorder="1" applyAlignment="1" applyProtection="1">
      <alignment horizontal="right" vertical="center"/>
      <protection locked="0"/>
    </xf>
    <xf numFmtId="0" fontId="5" fillId="6" borderId="19" xfId="6" applyFont="1" applyFill="1" applyBorder="1" applyAlignment="1" applyProtection="1">
      <alignment horizontal="center" vertical="center"/>
      <protection locked="0"/>
    </xf>
  </cellXfs>
  <cellStyles count="8">
    <cellStyle name="Comma 2" xfId="3" xr:uid="{113BAB7A-A7F9-4718-8EA7-5D611D0A82A3}"/>
    <cellStyle name="Normal" xfId="0" builtinId="0"/>
    <cellStyle name="Normal 2" xfId="2" xr:uid="{DD14A2E2-16A1-4981-9C6D-489329AAD201}"/>
    <cellStyle name="Normal 3" xfId="4" xr:uid="{4A35729B-D553-4A56-A5FF-39CF1957A81B}"/>
    <cellStyle name="Normal 5" xfId="1" xr:uid="{38DDDBE4-2B1B-4B26-9E9C-88239A3C22F3}"/>
    <cellStyle name="Normal_Tāme" xfId="5" xr:uid="{49673C19-D182-4FAE-9C96-5BE913D7D1EE}"/>
    <cellStyle name="Parastais 3 2" xfId="7" xr:uid="{CB3A9662-214C-44EF-AAFB-12321A024C51}"/>
    <cellStyle name="Style 1" xfId="6" xr:uid="{E11FCEB0-F3AF-4A07-8692-E92DF8091F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95251-E15E-4C52-BF0F-CB228C8BEEC3}">
  <sheetPr>
    <pageSetUpPr fitToPage="1"/>
  </sheetPr>
  <dimension ref="A1:M87"/>
  <sheetViews>
    <sheetView tabSelected="1" topLeftCell="A67" zoomScale="80" zoomScaleNormal="80" workbookViewId="0">
      <selection activeCell="L1" sqref="L1"/>
    </sheetView>
  </sheetViews>
  <sheetFormatPr defaultRowHeight="15" x14ac:dyDescent="0.25"/>
  <cols>
    <col min="1" max="1" width="9.140625" style="145"/>
    <col min="2" max="2" width="28.140625" style="145" customWidth="1"/>
    <col min="3" max="3" width="23" style="145" customWidth="1"/>
    <col min="4" max="4" width="32.42578125" style="145" hidden="1" customWidth="1"/>
    <col min="5" max="5" width="12" style="145" customWidth="1"/>
    <col min="6" max="6" width="7.42578125" style="145" customWidth="1"/>
    <col min="7" max="13" width="12" style="145" customWidth="1"/>
    <col min="14" max="16384" width="9.140625" style="115"/>
  </cols>
  <sheetData>
    <row r="1" spans="1:13" x14ac:dyDescent="0.25">
      <c r="A1" s="114"/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60" t="s">
        <v>181</v>
      </c>
      <c r="M1" s="114"/>
    </row>
    <row r="2" spans="1:13" ht="15.75" thickBot="1" x14ac:dyDescent="0.3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</row>
    <row r="3" spans="1:13" x14ac:dyDescent="0.25">
      <c r="A3" s="164" t="s">
        <v>0</v>
      </c>
      <c r="B3" s="166" t="s">
        <v>1</v>
      </c>
      <c r="C3" s="166" t="s">
        <v>2</v>
      </c>
      <c r="D3" s="168" t="s">
        <v>3</v>
      </c>
      <c r="E3" s="170" t="s">
        <v>180</v>
      </c>
      <c r="F3" s="162" t="s">
        <v>4</v>
      </c>
      <c r="G3" s="172" t="s">
        <v>5</v>
      </c>
      <c r="H3" s="172"/>
      <c r="I3" s="172"/>
      <c r="J3" s="172"/>
      <c r="K3" s="172"/>
      <c r="L3" s="172"/>
      <c r="M3" s="172"/>
    </row>
    <row r="4" spans="1:13" ht="90.75" thickBot="1" x14ac:dyDescent="0.3">
      <c r="A4" s="165"/>
      <c r="B4" s="167"/>
      <c r="C4" s="167" t="s">
        <v>2</v>
      </c>
      <c r="D4" s="169"/>
      <c r="E4" s="171"/>
      <c r="F4" s="163"/>
      <c r="G4" s="116" t="s">
        <v>6</v>
      </c>
      <c r="H4" s="116" t="s">
        <v>7</v>
      </c>
      <c r="I4" s="116" t="s">
        <v>8</v>
      </c>
      <c r="J4" s="116" t="s">
        <v>9</v>
      </c>
      <c r="K4" s="116" t="s">
        <v>10</v>
      </c>
      <c r="L4" s="116" t="s">
        <v>11</v>
      </c>
      <c r="M4" s="116" t="s">
        <v>12</v>
      </c>
    </row>
    <row r="5" spans="1:13" ht="15.75" thickBot="1" x14ac:dyDescent="0.3">
      <c r="A5" s="117">
        <v>1</v>
      </c>
      <c r="B5" s="118">
        <v>2</v>
      </c>
      <c r="C5" s="118">
        <v>3</v>
      </c>
      <c r="D5" s="118">
        <v>4</v>
      </c>
      <c r="E5" s="118">
        <v>5</v>
      </c>
      <c r="F5" s="118">
        <v>6</v>
      </c>
      <c r="G5" s="118">
        <v>7</v>
      </c>
      <c r="H5" s="118">
        <v>8</v>
      </c>
      <c r="I5" s="118">
        <v>9</v>
      </c>
      <c r="J5" s="118" t="s">
        <v>13</v>
      </c>
      <c r="K5" s="118" t="s">
        <v>14</v>
      </c>
      <c r="L5" s="118" t="s">
        <v>15</v>
      </c>
      <c r="M5" s="118">
        <v>13</v>
      </c>
    </row>
    <row r="6" spans="1:13" x14ac:dyDescent="0.25">
      <c r="A6" s="119"/>
      <c r="B6" s="120" t="s">
        <v>16</v>
      </c>
      <c r="C6" s="121"/>
      <c r="D6" s="122"/>
      <c r="E6" s="122"/>
      <c r="F6" s="122"/>
      <c r="G6" s="122"/>
      <c r="H6" s="122"/>
      <c r="I6" s="122"/>
      <c r="J6" s="122"/>
      <c r="K6" s="122"/>
      <c r="L6" s="122"/>
      <c r="M6" s="122"/>
    </row>
    <row r="7" spans="1:13" x14ac:dyDescent="0.25">
      <c r="A7" s="123">
        <v>1</v>
      </c>
      <c r="B7" s="124" t="s">
        <v>17</v>
      </c>
      <c r="C7" s="124" t="s">
        <v>18</v>
      </c>
      <c r="D7" s="125"/>
      <c r="E7" s="126">
        <v>29.4</v>
      </c>
      <c r="F7" s="126">
        <v>7</v>
      </c>
      <c r="G7" s="125"/>
      <c r="H7" s="125"/>
      <c r="I7" s="125"/>
      <c r="J7" s="123">
        <f>F7*I7</f>
        <v>0</v>
      </c>
      <c r="K7" s="123">
        <f t="shared" ref="K7:K69" si="0">H7*I7</f>
        <v>0</v>
      </c>
      <c r="L7" s="123">
        <f>F7*H7</f>
        <v>0</v>
      </c>
      <c r="M7" s="125"/>
    </row>
    <row r="8" spans="1:13" x14ac:dyDescent="0.25">
      <c r="A8" s="123">
        <v>2</v>
      </c>
      <c r="B8" s="127" t="s">
        <v>19</v>
      </c>
      <c r="C8" s="127" t="s">
        <v>20</v>
      </c>
      <c r="D8" s="125"/>
      <c r="E8" s="128">
        <v>30</v>
      </c>
      <c r="F8" s="128">
        <v>7</v>
      </c>
      <c r="G8" s="125"/>
      <c r="H8" s="125"/>
      <c r="I8" s="125"/>
      <c r="J8" s="123">
        <f t="shared" ref="J8:J70" si="1">F8*I8</f>
        <v>0</v>
      </c>
      <c r="K8" s="123">
        <f t="shared" si="0"/>
        <v>0</v>
      </c>
      <c r="L8" s="123">
        <f t="shared" ref="L8:L70" si="2">F8*H8</f>
        <v>0</v>
      </c>
      <c r="M8" s="125"/>
    </row>
    <row r="9" spans="1:13" x14ac:dyDescent="0.25">
      <c r="A9" s="123">
        <v>3</v>
      </c>
      <c r="B9" s="124" t="s">
        <v>21</v>
      </c>
      <c r="C9" s="124" t="s">
        <v>22</v>
      </c>
      <c r="D9" s="125"/>
      <c r="E9" s="126">
        <v>38</v>
      </c>
      <c r="F9" s="126">
        <v>6</v>
      </c>
      <c r="G9" s="125"/>
      <c r="H9" s="125"/>
      <c r="I9" s="125"/>
      <c r="J9" s="123">
        <f t="shared" si="1"/>
        <v>0</v>
      </c>
      <c r="K9" s="123">
        <f t="shared" si="0"/>
        <v>0</v>
      </c>
      <c r="L9" s="123">
        <f t="shared" si="2"/>
        <v>0</v>
      </c>
      <c r="M9" s="125"/>
    </row>
    <row r="10" spans="1:13" x14ac:dyDescent="0.25">
      <c r="A10" s="123">
        <v>4</v>
      </c>
      <c r="B10" s="129" t="s">
        <v>23</v>
      </c>
      <c r="C10" s="129" t="s">
        <v>18</v>
      </c>
      <c r="D10" s="125"/>
      <c r="E10" s="128">
        <v>24.4</v>
      </c>
      <c r="F10" s="128">
        <v>4</v>
      </c>
      <c r="G10" s="125"/>
      <c r="H10" s="125"/>
      <c r="I10" s="125"/>
      <c r="J10" s="123">
        <f t="shared" si="1"/>
        <v>0</v>
      </c>
      <c r="K10" s="123">
        <f t="shared" si="0"/>
        <v>0</v>
      </c>
      <c r="L10" s="123">
        <f t="shared" si="2"/>
        <v>0</v>
      </c>
      <c r="M10" s="125"/>
    </row>
    <row r="11" spans="1:13" x14ac:dyDescent="0.25">
      <c r="A11" s="123">
        <v>5</v>
      </c>
      <c r="B11" s="124" t="s">
        <v>24</v>
      </c>
      <c r="C11" s="124" t="s">
        <v>18</v>
      </c>
      <c r="D11" s="125"/>
      <c r="E11" s="126">
        <v>34.4</v>
      </c>
      <c r="F11" s="126">
        <v>16</v>
      </c>
      <c r="G11" s="125"/>
      <c r="H11" s="125"/>
      <c r="I11" s="125"/>
      <c r="J11" s="123">
        <f t="shared" si="1"/>
        <v>0</v>
      </c>
      <c r="K11" s="123">
        <f t="shared" si="0"/>
        <v>0</v>
      </c>
      <c r="L11" s="123">
        <f t="shared" si="2"/>
        <v>0</v>
      </c>
      <c r="M11" s="125"/>
    </row>
    <row r="12" spans="1:13" x14ac:dyDescent="0.25">
      <c r="A12" s="123">
        <v>6</v>
      </c>
      <c r="B12" s="130" t="s">
        <v>25</v>
      </c>
      <c r="C12" s="130" t="s">
        <v>18</v>
      </c>
      <c r="D12" s="125"/>
      <c r="E12" s="128">
        <v>44.4</v>
      </c>
      <c r="F12" s="128">
        <v>2</v>
      </c>
      <c r="G12" s="125"/>
      <c r="H12" s="125"/>
      <c r="I12" s="125"/>
      <c r="J12" s="123">
        <f t="shared" si="1"/>
        <v>0</v>
      </c>
      <c r="K12" s="123">
        <f t="shared" si="0"/>
        <v>0</v>
      </c>
      <c r="L12" s="123">
        <f t="shared" si="2"/>
        <v>0</v>
      </c>
      <c r="M12" s="125"/>
    </row>
    <row r="13" spans="1:13" x14ac:dyDescent="0.25">
      <c r="A13" s="123">
        <v>7</v>
      </c>
      <c r="B13" s="131" t="s">
        <v>26</v>
      </c>
      <c r="C13" s="131" t="s">
        <v>27</v>
      </c>
      <c r="D13" s="125"/>
      <c r="E13" s="156">
        <v>27.4</v>
      </c>
      <c r="F13" s="126">
        <v>1</v>
      </c>
      <c r="G13" s="125"/>
      <c r="H13" s="125"/>
      <c r="I13" s="125"/>
      <c r="J13" s="123">
        <f t="shared" si="1"/>
        <v>0</v>
      </c>
      <c r="K13" s="123">
        <f t="shared" si="0"/>
        <v>0</v>
      </c>
      <c r="L13" s="123">
        <f t="shared" si="2"/>
        <v>0</v>
      </c>
      <c r="M13" s="125"/>
    </row>
    <row r="14" spans="1:13" x14ac:dyDescent="0.25">
      <c r="A14" s="123">
        <v>8</v>
      </c>
      <c r="B14" s="127" t="s">
        <v>28</v>
      </c>
      <c r="C14" s="127" t="s">
        <v>20</v>
      </c>
      <c r="D14" s="125"/>
      <c r="E14" s="128">
        <v>34.299999999999997</v>
      </c>
      <c r="F14" s="128">
        <v>9</v>
      </c>
      <c r="G14" s="125"/>
      <c r="H14" s="125"/>
      <c r="I14" s="125"/>
      <c r="J14" s="123">
        <f t="shared" si="1"/>
        <v>0</v>
      </c>
      <c r="K14" s="123">
        <f t="shared" si="0"/>
        <v>0</v>
      </c>
      <c r="L14" s="123">
        <f t="shared" si="2"/>
        <v>0</v>
      </c>
      <c r="M14" s="125"/>
    </row>
    <row r="15" spans="1:13" x14ac:dyDescent="0.25">
      <c r="A15" s="123">
        <v>9</v>
      </c>
      <c r="B15" s="124" t="s">
        <v>29</v>
      </c>
      <c r="C15" s="124" t="s">
        <v>30</v>
      </c>
      <c r="D15" s="125"/>
      <c r="E15" s="126">
        <v>19</v>
      </c>
      <c r="F15" s="126">
        <v>4</v>
      </c>
      <c r="G15" s="125"/>
      <c r="H15" s="125"/>
      <c r="I15" s="125"/>
      <c r="J15" s="123">
        <f t="shared" si="1"/>
        <v>0</v>
      </c>
      <c r="K15" s="123">
        <f t="shared" si="0"/>
        <v>0</v>
      </c>
      <c r="L15" s="123">
        <f t="shared" si="2"/>
        <v>0</v>
      </c>
      <c r="M15" s="125"/>
    </row>
    <row r="16" spans="1:13" x14ac:dyDescent="0.25">
      <c r="A16" s="123">
        <v>10</v>
      </c>
      <c r="B16" s="131" t="s">
        <v>31</v>
      </c>
      <c r="C16" s="131" t="s">
        <v>18</v>
      </c>
      <c r="D16" s="125"/>
      <c r="E16" s="126">
        <v>44.4</v>
      </c>
      <c r="F16" s="126">
        <v>3</v>
      </c>
      <c r="G16" s="125"/>
      <c r="H16" s="125"/>
      <c r="I16" s="125"/>
      <c r="J16" s="123">
        <f t="shared" si="1"/>
        <v>0</v>
      </c>
      <c r="K16" s="123">
        <f t="shared" si="0"/>
        <v>0</v>
      </c>
      <c r="L16" s="123">
        <f t="shared" si="2"/>
        <v>0</v>
      </c>
      <c r="M16" s="125"/>
    </row>
    <row r="17" spans="1:13" x14ac:dyDescent="0.25">
      <c r="A17" s="123">
        <v>11</v>
      </c>
      <c r="B17" s="127" t="s">
        <v>32</v>
      </c>
      <c r="C17" s="127" t="s">
        <v>18</v>
      </c>
      <c r="D17" s="125"/>
      <c r="E17" s="128">
        <v>24.4</v>
      </c>
      <c r="F17" s="128">
        <v>1</v>
      </c>
      <c r="G17" s="125"/>
      <c r="H17" s="125"/>
      <c r="I17" s="125"/>
      <c r="J17" s="123">
        <f t="shared" si="1"/>
        <v>0</v>
      </c>
      <c r="K17" s="123">
        <f t="shared" si="0"/>
        <v>0</v>
      </c>
      <c r="L17" s="123">
        <f t="shared" si="2"/>
        <v>0</v>
      </c>
      <c r="M17" s="125"/>
    </row>
    <row r="18" spans="1:13" x14ac:dyDescent="0.25">
      <c r="A18" s="123">
        <v>12</v>
      </c>
      <c r="B18" s="124" t="s">
        <v>33</v>
      </c>
      <c r="C18" s="124" t="s">
        <v>18</v>
      </c>
      <c r="D18" s="125"/>
      <c r="E18" s="126">
        <v>24.4</v>
      </c>
      <c r="F18" s="126">
        <v>4</v>
      </c>
      <c r="G18" s="125"/>
      <c r="H18" s="125"/>
      <c r="I18" s="125"/>
      <c r="J18" s="123">
        <f t="shared" si="1"/>
        <v>0</v>
      </c>
      <c r="K18" s="123">
        <f t="shared" si="0"/>
        <v>0</v>
      </c>
      <c r="L18" s="123">
        <f t="shared" si="2"/>
        <v>0</v>
      </c>
      <c r="M18" s="125"/>
    </row>
    <row r="19" spans="1:13" x14ac:dyDescent="0.25">
      <c r="A19" s="123">
        <v>13</v>
      </c>
      <c r="B19" s="127" t="s">
        <v>34</v>
      </c>
      <c r="C19" s="127" t="s">
        <v>18</v>
      </c>
      <c r="D19" s="125"/>
      <c r="E19" s="128">
        <v>27</v>
      </c>
      <c r="F19" s="128">
        <v>12</v>
      </c>
      <c r="G19" s="125"/>
      <c r="H19" s="125"/>
      <c r="I19" s="125"/>
      <c r="J19" s="123">
        <f t="shared" si="1"/>
        <v>0</v>
      </c>
      <c r="K19" s="123">
        <f t="shared" si="0"/>
        <v>0</v>
      </c>
      <c r="L19" s="123">
        <f t="shared" si="2"/>
        <v>0</v>
      </c>
      <c r="M19" s="125"/>
    </row>
    <row r="20" spans="1:13" x14ac:dyDescent="0.25">
      <c r="A20" s="123">
        <v>14</v>
      </c>
      <c r="B20" s="132" t="s">
        <v>35</v>
      </c>
      <c r="C20" s="132" t="s">
        <v>18</v>
      </c>
      <c r="D20" s="125"/>
      <c r="E20" s="126">
        <v>39.4</v>
      </c>
      <c r="F20" s="126">
        <v>5</v>
      </c>
      <c r="G20" s="125"/>
      <c r="H20" s="125"/>
      <c r="I20" s="125"/>
      <c r="J20" s="123">
        <f t="shared" si="1"/>
        <v>0</v>
      </c>
      <c r="K20" s="123">
        <f t="shared" si="0"/>
        <v>0</v>
      </c>
      <c r="L20" s="123">
        <f t="shared" si="2"/>
        <v>0</v>
      </c>
      <c r="M20" s="125"/>
    </row>
    <row r="21" spans="1:13" x14ac:dyDescent="0.25">
      <c r="A21" s="123">
        <v>15</v>
      </c>
      <c r="B21" s="127" t="s">
        <v>156</v>
      </c>
      <c r="C21" s="127" t="s">
        <v>18</v>
      </c>
      <c r="D21" s="125"/>
      <c r="E21" s="128">
        <v>24.4</v>
      </c>
      <c r="F21" s="128">
        <v>26</v>
      </c>
      <c r="G21" s="125"/>
      <c r="H21" s="125"/>
      <c r="I21" s="125"/>
      <c r="J21" s="123">
        <f t="shared" si="1"/>
        <v>0</v>
      </c>
      <c r="K21" s="123">
        <f t="shared" si="0"/>
        <v>0</v>
      </c>
      <c r="L21" s="123">
        <f t="shared" si="2"/>
        <v>0</v>
      </c>
      <c r="M21" s="125"/>
    </row>
    <row r="22" spans="1:13" x14ac:dyDescent="0.25">
      <c r="A22" s="123">
        <v>16</v>
      </c>
      <c r="B22" s="133" t="s">
        <v>157</v>
      </c>
      <c r="C22" s="133" t="s">
        <v>18</v>
      </c>
      <c r="D22" s="125"/>
      <c r="E22" s="126">
        <v>24.4</v>
      </c>
      <c r="F22" s="126">
        <v>13</v>
      </c>
      <c r="G22" s="125"/>
      <c r="H22" s="125"/>
      <c r="I22" s="125"/>
      <c r="J22" s="123">
        <f t="shared" si="1"/>
        <v>0</v>
      </c>
      <c r="K22" s="123">
        <f t="shared" si="0"/>
        <v>0</v>
      </c>
      <c r="L22" s="123">
        <f t="shared" si="2"/>
        <v>0</v>
      </c>
      <c r="M22" s="125"/>
    </row>
    <row r="23" spans="1:13" x14ac:dyDescent="0.25">
      <c r="A23" s="123">
        <v>17</v>
      </c>
      <c r="B23" s="132" t="s">
        <v>38</v>
      </c>
      <c r="C23" s="132" t="s">
        <v>18</v>
      </c>
      <c r="D23" s="125"/>
      <c r="E23" s="126">
        <v>39.4</v>
      </c>
      <c r="F23" s="126">
        <v>5</v>
      </c>
      <c r="G23" s="125"/>
      <c r="H23" s="125"/>
      <c r="I23" s="125"/>
      <c r="J23" s="123">
        <f t="shared" si="1"/>
        <v>0</v>
      </c>
      <c r="K23" s="123">
        <f t="shared" si="0"/>
        <v>0</v>
      </c>
      <c r="L23" s="123">
        <f t="shared" si="2"/>
        <v>0</v>
      </c>
      <c r="M23" s="125"/>
    </row>
    <row r="24" spans="1:13" x14ac:dyDescent="0.25">
      <c r="A24" s="123">
        <v>18</v>
      </c>
      <c r="B24" s="134" t="s">
        <v>39</v>
      </c>
      <c r="C24" s="134" t="s">
        <v>18</v>
      </c>
      <c r="D24" s="125"/>
      <c r="E24" s="128">
        <v>28</v>
      </c>
      <c r="F24" s="128">
        <v>41</v>
      </c>
      <c r="G24" s="125"/>
      <c r="H24" s="125"/>
      <c r="I24" s="125"/>
      <c r="J24" s="123">
        <f t="shared" si="1"/>
        <v>0</v>
      </c>
      <c r="K24" s="123">
        <f t="shared" si="0"/>
        <v>0</v>
      </c>
      <c r="L24" s="123">
        <f t="shared" si="2"/>
        <v>0</v>
      </c>
      <c r="M24" s="125"/>
    </row>
    <row r="25" spans="1:13" x14ac:dyDescent="0.25">
      <c r="A25" s="123">
        <v>19</v>
      </c>
      <c r="B25" s="124" t="s">
        <v>40</v>
      </c>
      <c r="C25" s="124" t="s">
        <v>18</v>
      </c>
      <c r="D25" s="125"/>
      <c r="E25" s="126">
        <v>27.4</v>
      </c>
      <c r="F25" s="126">
        <v>26</v>
      </c>
      <c r="G25" s="125"/>
      <c r="H25" s="125"/>
      <c r="I25" s="125"/>
      <c r="J25" s="123">
        <f t="shared" si="1"/>
        <v>0</v>
      </c>
      <c r="K25" s="123">
        <f t="shared" si="0"/>
        <v>0</v>
      </c>
      <c r="L25" s="123">
        <f t="shared" si="2"/>
        <v>0</v>
      </c>
      <c r="M25" s="125"/>
    </row>
    <row r="26" spans="1:13" x14ac:dyDescent="0.25">
      <c r="A26" s="123">
        <v>20</v>
      </c>
      <c r="B26" s="127" t="s">
        <v>158</v>
      </c>
      <c r="C26" s="127" t="s">
        <v>18</v>
      </c>
      <c r="D26" s="125"/>
      <c r="E26" s="128">
        <v>29.4</v>
      </c>
      <c r="F26" s="128">
        <v>19</v>
      </c>
      <c r="G26" s="125"/>
      <c r="H26" s="125"/>
      <c r="I26" s="125"/>
      <c r="J26" s="123">
        <f t="shared" si="1"/>
        <v>0</v>
      </c>
      <c r="K26" s="123">
        <f t="shared" si="0"/>
        <v>0</v>
      </c>
      <c r="L26" s="123">
        <f t="shared" si="2"/>
        <v>0</v>
      </c>
      <c r="M26" s="125"/>
    </row>
    <row r="27" spans="1:13" x14ac:dyDescent="0.25">
      <c r="A27" s="123">
        <v>21</v>
      </c>
      <c r="B27" s="124" t="s">
        <v>159</v>
      </c>
      <c r="C27" s="124" t="s">
        <v>18</v>
      </c>
      <c r="D27" s="125"/>
      <c r="E27" s="126">
        <v>39.4</v>
      </c>
      <c r="F27" s="126">
        <v>24</v>
      </c>
      <c r="G27" s="125"/>
      <c r="H27" s="125"/>
      <c r="I27" s="125"/>
      <c r="J27" s="123">
        <f t="shared" si="1"/>
        <v>0</v>
      </c>
      <c r="K27" s="123">
        <f t="shared" si="0"/>
        <v>0</v>
      </c>
      <c r="L27" s="123">
        <f t="shared" si="2"/>
        <v>0</v>
      </c>
      <c r="M27" s="125"/>
    </row>
    <row r="28" spans="1:13" x14ac:dyDescent="0.25">
      <c r="A28" s="123">
        <v>22</v>
      </c>
      <c r="B28" s="127" t="s">
        <v>43</v>
      </c>
      <c r="C28" s="127" t="s">
        <v>30</v>
      </c>
      <c r="D28" s="125"/>
      <c r="E28" s="128">
        <v>9.4</v>
      </c>
      <c r="F28" s="135">
        <v>59</v>
      </c>
      <c r="G28" s="125"/>
      <c r="H28" s="125"/>
      <c r="I28" s="125"/>
      <c r="J28" s="123">
        <f t="shared" si="1"/>
        <v>0</v>
      </c>
      <c r="K28" s="123">
        <f t="shared" si="0"/>
        <v>0</v>
      </c>
      <c r="L28" s="123">
        <f t="shared" si="2"/>
        <v>0</v>
      </c>
      <c r="M28" s="125"/>
    </row>
    <row r="29" spans="1:13" x14ac:dyDescent="0.25">
      <c r="A29" s="123">
        <v>23</v>
      </c>
      <c r="B29" s="124" t="s">
        <v>44</v>
      </c>
      <c r="C29" s="124" t="s">
        <v>18</v>
      </c>
      <c r="D29" s="125"/>
      <c r="E29" s="126">
        <v>19.399999999999999</v>
      </c>
      <c r="F29" s="126">
        <v>4</v>
      </c>
      <c r="G29" s="125"/>
      <c r="H29" s="125"/>
      <c r="I29" s="125"/>
      <c r="J29" s="123">
        <f t="shared" si="1"/>
        <v>0</v>
      </c>
      <c r="K29" s="123">
        <f t="shared" si="0"/>
        <v>0</v>
      </c>
      <c r="L29" s="123">
        <f t="shared" si="2"/>
        <v>0</v>
      </c>
      <c r="M29" s="125"/>
    </row>
    <row r="30" spans="1:13" x14ac:dyDescent="0.25">
      <c r="A30" s="123">
        <v>24</v>
      </c>
      <c r="B30" s="129" t="s">
        <v>45</v>
      </c>
      <c r="C30" s="129" t="s">
        <v>18</v>
      </c>
      <c r="D30" s="125"/>
      <c r="E30" s="128">
        <v>19.399999999999999</v>
      </c>
      <c r="F30" s="128">
        <v>2</v>
      </c>
      <c r="G30" s="125"/>
      <c r="H30" s="125"/>
      <c r="I30" s="125"/>
      <c r="J30" s="123">
        <f t="shared" si="1"/>
        <v>0</v>
      </c>
      <c r="K30" s="123">
        <f t="shared" si="0"/>
        <v>0</v>
      </c>
      <c r="L30" s="123">
        <f t="shared" si="2"/>
        <v>0</v>
      </c>
      <c r="M30" s="125"/>
    </row>
    <row r="31" spans="1:13" x14ac:dyDescent="0.25">
      <c r="A31" s="123">
        <v>25</v>
      </c>
      <c r="B31" s="133" t="s">
        <v>46</v>
      </c>
      <c r="C31" s="133" t="s">
        <v>27</v>
      </c>
      <c r="D31" s="125"/>
      <c r="E31" s="156">
        <v>27.4</v>
      </c>
      <c r="F31" s="126">
        <v>7</v>
      </c>
      <c r="G31" s="125"/>
      <c r="H31" s="125"/>
      <c r="I31" s="125"/>
      <c r="J31" s="123">
        <f t="shared" si="1"/>
        <v>0</v>
      </c>
      <c r="K31" s="123">
        <f t="shared" si="0"/>
        <v>0</v>
      </c>
      <c r="L31" s="123">
        <f t="shared" si="2"/>
        <v>0</v>
      </c>
      <c r="M31" s="125"/>
    </row>
    <row r="32" spans="1:13" x14ac:dyDescent="0.25">
      <c r="A32" s="123">
        <v>26</v>
      </c>
      <c r="B32" s="127" t="s">
        <v>47</v>
      </c>
      <c r="C32" s="127" t="s">
        <v>18</v>
      </c>
      <c r="D32" s="125"/>
      <c r="E32" s="128">
        <v>27</v>
      </c>
      <c r="F32" s="128">
        <v>5</v>
      </c>
      <c r="G32" s="125"/>
      <c r="H32" s="125"/>
      <c r="I32" s="125"/>
      <c r="J32" s="123">
        <f t="shared" si="1"/>
        <v>0</v>
      </c>
      <c r="K32" s="123">
        <f t="shared" si="0"/>
        <v>0</v>
      </c>
      <c r="L32" s="123">
        <f t="shared" si="2"/>
        <v>0</v>
      </c>
      <c r="M32" s="125"/>
    </row>
    <row r="33" spans="1:13" x14ac:dyDescent="0.25">
      <c r="A33" s="123">
        <v>27</v>
      </c>
      <c r="B33" s="131" t="s">
        <v>48</v>
      </c>
      <c r="C33" s="131" t="s">
        <v>18</v>
      </c>
      <c r="D33" s="125"/>
      <c r="E33" s="126">
        <v>39.4</v>
      </c>
      <c r="F33" s="126">
        <v>1</v>
      </c>
      <c r="G33" s="125"/>
      <c r="H33" s="125"/>
      <c r="I33" s="125"/>
      <c r="J33" s="123">
        <f t="shared" si="1"/>
        <v>0</v>
      </c>
      <c r="K33" s="123">
        <f t="shared" si="0"/>
        <v>0</v>
      </c>
      <c r="L33" s="123">
        <f t="shared" si="2"/>
        <v>0</v>
      </c>
      <c r="M33" s="125"/>
    </row>
    <row r="34" spans="1:13" x14ac:dyDescent="0.25">
      <c r="A34" s="123">
        <v>28</v>
      </c>
      <c r="B34" s="124" t="s">
        <v>49</v>
      </c>
      <c r="C34" s="124" t="s">
        <v>18</v>
      </c>
      <c r="D34" s="125"/>
      <c r="E34" s="126">
        <v>19.399999999999999</v>
      </c>
      <c r="F34" s="126">
        <v>7</v>
      </c>
      <c r="G34" s="125"/>
      <c r="H34" s="125"/>
      <c r="I34" s="125"/>
      <c r="J34" s="123">
        <f t="shared" si="1"/>
        <v>0</v>
      </c>
      <c r="K34" s="123">
        <f t="shared" si="0"/>
        <v>0</v>
      </c>
      <c r="L34" s="123">
        <f t="shared" si="2"/>
        <v>0</v>
      </c>
      <c r="M34" s="125"/>
    </row>
    <row r="35" spans="1:13" x14ac:dyDescent="0.25">
      <c r="A35" s="123">
        <v>29</v>
      </c>
      <c r="B35" s="130" t="s">
        <v>50</v>
      </c>
      <c r="C35" s="130" t="s">
        <v>18</v>
      </c>
      <c r="D35" s="125"/>
      <c r="E35" s="128">
        <v>34</v>
      </c>
      <c r="F35" s="128">
        <v>10</v>
      </c>
      <c r="G35" s="125"/>
      <c r="H35" s="125"/>
      <c r="I35" s="125"/>
      <c r="J35" s="123">
        <f t="shared" si="1"/>
        <v>0</v>
      </c>
      <c r="K35" s="123">
        <f t="shared" si="0"/>
        <v>0</v>
      </c>
      <c r="L35" s="123">
        <f t="shared" si="2"/>
        <v>0</v>
      </c>
      <c r="M35" s="125"/>
    </row>
    <row r="36" spans="1:13" x14ac:dyDescent="0.25">
      <c r="A36" s="123">
        <v>30</v>
      </c>
      <c r="B36" s="133" t="s">
        <v>51</v>
      </c>
      <c r="C36" s="133" t="s">
        <v>18</v>
      </c>
      <c r="D36" s="125"/>
      <c r="E36" s="126">
        <v>39.4</v>
      </c>
      <c r="F36" s="126">
        <v>4</v>
      </c>
      <c r="G36" s="125"/>
      <c r="H36" s="125"/>
      <c r="I36" s="125"/>
      <c r="J36" s="123">
        <f t="shared" si="1"/>
        <v>0</v>
      </c>
      <c r="K36" s="123">
        <f t="shared" si="0"/>
        <v>0</v>
      </c>
      <c r="L36" s="123">
        <f t="shared" si="2"/>
        <v>0</v>
      </c>
      <c r="M36" s="125"/>
    </row>
    <row r="37" spans="1:13" x14ac:dyDescent="0.25">
      <c r="A37" s="123">
        <v>31</v>
      </c>
      <c r="B37" s="136" t="s">
        <v>52</v>
      </c>
      <c r="C37" s="136" t="s">
        <v>18</v>
      </c>
      <c r="D37" s="125"/>
      <c r="E37" s="137">
        <v>39.4</v>
      </c>
      <c r="F37" s="137">
        <v>6</v>
      </c>
      <c r="G37" s="125"/>
      <c r="H37" s="125"/>
      <c r="I37" s="125"/>
      <c r="J37" s="123">
        <f t="shared" si="1"/>
        <v>0</v>
      </c>
      <c r="K37" s="123">
        <f t="shared" si="0"/>
        <v>0</v>
      </c>
      <c r="L37" s="123">
        <f t="shared" si="2"/>
        <v>0</v>
      </c>
      <c r="M37" s="125"/>
    </row>
    <row r="38" spans="1:13" x14ac:dyDescent="0.25">
      <c r="A38" s="123">
        <v>32</v>
      </c>
      <c r="B38" s="138" t="s">
        <v>160</v>
      </c>
      <c r="C38" s="138" t="s">
        <v>18</v>
      </c>
      <c r="D38" s="125"/>
      <c r="E38" s="137">
        <v>34.4</v>
      </c>
      <c r="F38" s="137">
        <v>15</v>
      </c>
      <c r="G38" s="125"/>
      <c r="H38" s="125"/>
      <c r="I38" s="125"/>
      <c r="J38" s="123">
        <f t="shared" si="1"/>
        <v>0</v>
      </c>
      <c r="K38" s="123">
        <f t="shared" si="0"/>
        <v>0</v>
      </c>
      <c r="L38" s="123">
        <f t="shared" si="2"/>
        <v>0</v>
      </c>
      <c r="M38" s="125"/>
    </row>
    <row r="39" spans="1:13" x14ac:dyDescent="0.25">
      <c r="A39" s="123">
        <v>33</v>
      </c>
      <c r="B39" s="139" t="s">
        <v>54</v>
      </c>
      <c r="C39" s="139" t="s">
        <v>18</v>
      </c>
      <c r="D39" s="125"/>
      <c r="E39" s="137">
        <v>27</v>
      </c>
      <c r="F39" s="137">
        <v>7</v>
      </c>
      <c r="G39" s="125"/>
      <c r="H39" s="125"/>
      <c r="I39" s="125"/>
      <c r="J39" s="123">
        <f t="shared" si="1"/>
        <v>0</v>
      </c>
      <c r="K39" s="123">
        <f t="shared" si="0"/>
        <v>0</v>
      </c>
      <c r="L39" s="123">
        <f t="shared" si="2"/>
        <v>0</v>
      </c>
      <c r="M39" s="125"/>
    </row>
    <row r="40" spans="1:13" x14ac:dyDescent="0.25">
      <c r="A40" s="123">
        <v>34</v>
      </c>
      <c r="B40" s="136" t="s">
        <v>55</v>
      </c>
      <c r="C40" s="136" t="s">
        <v>27</v>
      </c>
      <c r="D40" s="125"/>
      <c r="E40" s="157">
        <v>27.4</v>
      </c>
      <c r="F40" s="137">
        <v>1</v>
      </c>
      <c r="G40" s="125"/>
      <c r="H40" s="125"/>
      <c r="I40" s="125"/>
      <c r="J40" s="123">
        <f t="shared" si="1"/>
        <v>0</v>
      </c>
      <c r="K40" s="123">
        <f t="shared" si="0"/>
        <v>0</v>
      </c>
      <c r="L40" s="123">
        <f t="shared" si="2"/>
        <v>0</v>
      </c>
      <c r="M40" s="125"/>
    </row>
    <row r="41" spans="1:13" x14ac:dyDescent="0.25">
      <c r="A41" s="123">
        <v>35</v>
      </c>
      <c r="B41" s="136" t="s">
        <v>56</v>
      </c>
      <c r="C41" s="136" t="s">
        <v>18</v>
      </c>
      <c r="D41" s="125"/>
      <c r="E41" s="137">
        <v>39.4</v>
      </c>
      <c r="F41" s="137">
        <v>5</v>
      </c>
      <c r="G41" s="125"/>
      <c r="H41" s="125"/>
      <c r="I41" s="125"/>
      <c r="J41" s="123">
        <f t="shared" si="1"/>
        <v>0</v>
      </c>
      <c r="K41" s="123">
        <f t="shared" si="0"/>
        <v>0</v>
      </c>
      <c r="L41" s="123">
        <f t="shared" si="2"/>
        <v>0</v>
      </c>
      <c r="M41" s="125"/>
    </row>
    <row r="42" spans="1:13" x14ac:dyDescent="0.25">
      <c r="A42" s="123">
        <v>36</v>
      </c>
      <c r="B42" s="139" t="s">
        <v>57</v>
      </c>
      <c r="C42" s="139" t="s">
        <v>58</v>
      </c>
      <c r="D42" s="125"/>
      <c r="E42" s="137">
        <v>33.1</v>
      </c>
      <c r="F42" s="137">
        <v>30</v>
      </c>
      <c r="G42" s="125"/>
      <c r="H42" s="125"/>
      <c r="I42" s="125"/>
      <c r="J42" s="123">
        <f t="shared" si="1"/>
        <v>0</v>
      </c>
      <c r="K42" s="123">
        <f t="shared" si="0"/>
        <v>0</v>
      </c>
      <c r="L42" s="123">
        <f t="shared" si="2"/>
        <v>0</v>
      </c>
      <c r="M42" s="125"/>
    </row>
    <row r="43" spans="1:13" x14ac:dyDescent="0.25">
      <c r="A43" s="123">
        <v>37</v>
      </c>
      <c r="B43" s="136" t="s">
        <v>161</v>
      </c>
      <c r="C43" s="136" t="s">
        <v>20</v>
      </c>
      <c r="D43" s="125"/>
      <c r="E43" s="137">
        <v>24</v>
      </c>
      <c r="F43" s="137">
        <v>3</v>
      </c>
      <c r="G43" s="125"/>
      <c r="H43" s="125"/>
      <c r="I43" s="125"/>
      <c r="J43" s="123">
        <f t="shared" si="1"/>
        <v>0</v>
      </c>
      <c r="K43" s="123">
        <f t="shared" si="0"/>
        <v>0</v>
      </c>
      <c r="L43" s="123">
        <f t="shared" si="2"/>
        <v>0</v>
      </c>
      <c r="M43" s="125"/>
    </row>
    <row r="44" spans="1:13" x14ac:dyDescent="0.25">
      <c r="A44" s="123">
        <v>38</v>
      </c>
      <c r="B44" s="136" t="s">
        <v>162</v>
      </c>
      <c r="C44" s="136" t="s">
        <v>18</v>
      </c>
      <c r="D44" s="125"/>
      <c r="E44" s="137">
        <v>24.4</v>
      </c>
      <c r="F44" s="137">
        <v>11</v>
      </c>
      <c r="G44" s="125"/>
      <c r="H44" s="125"/>
      <c r="I44" s="125"/>
      <c r="J44" s="123">
        <f t="shared" si="1"/>
        <v>0</v>
      </c>
      <c r="K44" s="123">
        <f t="shared" si="0"/>
        <v>0</v>
      </c>
      <c r="L44" s="123">
        <f t="shared" si="2"/>
        <v>0</v>
      </c>
      <c r="M44" s="125"/>
    </row>
    <row r="45" spans="1:13" x14ac:dyDescent="0.25">
      <c r="A45" s="123">
        <v>39</v>
      </c>
      <c r="B45" s="139" t="s">
        <v>61</v>
      </c>
      <c r="C45" s="139" t="s">
        <v>18</v>
      </c>
      <c r="D45" s="125"/>
      <c r="E45" s="137">
        <v>39.4</v>
      </c>
      <c r="F45" s="137">
        <v>1</v>
      </c>
      <c r="G45" s="125"/>
      <c r="H45" s="125"/>
      <c r="I45" s="125"/>
      <c r="J45" s="123">
        <f t="shared" si="1"/>
        <v>0</v>
      </c>
      <c r="K45" s="123">
        <f t="shared" si="0"/>
        <v>0</v>
      </c>
      <c r="L45" s="123">
        <f t="shared" si="2"/>
        <v>0</v>
      </c>
      <c r="M45" s="125"/>
    </row>
    <row r="46" spans="1:13" x14ac:dyDescent="0.25">
      <c r="A46" s="123">
        <v>40</v>
      </c>
      <c r="B46" s="140" t="s">
        <v>62</v>
      </c>
      <c r="C46" s="140" t="s">
        <v>18</v>
      </c>
      <c r="D46" s="125"/>
      <c r="E46" s="137">
        <v>14.4</v>
      </c>
      <c r="F46" s="137">
        <v>21</v>
      </c>
      <c r="G46" s="125"/>
      <c r="H46" s="125"/>
      <c r="I46" s="125"/>
      <c r="J46" s="123">
        <f t="shared" si="1"/>
        <v>0</v>
      </c>
      <c r="K46" s="123">
        <f t="shared" si="0"/>
        <v>0</v>
      </c>
      <c r="L46" s="123">
        <f t="shared" si="2"/>
        <v>0</v>
      </c>
      <c r="M46" s="125"/>
    </row>
    <row r="47" spans="1:13" x14ac:dyDescent="0.25">
      <c r="A47" s="123">
        <v>41</v>
      </c>
      <c r="B47" s="132" t="s">
        <v>163</v>
      </c>
      <c r="C47" s="132" t="s">
        <v>18</v>
      </c>
      <c r="D47" s="125"/>
      <c r="E47" s="126">
        <v>34.299999999999997</v>
      </c>
      <c r="F47" s="126">
        <v>9</v>
      </c>
      <c r="G47" s="125"/>
      <c r="H47" s="125"/>
      <c r="I47" s="125"/>
      <c r="J47" s="123">
        <f t="shared" si="1"/>
        <v>0</v>
      </c>
      <c r="K47" s="123">
        <f t="shared" si="0"/>
        <v>0</v>
      </c>
      <c r="L47" s="123">
        <f t="shared" si="2"/>
        <v>0</v>
      </c>
      <c r="M47" s="125"/>
    </row>
    <row r="48" spans="1:13" x14ac:dyDescent="0.25">
      <c r="A48" s="123">
        <v>42</v>
      </c>
      <c r="B48" s="127" t="s">
        <v>155</v>
      </c>
      <c r="C48" s="127" t="s">
        <v>18</v>
      </c>
      <c r="D48" s="125"/>
      <c r="E48" s="126">
        <v>37</v>
      </c>
      <c r="F48" s="126">
        <v>17</v>
      </c>
      <c r="G48" s="125"/>
      <c r="H48" s="125"/>
      <c r="I48" s="125"/>
      <c r="J48" s="123">
        <f t="shared" si="1"/>
        <v>0</v>
      </c>
      <c r="K48" s="123">
        <f t="shared" si="0"/>
        <v>0</v>
      </c>
      <c r="L48" s="123">
        <f t="shared" si="2"/>
        <v>0</v>
      </c>
      <c r="M48" s="125"/>
    </row>
    <row r="49" spans="1:13" x14ac:dyDescent="0.25">
      <c r="A49" s="123">
        <v>43</v>
      </c>
      <c r="B49" s="127" t="s">
        <v>64</v>
      </c>
      <c r="C49" s="127" t="s">
        <v>18</v>
      </c>
      <c r="D49" s="125"/>
      <c r="E49" s="128">
        <v>25</v>
      </c>
      <c r="F49" s="128">
        <v>83</v>
      </c>
      <c r="G49" s="125"/>
      <c r="H49" s="125"/>
      <c r="I49" s="125"/>
      <c r="J49" s="123">
        <f t="shared" si="1"/>
        <v>0</v>
      </c>
      <c r="K49" s="123">
        <f t="shared" si="0"/>
        <v>0</v>
      </c>
      <c r="L49" s="123">
        <f t="shared" si="2"/>
        <v>0</v>
      </c>
      <c r="M49" s="125"/>
    </row>
    <row r="50" spans="1:13" x14ac:dyDescent="0.25">
      <c r="A50" s="123">
        <v>44</v>
      </c>
      <c r="B50" s="132" t="s">
        <v>164</v>
      </c>
      <c r="C50" s="132" t="s">
        <v>66</v>
      </c>
      <c r="D50" s="125"/>
      <c r="E50" s="126">
        <v>23</v>
      </c>
      <c r="F50" s="126">
        <v>2</v>
      </c>
      <c r="G50" s="125"/>
      <c r="H50" s="125"/>
      <c r="I50" s="125"/>
      <c r="J50" s="123">
        <f t="shared" si="1"/>
        <v>0</v>
      </c>
      <c r="K50" s="123">
        <f t="shared" si="0"/>
        <v>0</v>
      </c>
      <c r="L50" s="123">
        <f t="shared" si="2"/>
        <v>0</v>
      </c>
      <c r="M50" s="125"/>
    </row>
    <row r="51" spans="1:13" x14ac:dyDescent="0.25">
      <c r="A51" s="123">
        <v>45</v>
      </c>
      <c r="B51" s="134" t="s">
        <v>67</v>
      </c>
      <c r="C51" s="134" t="s">
        <v>18</v>
      </c>
      <c r="D51" s="125"/>
      <c r="E51" s="128">
        <v>27.4</v>
      </c>
      <c r="F51" s="128">
        <v>54</v>
      </c>
      <c r="G51" s="125"/>
      <c r="H51" s="125"/>
      <c r="I51" s="125"/>
      <c r="J51" s="123">
        <f t="shared" si="1"/>
        <v>0</v>
      </c>
      <c r="K51" s="123">
        <f t="shared" si="0"/>
        <v>0</v>
      </c>
      <c r="L51" s="123">
        <f t="shared" si="2"/>
        <v>0</v>
      </c>
      <c r="M51" s="125"/>
    </row>
    <row r="52" spans="1:13" x14ac:dyDescent="0.25">
      <c r="A52" s="123">
        <v>46</v>
      </c>
      <c r="B52" s="132" t="s">
        <v>68</v>
      </c>
      <c r="C52" s="132" t="s">
        <v>18</v>
      </c>
      <c r="D52" s="125"/>
      <c r="E52" s="126">
        <v>39.4</v>
      </c>
      <c r="F52" s="126">
        <v>5</v>
      </c>
      <c r="G52" s="125"/>
      <c r="H52" s="125"/>
      <c r="I52" s="125"/>
      <c r="J52" s="123">
        <f t="shared" si="1"/>
        <v>0</v>
      </c>
      <c r="K52" s="123">
        <f t="shared" si="0"/>
        <v>0</v>
      </c>
      <c r="L52" s="123">
        <f t="shared" si="2"/>
        <v>0</v>
      </c>
      <c r="M52" s="125"/>
    </row>
    <row r="53" spans="1:13" x14ac:dyDescent="0.25">
      <c r="A53" s="123">
        <v>47</v>
      </c>
      <c r="B53" s="130" t="s">
        <v>69</v>
      </c>
      <c r="C53" s="130" t="s">
        <v>18</v>
      </c>
      <c r="D53" s="125"/>
      <c r="E53" s="128">
        <v>39.4</v>
      </c>
      <c r="F53" s="128">
        <v>5</v>
      </c>
      <c r="G53" s="125"/>
      <c r="H53" s="125"/>
      <c r="I53" s="125"/>
      <c r="J53" s="123">
        <f t="shared" si="1"/>
        <v>0</v>
      </c>
      <c r="K53" s="123">
        <f t="shared" si="0"/>
        <v>0</v>
      </c>
      <c r="L53" s="123">
        <f t="shared" si="2"/>
        <v>0</v>
      </c>
      <c r="M53" s="125"/>
    </row>
    <row r="54" spans="1:13" x14ac:dyDescent="0.25">
      <c r="A54" s="123">
        <v>48</v>
      </c>
      <c r="B54" s="132" t="s">
        <v>70</v>
      </c>
      <c r="C54" s="132" t="s">
        <v>18</v>
      </c>
      <c r="D54" s="125"/>
      <c r="E54" s="126">
        <v>14.4</v>
      </c>
      <c r="F54" s="126">
        <v>5</v>
      </c>
      <c r="G54" s="125"/>
      <c r="H54" s="125"/>
      <c r="I54" s="125"/>
      <c r="J54" s="123">
        <f t="shared" si="1"/>
        <v>0</v>
      </c>
      <c r="K54" s="123">
        <f t="shared" si="0"/>
        <v>0</v>
      </c>
      <c r="L54" s="123">
        <f t="shared" si="2"/>
        <v>0</v>
      </c>
      <c r="M54" s="125"/>
    </row>
    <row r="55" spans="1:13" x14ac:dyDescent="0.25">
      <c r="A55" s="123">
        <v>49</v>
      </c>
      <c r="B55" s="129" t="s">
        <v>71</v>
      </c>
      <c r="C55" s="129" t="s">
        <v>18</v>
      </c>
      <c r="D55" s="125"/>
      <c r="E55" s="128">
        <v>24.4</v>
      </c>
      <c r="F55" s="128">
        <v>6</v>
      </c>
      <c r="G55" s="125"/>
      <c r="H55" s="125"/>
      <c r="I55" s="125"/>
      <c r="J55" s="123">
        <f t="shared" si="1"/>
        <v>0</v>
      </c>
      <c r="K55" s="123">
        <f t="shared" si="0"/>
        <v>0</v>
      </c>
      <c r="L55" s="123">
        <f t="shared" si="2"/>
        <v>0</v>
      </c>
      <c r="M55" s="125"/>
    </row>
    <row r="56" spans="1:13" x14ac:dyDescent="0.25">
      <c r="A56" s="123">
        <v>50</v>
      </c>
      <c r="B56" s="133" t="s">
        <v>165</v>
      </c>
      <c r="C56" s="133" t="s">
        <v>18</v>
      </c>
      <c r="D56" s="125"/>
      <c r="E56" s="126">
        <v>29.4</v>
      </c>
      <c r="F56" s="126">
        <v>3</v>
      </c>
      <c r="G56" s="125"/>
      <c r="H56" s="125"/>
      <c r="I56" s="125"/>
      <c r="J56" s="123">
        <f t="shared" si="1"/>
        <v>0</v>
      </c>
      <c r="K56" s="123">
        <f t="shared" si="0"/>
        <v>0</v>
      </c>
      <c r="L56" s="123">
        <f t="shared" si="2"/>
        <v>0</v>
      </c>
      <c r="M56" s="125"/>
    </row>
    <row r="57" spans="1:13" x14ac:dyDescent="0.25">
      <c r="A57" s="123">
        <v>51</v>
      </c>
      <c r="B57" s="127" t="s">
        <v>166</v>
      </c>
      <c r="C57" s="127" t="s">
        <v>18</v>
      </c>
      <c r="D57" s="125"/>
      <c r="E57" s="128">
        <v>39.4</v>
      </c>
      <c r="F57" s="128">
        <v>2</v>
      </c>
      <c r="G57" s="125"/>
      <c r="H57" s="125"/>
      <c r="I57" s="125"/>
      <c r="J57" s="123">
        <f t="shared" si="1"/>
        <v>0</v>
      </c>
      <c r="K57" s="123">
        <f t="shared" si="0"/>
        <v>0</v>
      </c>
      <c r="L57" s="123">
        <f t="shared" si="2"/>
        <v>0</v>
      </c>
      <c r="M57" s="125"/>
    </row>
    <row r="58" spans="1:13" x14ac:dyDescent="0.25">
      <c r="A58" s="123">
        <v>52</v>
      </c>
      <c r="B58" s="133" t="s">
        <v>74</v>
      </c>
      <c r="C58" s="133" t="s">
        <v>18</v>
      </c>
      <c r="D58" s="125"/>
      <c r="E58" s="126">
        <v>39.4</v>
      </c>
      <c r="F58" s="126">
        <v>4</v>
      </c>
      <c r="G58" s="125"/>
      <c r="H58" s="125"/>
      <c r="I58" s="125"/>
      <c r="J58" s="123">
        <f t="shared" si="1"/>
        <v>0</v>
      </c>
      <c r="K58" s="123">
        <f t="shared" si="0"/>
        <v>0</v>
      </c>
      <c r="L58" s="123">
        <f t="shared" si="2"/>
        <v>0</v>
      </c>
      <c r="M58" s="125"/>
    </row>
    <row r="59" spans="1:13" x14ac:dyDescent="0.25">
      <c r="A59" s="123">
        <v>53</v>
      </c>
      <c r="B59" s="130" t="s">
        <v>75</v>
      </c>
      <c r="C59" s="130" t="s">
        <v>18</v>
      </c>
      <c r="D59" s="125"/>
      <c r="E59" s="128">
        <v>44.4</v>
      </c>
      <c r="F59" s="128">
        <v>5</v>
      </c>
      <c r="G59" s="125"/>
      <c r="H59" s="125"/>
      <c r="I59" s="125"/>
      <c r="J59" s="123">
        <f t="shared" si="1"/>
        <v>0</v>
      </c>
      <c r="K59" s="123">
        <f t="shared" si="0"/>
        <v>0</v>
      </c>
      <c r="L59" s="123">
        <f t="shared" si="2"/>
        <v>0</v>
      </c>
      <c r="M59" s="125"/>
    </row>
    <row r="60" spans="1:13" x14ac:dyDescent="0.25">
      <c r="A60" s="123">
        <v>54</v>
      </c>
      <c r="B60" s="124" t="s">
        <v>76</v>
      </c>
      <c r="C60" s="124" t="s">
        <v>18</v>
      </c>
      <c r="D60" s="125"/>
      <c r="E60" s="126">
        <v>44.4</v>
      </c>
      <c r="F60" s="126">
        <v>7</v>
      </c>
      <c r="G60" s="125"/>
      <c r="H60" s="125"/>
      <c r="I60" s="125"/>
      <c r="J60" s="123">
        <f t="shared" si="1"/>
        <v>0</v>
      </c>
      <c r="K60" s="123">
        <f t="shared" si="0"/>
        <v>0</v>
      </c>
      <c r="L60" s="123">
        <f t="shared" si="2"/>
        <v>0</v>
      </c>
      <c r="M60" s="125"/>
    </row>
    <row r="61" spans="1:13" x14ac:dyDescent="0.25">
      <c r="A61" s="123">
        <v>55</v>
      </c>
      <c r="B61" s="127" t="s">
        <v>77</v>
      </c>
      <c r="C61" s="127" t="s">
        <v>27</v>
      </c>
      <c r="D61" s="125"/>
      <c r="E61" s="158">
        <v>27.4</v>
      </c>
      <c r="F61" s="128">
        <v>1</v>
      </c>
      <c r="G61" s="125"/>
      <c r="H61" s="125"/>
      <c r="I61" s="125"/>
      <c r="J61" s="123">
        <f t="shared" si="1"/>
        <v>0</v>
      </c>
      <c r="K61" s="123">
        <f t="shared" si="0"/>
        <v>0</v>
      </c>
      <c r="L61" s="123">
        <f t="shared" si="2"/>
        <v>0</v>
      </c>
      <c r="M61" s="125"/>
    </row>
    <row r="62" spans="1:13" x14ac:dyDescent="0.25">
      <c r="A62" s="123">
        <v>56</v>
      </c>
      <c r="B62" s="124" t="s">
        <v>78</v>
      </c>
      <c r="C62" s="124" t="s">
        <v>18</v>
      </c>
      <c r="D62" s="125"/>
      <c r="E62" s="126">
        <v>34.4</v>
      </c>
      <c r="F62" s="126">
        <v>22</v>
      </c>
      <c r="G62" s="125"/>
      <c r="H62" s="125"/>
      <c r="I62" s="125"/>
      <c r="J62" s="123">
        <f t="shared" si="1"/>
        <v>0</v>
      </c>
      <c r="K62" s="123">
        <f t="shared" si="0"/>
        <v>0</v>
      </c>
      <c r="L62" s="123">
        <f t="shared" si="2"/>
        <v>0</v>
      </c>
      <c r="M62" s="125"/>
    </row>
    <row r="63" spans="1:13" x14ac:dyDescent="0.25">
      <c r="A63" s="123">
        <v>57</v>
      </c>
      <c r="B63" s="129" t="s">
        <v>79</v>
      </c>
      <c r="C63" s="129" t="s">
        <v>18</v>
      </c>
      <c r="D63" s="125"/>
      <c r="E63" s="128">
        <v>14.4</v>
      </c>
      <c r="F63" s="128">
        <v>8</v>
      </c>
      <c r="G63" s="125"/>
      <c r="H63" s="125"/>
      <c r="I63" s="125"/>
      <c r="J63" s="123">
        <f t="shared" si="1"/>
        <v>0</v>
      </c>
      <c r="K63" s="123">
        <f t="shared" si="0"/>
        <v>0</v>
      </c>
      <c r="L63" s="123">
        <f t="shared" si="2"/>
        <v>0</v>
      </c>
      <c r="M63" s="125"/>
    </row>
    <row r="64" spans="1:13" x14ac:dyDescent="0.25">
      <c r="A64" s="123">
        <v>58</v>
      </c>
      <c r="B64" s="133" t="s">
        <v>80</v>
      </c>
      <c r="C64" s="133" t="s">
        <v>58</v>
      </c>
      <c r="D64" s="125"/>
      <c r="E64" s="126">
        <v>49.4</v>
      </c>
      <c r="F64" s="126">
        <v>15</v>
      </c>
      <c r="G64" s="125"/>
      <c r="H64" s="125"/>
      <c r="I64" s="125"/>
      <c r="J64" s="123">
        <f t="shared" si="1"/>
        <v>0</v>
      </c>
      <c r="K64" s="123">
        <f t="shared" si="0"/>
        <v>0</v>
      </c>
      <c r="L64" s="123">
        <f t="shared" si="2"/>
        <v>0</v>
      </c>
      <c r="M64" s="125"/>
    </row>
    <row r="65" spans="1:13" x14ac:dyDescent="0.25">
      <c r="A65" s="123">
        <v>59</v>
      </c>
      <c r="B65" s="129" t="s">
        <v>81</v>
      </c>
      <c r="C65" s="129" t="s">
        <v>18</v>
      </c>
      <c r="D65" s="125"/>
      <c r="E65" s="128">
        <v>39.4</v>
      </c>
      <c r="F65" s="128">
        <v>3</v>
      </c>
      <c r="G65" s="125"/>
      <c r="H65" s="125"/>
      <c r="I65" s="125"/>
      <c r="J65" s="123">
        <f t="shared" si="1"/>
        <v>0</v>
      </c>
      <c r="K65" s="123">
        <f t="shared" si="0"/>
        <v>0</v>
      </c>
      <c r="L65" s="123">
        <f t="shared" si="2"/>
        <v>0</v>
      </c>
      <c r="M65" s="125"/>
    </row>
    <row r="66" spans="1:13" x14ac:dyDescent="0.25">
      <c r="A66" s="123">
        <v>60</v>
      </c>
      <c r="B66" s="131" t="s">
        <v>167</v>
      </c>
      <c r="C66" s="131" t="s">
        <v>58</v>
      </c>
      <c r="D66" s="125"/>
      <c r="E66" s="126">
        <v>42.9</v>
      </c>
      <c r="F66" s="126">
        <v>41</v>
      </c>
      <c r="G66" s="125"/>
      <c r="H66" s="125"/>
      <c r="I66" s="125"/>
      <c r="J66" s="123">
        <f t="shared" si="1"/>
        <v>0</v>
      </c>
      <c r="K66" s="123">
        <f t="shared" si="0"/>
        <v>0</v>
      </c>
      <c r="L66" s="123">
        <f t="shared" si="2"/>
        <v>0</v>
      </c>
      <c r="M66" s="125"/>
    </row>
    <row r="67" spans="1:13" x14ac:dyDescent="0.25">
      <c r="A67" s="123">
        <v>61</v>
      </c>
      <c r="B67" s="134" t="s">
        <v>83</v>
      </c>
      <c r="C67" s="134" t="s">
        <v>18</v>
      </c>
      <c r="D67" s="125"/>
      <c r="E67" s="128">
        <v>27.4</v>
      </c>
      <c r="F67" s="128">
        <v>5</v>
      </c>
      <c r="G67" s="125"/>
      <c r="H67" s="125"/>
      <c r="I67" s="125"/>
      <c r="J67" s="123">
        <f t="shared" si="1"/>
        <v>0</v>
      </c>
      <c r="K67" s="123">
        <f t="shared" si="0"/>
        <v>0</v>
      </c>
      <c r="L67" s="123">
        <f t="shared" si="2"/>
        <v>0</v>
      </c>
      <c r="M67" s="125"/>
    </row>
    <row r="68" spans="1:13" x14ac:dyDescent="0.25">
      <c r="A68" s="123">
        <v>62</v>
      </c>
      <c r="B68" s="124" t="s">
        <v>84</v>
      </c>
      <c r="C68" s="124" t="s">
        <v>18</v>
      </c>
      <c r="D68" s="125"/>
      <c r="E68" s="126">
        <v>24.4</v>
      </c>
      <c r="F68" s="126">
        <v>7</v>
      </c>
      <c r="G68" s="125"/>
      <c r="H68" s="125"/>
      <c r="I68" s="125"/>
      <c r="J68" s="123">
        <f t="shared" si="1"/>
        <v>0</v>
      </c>
      <c r="K68" s="123">
        <f t="shared" si="0"/>
        <v>0</v>
      </c>
      <c r="L68" s="123">
        <f t="shared" si="2"/>
        <v>0</v>
      </c>
      <c r="M68" s="125"/>
    </row>
    <row r="69" spans="1:13" x14ac:dyDescent="0.25">
      <c r="A69" s="123">
        <v>63</v>
      </c>
      <c r="B69" s="129" t="s">
        <v>168</v>
      </c>
      <c r="C69" s="129" t="s">
        <v>18</v>
      </c>
      <c r="D69" s="125"/>
      <c r="E69" s="128">
        <v>29.4</v>
      </c>
      <c r="F69" s="128">
        <v>14</v>
      </c>
      <c r="G69" s="125"/>
      <c r="H69" s="125"/>
      <c r="I69" s="125"/>
      <c r="J69" s="123">
        <f t="shared" si="1"/>
        <v>0</v>
      </c>
      <c r="K69" s="123">
        <f t="shared" si="0"/>
        <v>0</v>
      </c>
      <c r="L69" s="123">
        <f t="shared" si="2"/>
        <v>0</v>
      </c>
      <c r="M69" s="125"/>
    </row>
    <row r="70" spans="1:13" x14ac:dyDescent="0.25">
      <c r="A70" s="123">
        <v>64</v>
      </c>
      <c r="B70" s="127" t="s">
        <v>169</v>
      </c>
      <c r="C70" s="127" t="s">
        <v>18</v>
      </c>
      <c r="D70" s="125"/>
      <c r="E70" s="128">
        <v>39.4</v>
      </c>
      <c r="F70" s="128">
        <v>10</v>
      </c>
      <c r="G70" s="125"/>
      <c r="H70" s="125"/>
      <c r="I70" s="125"/>
      <c r="J70" s="123">
        <f t="shared" si="1"/>
        <v>0</v>
      </c>
      <c r="K70" s="123">
        <f t="shared" ref="K70:K80" si="3">H70*I70</f>
        <v>0</v>
      </c>
      <c r="L70" s="123">
        <f t="shared" si="2"/>
        <v>0</v>
      </c>
      <c r="M70" s="125"/>
    </row>
    <row r="71" spans="1:13" x14ac:dyDescent="0.25">
      <c r="A71" s="123">
        <v>65</v>
      </c>
      <c r="B71" s="127" t="s">
        <v>170</v>
      </c>
      <c r="C71" s="127" t="s">
        <v>18</v>
      </c>
      <c r="D71" s="125"/>
      <c r="E71" s="128">
        <v>39.4</v>
      </c>
      <c r="F71" s="128">
        <v>47</v>
      </c>
      <c r="G71" s="125"/>
      <c r="H71" s="125"/>
      <c r="I71" s="125"/>
      <c r="J71" s="123">
        <f t="shared" ref="J71:J80" si="4">F71*I71</f>
        <v>0</v>
      </c>
      <c r="K71" s="123">
        <f t="shared" si="3"/>
        <v>0</v>
      </c>
      <c r="L71" s="123">
        <f t="shared" ref="L71:L80" si="5">F71*H71</f>
        <v>0</v>
      </c>
      <c r="M71" s="125"/>
    </row>
    <row r="72" spans="1:13" x14ac:dyDescent="0.25">
      <c r="A72" s="123">
        <v>66</v>
      </c>
      <c r="B72" s="132" t="s">
        <v>171</v>
      </c>
      <c r="C72" s="132" t="s">
        <v>18</v>
      </c>
      <c r="D72" s="125"/>
      <c r="E72" s="126">
        <v>44.4</v>
      </c>
      <c r="F72" s="126">
        <v>10</v>
      </c>
      <c r="G72" s="125"/>
      <c r="H72" s="125"/>
      <c r="I72" s="125"/>
      <c r="J72" s="123">
        <f t="shared" si="4"/>
        <v>0</v>
      </c>
      <c r="K72" s="123">
        <f t="shared" si="3"/>
        <v>0</v>
      </c>
      <c r="L72" s="123">
        <f t="shared" si="5"/>
        <v>0</v>
      </c>
      <c r="M72" s="125"/>
    </row>
    <row r="73" spans="1:13" x14ac:dyDescent="0.25">
      <c r="A73" s="123">
        <v>67</v>
      </c>
      <c r="B73" s="127" t="s">
        <v>172</v>
      </c>
      <c r="C73" s="127" t="s">
        <v>18</v>
      </c>
      <c r="D73" s="125"/>
      <c r="E73" s="128">
        <v>44.4</v>
      </c>
      <c r="F73" s="128">
        <v>26</v>
      </c>
      <c r="G73" s="125"/>
      <c r="H73" s="125"/>
      <c r="I73" s="125"/>
      <c r="J73" s="123">
        <f t="shared" si="4"/>
        <v>0</v>
      </c>
      <c r="K73" s="123">
        <f t="shared" si="3"/>
        <v>0</v>
      </c>
      <c r="L73" s="123">
        <f t="shared" si="5"/>
        <v>0</v>
      </c>
      <c r="M73" s="125"/>
    </row>
    <row r="74" spans="1:13" x14ac:dyDescent="0.25">
      <c r="A74" s="123">
        <v>68</v>
      </c>
      <c r="B74" s="124" t="s">
        <v>173</v>
      </c>
      <c r="C74" s="124" t="s">
        <v>18</v>
      </c>
      <c r="D74" s="125"/>
      <c r="E74" s="126">
        <v>34.4</v>
      </c>
      <c r="F74" s="126">
        <v>7</v>
      </c>
      <c r="G74" s="125"/>
      <c r="H74" s="125"/>
      <c r="I74" s="125"/>
      <c r="J74" s="123">
        <f t="shared" si="4"/>
        <v>0</v>
      </c>
      <c r="K74" s="123">
        <f t="shared" si="3"/>
        <v>0</v>
      </c>
      <c r="L74" s="123">
        <f t="shared" si="5"/>
        <v>0</v>
      </c>
      <c r="M74" s="125"/>
    </row>
    <row r="75" spans="1:13" x14ac:dyDescent="0.25">
      <c r="A75" s="123">
        <v>70</v>
      </c>
      <c r="B75" s="133" t="s">
        <v>91</v>
      </c>
      <c r="C75" s="133" t="s">
        <v>18</v>
      </c>
      <c r="D75" s="125"/>
      <c r="E75" s="141">
        <v>34.4</v>
      </c>
      <c r="F75" s="126">
        <v>6</v>
      </c>
      <c r="G75" s="125"/>
      <c r="H75" s="125"/>
      <c r="I75" s="125"/>
      <c r="J75" s="123">
        <f t="shared" si="4"/>
        <v>0</v>
      </c>
      <c r="K75" s="123">
        <f t="shared" si="3"/>
        <v>0</v>
      </c>
      <c r="L75" s="123">
        <f t="shared" si="5"/>
        <v>0</v>
      </c>
      <c r="M75" s="125"/>
    </row>
    <row r="76" spans="1:13" x14ac:dyDescent="0.25">
      <c r="A76" s="123">
        <v>71</v>
      </c>
      <c r="B76" s="134" t="s">
        <v>92</v>
      </c>
      <c r="C76" s="134" t="s">
        <v>27</v>
      </c>
      <c r="D76" s="125"/>
      <c r="E76" s="159">
        <v>27.4</v>
      </c>
      <c r="F76" s="128">
        <v>1</v>
      </c>
      <c r="G76" s="125"/>
      <c r="H76" s="125"/>
      <c r="I76" s="125"/>
      <c r="J76" s="123">
        <f t="shared" si="4"/>
        <v>0</v>
      </c>
      <c r="K76" s="123">
        <f t="shared" si="3"/>
        <v>0</v>
      </c>
      <c r="L76" s="123">
        <f t="shared" si="5"/>
        <v>0</v>
      </c>
      <c r="M76" s="125"/>
    </row>
    <row r="77" spans="1:13" x14ac:dyDescent="0.25">
      <c r="A77" s="123">
        <v>72</v>
      </c>
      <c r="B77" s="132" t="s">
        <v>93</v>
      </c>
      <c r="C77" s="132" t="s">
        <v>18</v>
      </c>
      <c r="D77" s="125"/>
      <c r="E77" s="141">
        <v>27.4</v>
      </c>
      <c r="F77" s="126">
        <v>7</v>
      </c>
      <c r="G77" s="125"/>
      <c r="H77" s="125"/>
      <c r="I77" s="125"/>
      <c r="J77" s="123">
        <f t="shared" si="4"/>
        <v>0</v>
      </c>
      <c r="K77" s="123">
        <f t="shared" si="3"/>
        <v>0</v>
      </c>
      <c r="L77" s="123">
        <f t="shared" si="5"/>
        <v>0</v>
      </c>
      <c r="M77" s="125"/>
    </row>
    <row r="78" spans="1:13" x14ac:dyDescent="0.25">
      <c r="A78" s="123">
        <v>73</v>
      </c>
      <c r="B78" s="127" t="s">
        <v>174</v>
      </c>
      <c r="C78" s="127" t="s">
        <v>30</v>
      </c>
      <c r="D78" s="125"/>
      <c r="E78" s="142">
        <v>19.399999999999999</v>
      </c>
      <c r="F78" s="128">
        <v>12</v>
      </c>
      <c r="G78" s="125"/>
      <c r="H78" s="125"/>
      <c r="I78" s="125"/>
      <c r="J78" s="123">
        <f t="shared" si="4"/>
        <v>0</v>
      </c>
      <c r="K78" s="123">
        <f t="shared" si="3"/>
        <v>0</v>
      </c>
      <c r="L78" s="123">
        <f t="shared" si="5"/>
        <v>0</v>
      </c>
      <c r="M78" s="125"/>
    </row>
    <row r="79" spans="1:13" x14ac:dyDescent="0.25">
      <c r="A79" s="123">
        <v>74</v>
      </c>
      <c r="B79" s="143" t="s">
        <v>175</v>
      </c>
      <c r="C79" s="143" t="s">
        <v>30</v>
      </c>
      <c r="D79" s="125"/>
      <c r="E79" s="142">
        <v>19.399999999999999</v>
      </c>
      <c r="F79" s="128">
        <v>22</v>
      </c>
      <c r="G79" s="125"/>
      <c r="H79" s="125"/>
      <c r="I79" s="125"/>
      <c r="J79" s="123">
        <f t="shared" si="4"/>
        <v>0</v>
      </c>
      <c r="K79" s="123">
        <f t="shared" si="3"/>
        <v>0</v>
      </c>
      <c r="L79" s="123">
        <f t="shared" si="5"/>
        <v>0</v>
      </c>
      <c r="M79" s="125"/>
    </row>
    <row r="80" spans="1:13" ht="15.75" thickBot="1" x14ac:dyDescent="0.3">
      <c r="A80" s="123">
        <v>75</v>
      </c>
      <c r="B80" s="144" t="s">
        <v>176</v>
      </c>
      <c r="C80" s="144" t="s">
        <v>30</v>
      </c>
      <c r="D80" s="125"/>
      <c r="E80" s="141">
        <v>9.4</v>
      </c>
      <c r="F80" s="126">
        <v>10</v>
      </c>
      <c r="G80" s="125"/>
      <c r="H80" s="125"/>
      <c r="I80" s="125"/>
      <c r="J80" s="123">
        <f t="shared" si="4"/>
        <v>0</v>
      </c>
      <c r="K80" s="123">
        <f t="shared" si="3"/>
        <v>0</v>
      </c>
      <c r="L80" s="123">
        <f t="shared" si="5"/>
        <v>0</v>
      </c>
      <c r="M80" s="125"/>
    </row>
    <row r="81" spans="2:13" ht="15.75" thickBot="1" x14ac:dyDescent="0.3">
      <c r="B81" s="146"/>
      <c r="C81" s="146"/>
      <c r="D81" s="147"/>
      <c r="E81" s="148"/>
      <c r="F81" s="149">
        <f>SUM(F7:F80)</f>
        <v>915</v>
      </c>
      <c r="G81" s="148"/>
      <c r="H81" s="173" t="s">
        <v>98</v>
      </c>
      <c r="I81" s="174"/>
      <c r="J81" s="150">
        <f>SUM(J7:J80)</f>
        <v>0</v>
      </c>
      <c r="K81" s="148"/>
      <c r="L81" s="148"/>
      <c r="M81" s="151"/>
    </row>
    <row r="82" spans="2:13" ht="15.75" thickBot="1" x14ac:dyDescent="0.3">
      <c r="H82" s="173" t="s">
        <v>99</v>
      </c>
      <c r="I82" s="174"/>
      <c r="J82" s="152">
        <f>ROUND(J81/F81,2)</f>
        <v>0</v>
      </c>
    </row>
    <row r="83" spans="2:13" ht="15.75" thickBot="1" x14ac:dyDescent="0.3">
      <c r="H83" s="153"/>
      <c r="I83" s="153"/>
      <c r="J83" s="173" t="s">
        <v>100</v>
      </c>
      <c r="K83" s="174"/>
      <c r="L83" s="154">
        <f>SUM(L7:L80)</f>
        <v>0</v>
      </c>
    </row>
    <row r="84" spans="2:13" ht="15.75" thickBot="1" x14ac:dyDescent="0.3">
      <c r="J84" s="173" t="s">
        <v>101</v>
      </c>
      <c r="K84" s="174"/>
      <c r="L84" s="152">
        <f>L83/1000</f>
        <v>0</v>
      </c>
    </row>
    <row r="86" spans="2:13" ht="33.75" customHeight="1" x14ac:dyDescent="0.3">
      <c r="B86" s="155" t="s">
        <v>27</v>
      </c>
      <c r="C86" s="161" t="s">
        <v>179</v>
      </c>
      <c r="D86" s="161"/>
      <c r="E86" s="161"/>
      <c r="F86" s="161"/>
    </row>
    <row r="87" spans="2:13" ht="51" customHeight="1" x14ac:dyDescent="0.3">
      <c r="B87" s="155"/>
      <c r="C87" s="161"/>
      <c r="D87" s="161"/>
      <c r="E87" s="161"/>
      <c r="F87" s="161"/>
    </row>
  </sheetData>
  <autoFilter ref="C1:C87" xr:uid="{E1C95251-E15E-4C52-BF0F-CB228C8BEEC3}"/>
  <mergeCells count="13">
    <mergeCell ref="G3:M3"/>
    <mergeCell ref="H81:I81"/>
    <mergeCell ref="H82:I82"/>
    <mergeCell ref="J83:K83"/>
    <mergeCell ref="J84:K84"/>
    <mergeCell ref="C86:F86"/>
    <mergeCell ref="C87:F87"/>
    <mergeCell ref="F3:F4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3CBA5-8491-40E6-A7C2-D8B2C537542A}">
  <dimension ref="A1:I18"/>
  <sheetViews>
    <sheetView workbookViewId="0">
      <selection activeCell="G32" sqref="G32"/>
    </sheetView>
  </sheetViews>
  <sheetFormatPr defaultRowHeight="15" x14ac:dyDescent="0.25"/>
  <sheetData>
    <row r="1" spans="1:9" ht="15.75" x14ac:dyDescent="0.25">
      <c r="A1" s="176" t="s">
        <v>136</v>
      </c>
      <c r="B1" s="176"/>
      <c r="C1" s="91" t="s">
        <v>137</v>
      </c>
      <c r="D1" s="91"/>
      <c r="E1" s="91"/>
      <c r="F1" s="91"/>
      <c r="G1" s="91"/>
      <c r="H1" s="91"/>
      <c r="I1" s="91"/>
    </row>
    <row r="2" spans="1:9" ht="15.75" x14ac:dyDescent="0.25">
      <c r="A2" s="176" t="s">
        <v>138</v>
      </c>
      <c r="B2" s="176"/>
      <c r="C2" s="177"/>
      <c r="D2" s="177"/>
      <c r="E2" s="177"/>
      <c r="F2" s="177"/>
      <c r="G2" s="177"/>
      <c r="H2" s="177"/>
      <c r="I2" s="177"/>
    </row>
    <row r="3" spans="1:9" ht="15.75" x14ac:dyDescent="0.25">
      <c r="A3" s="176" t="s">
        <v>139</v>
      </c>
      <c r="B3" s="176"/>
      <c r="C3" s="178" t="s">
        <v>140</v>
      </c>
      <c r="D3" s="179"/>
      <c r="E3" s="179"/>
      <c r="F3" s="179"/>
      <c r="G3" s="179"/>
      <c r="H3" s="179"/>
      <c r="I3" s="179"/>
    </row>
    <row r="4" spans="1:9" ht="15.75" x14ac:dyDescent="0.25">
      <c r="A4" s="92"/>
      <c r="B4" s="92"/>
      <c r="C4" s="92"/>
      <c r="D4" s="92"/>
      <c r="E4" s="92"/>
      <c r="F4" s="92"/>
      <c r="G4" s="92"/>
      <c r="H4" s="92"/>
      <c r="I4" s="92"/>
    </row>
    <row r="5" spans="1:9" ht="15.75" x14ac:dyDescent="0.25">
      <c r="A5" s="175" t="s">
        <v>141</v>
      </c>
      <c r="B5" s="175"/>
      <c r="C5" s="175"/>
      <c r="D5" s="175"/>
      <c r="E5" s="175"/>
      <c r="F5" s="175"/>
      <c r="G5" s="175"/>
      <c r="H5" s="175"/>
      <c r="I5" s="175"/>
    </row>
    <row r="7" spans="1:9" x14ac:dyDescent="0.25">
      <c r="A7" s="185" t="s">
        <v>142</v>
      </c>
      <c r="B7" s="182" t="s">
        <v>143</v>
      </c>
      <c r="C7" s="180" t="s">
        <v>144</v>
      </c>
      <c r="D7" s="182" t="s">
        <v>145</v>
      </c>
      <c r="E7" s="182" t="s">
        <v>146</v>
      </c>
      <c r="F7" s="187" t="s">
        <v>147</v>
      </c>
      <c r="G7" s="180" t="s">
        <v>148</v>
      </c>
      <c r="H7" s="182" t="s">
        <v>149</v>
      </c>
      <c r="I7" s="182" t="s">
        <v>150</v>
      </c>
    </row>
    <row r="8" spans="1:9" x14ac:dyDescent="0.25">
      <c r="A8" s="186"/>
      <c r="B8" s="183"/>
      <c r="C8" s="181"/>
      <c r="D8" s="183"/>
      <c r="E8" s="183"/>
      <c r="F8" s="188"/>
      <c r="G8" s="181"/>
      <c r="H8" s="183"/>
      <c r="I8" s="183"/>
    </row>
    <row r="9" spans="1:9" x14ac:dyDescent="0.25">
      <c r="A9" s="93">
        <v>1</v>
      </c>
      <c r="B9" s="94"/>
      <c r="C9" s="95"/>
      <c r="D9" s="96"/>
      <c r="E9" s="96"/>
      <c r="F9" s="97"/>
      <c r="G9" s="98"/>
      <c r="H9" s="99"/>
      <c r="I9" s="99"/>
    </row>
    <row r="10" spans="1:9" x14ac:dyDescent="0.25">
      <c r="A10" s="93"/>
      <c r="B10" s="94"/>
      <c r="C10" s="95"/>
      <c r="D10" s="96"/>
      <c r="E10" s="96"/>
      <c r="F10" s="97"/>
      <c r="G10" s="98"/>
      <c r="H10" s="99"/>
      <c r="I10" s="99"/>
    </row>
    <row r="11" spans="1:9" x14ac:dyDescent="0.25">
      <c r="A11" s="93"/>
      <c r="B11" s="94"/>
      <c r="C11" s="95"/>
      <c r="D11" s="96"/>
      <c r="E11" s="96"/>
      <c r="F11" s="97"/>
      <c r="G11" s="98"/>
      <c r="H11" s="99"/>
      <c r="I11" s="99"/>
    </row>
    <row r="12" spans="1:9" x14ac:dyDescent="0.25">
      <c r="A12" s="93"/>
      <c r="B12" s="94"/>
      <c r="C12" s="95"/>
      <c r="D12" s="96"/>
      <c r="E12" s="96"/>
      <c r="F12" s="97"/>
      <c r="G12" s="98"/>
      <c r="H12" s="99"/>
      <c r="I12" s="99"/>
    </row>
    <row r="13" spans="1:9" x14ac:dyDescent="0.25">
      <c r="A13" s="93"/>
      <c r="B13" s="94"/>
      <c r="C13" s="95"/>
      <c r="D13" s="96"/>
      <c r="E13" s="96"/>
      <c r="F13" s="97"/>
      <c r="G13" s="98"/>
      <c r="H13" s="99"/>
      <c r="I13" s="99"/>
    </row>
    <row r="14" spans="1:9" x14ac:dyDescent="0.25">
      <c r="A14" s="93"/>
      <c r="B14" s="94"/>
      <c r="C14" s="95"/>
      <c r="D14" s="96"/>
      <c r="E14" s="96"/>
      <c r="F14" s="97"/>
      <c r="G14" s="98"/>
      <c r="H14" s="99"/>
      <c r="I14" s="99"/>
    </row>
    <row r="15" spans="1:9" x14ac:dyDescent="0.25">
      <c r="A15" s="100"/>
      <c r="B15" s="101"/>
      <c r="C15" s="101"/>
      <c r="D15" s="101"/>
      <c r="E15" s="101"/>
      <c r="F15" s="101"/>
      <c r="G15" s="102"/>
      <c r="H15" s="103"/>
      <c r="I15" s="103"/>
    </row>
    <row r="16" spans="1:9" x14ac:dyDescent="0.25">
      <c r="A16" s="100"/>
      <c r="B16" s="101"/>
      <c r="C16" s="101"/>
      <c r="D16" s="101"/>
      <c r="E16" s="101"/>
      <c r="F16" s="101"/>
      <c r="G16" s="102"/>
      <c r="H16" s="103"/>
      <c r="I16" s="103"/>
    </row>
    <row r="17" spans="1:9" ht="15.75" x14ac:dyDescent="0.25">
      <c r="A17" s="184" t="s">
        <v>151</v>
      </c>
      <c r="B17" s="184"/>
      <c r="C17" s="104"/>
      <c r="D17" s="104"/>
      <c r="E17" s="104"/>
      <c r="F17" s="105"/>
      <c r="G17" s="105"/>
      <c r="H17" s="105"/>
      <c r="I17" s="105"/>
    </row>
    <row r="18" spans="1:9" ht="15.75" x14ac:dyDescent="0.25">
      <c r="A18" s="106"/>
      <c r="B18" s="107" t="s">
        <v>152</v>
      </c>
      <c r="C18" s="108"/>
      <c r="D18" s="108"/>
      <c r="E18" s="108"/>
      <c r="F18" s="109"/>
      <c r="G18" s="109"/>
      <c r="H18" s="110"/>
      <c r="I18" s="109"/>
    </row>
  </sheetData>
  <mergeCells count="16">
    <mergeCell ref="G7:G8"/>
    <mergeCell ref="H7:H8"/>
    <mergeCell ref="I7:I8"/>
    <mergeCell ref="A17:B17"/>
    <mergeCell ref="A7:A8"/>
    <mergeCell ref="B7:B8"/>
    <mergeCell ref="C7:C8"/>
    <mergeCell ref="D7:D8"/>
    <mergeCell ref="E7:E8"/>
    <mergeCell ref="F7:F8"/>
    <mergeCell ref="A5:I5"/>
    <mergeCell ref="A1:B1"/>
    <mergeCell ref="A2:B2"/>
    <mergeCell ref="C2:I2"/>
    <mergeCell ref="A3:B3"/>
    <mergeCell ref="C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CCC57-51A5-4BAB-98EA-EFFB8BE99E64}">
  <dimension ref="A1:P251"/>
  <sheetViews>
    <sheetView workbookViewId="0">
      <selection activeCell="D237" sqref="D237"/>
    </sheetView>
  </sheetViews>
  <sheetFormatPr defaultRowHeight="15" x14ac:dyDescent="0.25"/>
  <cols>
    <col min="1" max="1" width="4.42578125" customWidth="1"/>
    <col min="2" max="2" width="43.85546875" customWidth="1"/>
    <col min="3" max="3" width="6" customWidth="1"/>
    <col min="4" max="5" width="6.42578125" customWidth="1"/>
    <col min="6" max="6" width="5.42578125" customWidth="1"/>
    <col min="7" max="7" width="7.42578125" customWidth="1"/>
    <col min="8" max="8" width="8.140625" customWidth="1"/>
    <col min="9" max="9" width="7.42578125" customWidth="1"/>
    <col min="10" max="11" width="8.28515625" customWidth="1"/>
    <col min="12" max="12" width="8.85546875"/>
    <col min="13" max="13" width="8.42578125" customWidth="1"/>
    <col min="14" max="15" width="10.140625" customWidth="1"/>
  </cols>
  <sheetData>
    <row r="1" spans="1:16" x14ac:dyDescent="0.25">
      <c r="A1" s="10"/>
      <c r="B1" s="11"/>
      <c r="C1" s="12"/>
      <c r="D1" s="12"/>
      <c r="E1" s="13"/>
      <c r="F1" s="13"/>
      <c r="G1" s="13"/>
      <c r="H1" s="189"/>
      <c r="I1" s="190"/>
      <c r="J1" s="190"/>
      <c r="K1" s="190"/>
      <c r="L1" s="190"/>
      <c r="M1" s="190"/>
      <c r="N1" s="190"/>
      <c r="O1" s="190"/>
    </row>
    <row r="2" spans="1:16" x14ac:dyDescent="0.25">
      <c r="A2" s="14"/>
      <c r="B2" s="191" t="s">
        <v>102</v>
      </c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</row>
    <row r="3" spans="1:16" x14ac:dyDescent="0.25">
      <c r="A3" s="15"/>
      <c r="B3" s="192" t="s">
        <v>5</v>
      </c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</row>
    <row r="4" spans="1:16" x14ac:dyDescent="0.25">
      <c r="A4" s="15"/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</row>
    <row r="5" spans="1:16" x14ac:dyDescent="0.25">
      <c r="A5" s="15"/>
      <c r="B5" s="16" t="s">
        <v>103</v>
      </c>
      <c r="C5" s="17"/>
      <c r="D5" s="18"/>
      <c r="E5" s="18"/>
      <c r="F5" s="18"/>
      <c r="G5" s="18"/>
      <c r="H5" s="18"/>
      <c r="I5" s="19"/>
      <c r="J5" s="19"/>
      <c r="K5" s="19"/>
      <c r="L5" s="19"/>
      <c r="M5" s="19"/>
      <c r="N5" s="19"/>
      <c r="O5" s="19"/>
    </row>
    <row r="6" spans="1:16" x14ac:dyDescent="0.25">
      <c r="A6" s="15"/>
      <c r="B6" s="16" t="s">
        <v>104</v>
      </c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6" ht="16.5" x14ac:dyDescent="0.35">
      <c r="A7" s="20" t="s">
        <v>135</v>
      </c>
      <c r="B7" s="21"/>
      <c r="C7" s="22"/>
      <c r="D7" s="22"/>
      <c r="E7" s="23"/>
      <c r="F7" s="23"/>
      <c r="G7" s="23"/>
      <c r="H7" s="24"/>
      <c r="I7" s="22"/>
      <c r="J7" s="22"/>
      <c r="K7" s="22"/>
      <c r="L7" s="20" t="s">
        <v>105</v>
      </c>
      <c r="M7" s="24"/>
      <c r="N7" s="25">
        <f>O238</f>
        <v>0</v>
      </c>
      <c r="O7" s="22" t="s">
        <v>106</v>
      </c>
    </row>
    <row r="8" spans="1:16" x14ac:dyDescent="0.25">
      <c r="A8" s="14"/>
      <c r="B8" s="21"/>
      <c r="C8" s="22"/>
      <c r="D8" s="22"/>
      <c r="E8" s="194" t="s">
        <v>107</v>
      </c>
      <c r="F8" s="194"/>
      <c r="G8" s="194"/>
      <c r="H8" s="194"/>
      <c r="I8" s="194"/>
      <c r="J8" s="194"/>
      <c r="K8" s="194" t="s">
        <v>108</v>
      </c>
      <c r="L8" s="194"/>
      <c r="M8" s="194"/>
      <c r="N8" s="194"/>
      <c r="O8" s="194"/>
    </row>
    <row r="9" spans="1:16" ht="65.25" x14ac:dyDescent="0.25">
      <c r="A9" s="26" t="s">
        <v>0</v>
      </c>
      <c r="B9" s="27" t="s">
        <v>109</v>
      </c>
      <c r="C9" s="28" t="s">
        <v>110</v>
      </c>
      <c r="D9" s="29" t="s">
        <v>111</v>
      </c>
      <c r="E9" s="29" t="s">
        <v>112</v>
      </c>
      <c r="F9" s="29" t="s">
        <v>113</v>
      </c>
      <c r="G9" s="29" t="s">
        <v>114</v>
      </c>
      <c r="H9" s="30" t="s">
        <v>115</v>
      </c>
      <c r="I9" s="29" t="s">
        <v>116</v>
      </c>
      <c r="J9" s="29" t="s">
        <v>117</v>
      </c>
      <c r="K9" s="29" t="s">
        <v>118</v>
      </c>
      <c r="L9" s="29" t="s">
        <v>114</v>
      </c>
      <c r="M9" s="31" t="s">
        <v>115</v>
      </c>
      <c r="N9" s="31" t="s">
        <v>116</v>
      </c>
      <c r="O9" s="31" t="s">
        <v>119</v>
      </c>
    </row>
    <row r="10" spans="1:16" x14ac:dyDescent="0.25">
      <c r="A10" s="32"/>
      <c r="B10" s="33" t="s">
        <v>16</v>
      </c>
      <c r="C10" s="34"/>
      <c r="D10" s="35"/>
      <c r="E10" s="36"/>
      <c r="F10" s="36"/>
      <c r="G10" s="37"/>
      <c r="H10" s="36"/>
      <c r="I10" s="38"/>
      <c r="J10" s="36"/>
      <c r="K10" s="36"/>
      <c r="L10" s="36"/>
      <c r="M10" s="38"/>
      <c r="N10" s="36"/>
      <c r="O10" s="36"/>
      <c r="P10" s="39"/>
    </row>
    <row r="11" spans="1:16" x14ac:dyDescent="0.25">
      <c r="A11" s="40">
        <v>1</v>
      </c>
      <c r="B11" s="2" t="s">
        <v>17</v>
      </c>
      <c r="C11" s="34"/>
      <c r="D11" s="41"/>
      <c r="E11" s="36"/>
      <c r="F11" s="36"/>
      <c r="G11" s="37"/>
      <c r="H11" s="36"/>
      <c r="I11" s="38"/>
      <c r="J11" s="36"/>
      <c r="K11" s="36"/>
      <c r="L11" s="36"/>
      <c r="M11" s="38"/>
      <c r="N11" s="36"/>
      <c r="O11" s="36"/>
      <c r="P11" s="39"/>
    </row>
    <row r="12" spans="1:16" x14ac:dyDescent="0.25">
      <c r="A12" s="40">
        <v>1</v>
      </c>
      <c r="B12" s="42" t="s">
        <v>153</v>
      </c>
      <c r="C12" s="43" t="s">
        <v>120</v>
      </c>
      <c r="D12" s="1">
        <v>7</v>
      </c>
      <c r="E12" s="44"/>
      <c r="F12" s="44"/>
      <c r="G12" s="45"/>
      <c r="H12" s="44"/>
      <c r="I12" s="46"/>
      <c r="J12" s="47"/>
      <c r="K12" s="47"/>
      <c r="L12" s="47"/>
      <c r="M12" s="48"/>
      <c r="N12" s="47"/>
      <c r="O12" s="47"/>
    </row>
    <row r="13" spans="1:16" x14ac:dyDescent="0.25">
      <c r="A13" s="40">
        <v>1</v>
      </c>
      <c r="B13" s="42" t="s">
        <v>121</v>
      </c>
      <c r="C13" s="43" t="s">
        <v>120</v>
      </c>
      <c r="D13" s="1">
        <v>7</v>
      </c>
      <c r="E13" s="44"/>
      <c r="F13" s="44"/>
      <c r="G13" s="45"/>
      <c r="H13" s="44"/>
      <c r="I13" s="46"/>
      <c r="J13" s="47"/>
      <c r="K13" s="47"/>
      <c r="L13" s="47"/>
      <c r="M13" s="48"/>
      <c r="N13" s="47"/>
      <c r="O13" s="47"/>
    </row>
    <row r="14" spans="1:16" x14ac:dyDescent="0.25">
      <c r="A14" s="40">
        <v>2</v>
      </c>
      <c r="B14" s="3" t="s">
        <v>19</v>
      </c>
      <c r="C14" s="34"/>
      <c r="D14" s="41" t="s">
        <v>134</v>
      </c>
      <c r="E14" s="36"/>
      <c r="F14" s="36"/>
      <c r="G14" s="37"/>
      <c r="H14" s="36"/>
      <c r="I14" s="38"/>
      <c r="J14" s="36"/>
      <c r="K14" s="36"/>
      <c r="L14" s="36"/>
      <c r="M14" s="38"/>
      <c r="N14" s="36"/>
      <c r="O14" s="36"/>
      <c r="P14" s="39"/>
    </row>
    <row r="15" spans="1:16" x14ac:dyDescent="0.25">
      <c r="A15" s="40">
        <v>2</v>
      </c>
      <c r="B15" s="42" t="s">
        <v>153</v>
      </c>
      <c r="C15" s="43" t="s">
        <v>120</v>
      </c>
      <c r="D15" s="1">
        <v>7</v>
      </c>
      <c r="E15" s="44"/>
      <c r="F15" s="44"/>
      <c r="G15" s="45"/>
      <c r="H15" s="44"/>
      <c r="I15" s="46"/>
      <c r="J15" s="47"/>
      <c r="K15" s="47"/>
      <c r="L15" s="47"/>
      <c r="M15" s="48"/>
      <c r="N15" s="47"/>
      <c r="O15" s="47"/>
    </row>
    <row r="16" spans="1:16" x14ac:dyDescent="0.25">
      <c r="A16" s="40">
        <v>2</v>
      </c>
      <c r="B16" s="42" t="s">
        <v>122</v>
      </c>
      <c r="C16" s="43" t="s">
        <v>120</v>
      </c>
      <c r="D16" s="1">
        <v>7</v>
      </c>
      <c r="E16" s="44"/>
      <c r="F16" s="44"/>
      <c r="G16" s="45"/>
      <c r="H16" s="44"/>
      <c r="I16" s="46"/>
      <c r="J16" s="47"/>
      <c r="K16" s="47"/>
      <c r="L16" s="47"/>
      <c r="M16" s="48"/>
      <c r="N16" s="47"/>
      <c r="O16" s="47"/>
    </row>
    <row r="17" spans="1:16" x14ac:dyDescent="0.25">
      <c r="A17" s="40">
        <v>3</v>
      </c>
      <c r="B17" s="2" t="s">
        <v>21</v>
      </c>
      <c r="C17" s="34"/>
      <c r="D17" s="41"/>
      <c r="E17" s="36"/>
      <c r="F17" s="36"/>
      <c r="G17" s="37"/>
      <c r="H17" s="36"/>
      <c r="I17" s="38"/>
      <c r="J17" s="36"/>
      <c r="K17" s="36"/>
      <c r="L17" s="36"/>
      <c r="M17" s="38"/>
      <c r="N17" s="36"/>
      <c r="O17" s="36"/>
      <c r="P17" s="39"/>
    </row>
    <row r="18" spans="1:16" x14ac:dyDescent="0.25">
      <c r="A18" s="40">
        <v>3</v>
      </c>
      <c r="B18" s="42" t="s">
        <v>153</v>
      </c>
      <c r="C18" s="43" t="s">
        <v>120</v>
      </c>
      <c r="D18" s="1">
        <v>6</v>
      </c>
      <c r="E18" s="44"/>
      <c r="F18" s="44"/>
      <c r="G18" s="45"/>
      <c r="H18" s="44"/>
      <c r="I18" s="46"/>
      <c r="J18" s="47"/>
      <c r="K18" s="47"/>
      <c r="L18" s="47"/>
      <c r="M18" s="48"/>
      <c r="N18" s="47"/>
      <c r="O18" s="47"/>
    </row>
    <row r="19" spans="1:16" x14ac:dyDescent="0.25">
      <c r="A19" s="40">
        <v>3</v>
      </c>
      <c r="B19" s="42" t="s">
        <v>123</v>
      </c>
      <c r="C19" s="43" t="s">
        <v>120</v>
      </c>
      <c r="D19" s="1">
        <v>6</v>
      </c>
      <c r="E19" s="44"/>
      <c r="F19" s="44"/>
      <c r="G19" s="45"/>
      <c r="H19" s="44"/>
      <c r="I19" s="46"/>
      <c r="J19" s="47"/>
      <c r="K19" s="47"/>
      <c r="L19" s="47"/>
      <c r="M19" s="48"/>
      <c r="N19" s="47"/>
      <c r="O19" s="47"/>
    </row>
    <row r="20" spans="1:16" x14ac:dyDescent="0.25">
      <c r="A20" s="40">
        <v>4</v>
      </c>
      <c r="B20" s="49" t="s">
        <v>23</v>
      </c>
      <c r="C20" s="34"/>
      <c r="D20" s="41" t="s">
        <v>134</v>
      </c>
      <c r="E20" s="36"/>
      <c r="F20" s="36"/>
      <c r="G20" s="37"/>
      <c r="H20" s="36"/>
      <c r="I20" s="38"/>
      <c r="J20" s="36"/>
      <c r="K20" s="36"/>
      <c r="L20" s="36"/>
      <c r="M20" s="38"/>
      <c r="N20" s="36"/>
      <c r="O20" s="36"/>
      <c r="P20" s="39"/>
    </row>
    <row r="21" spans="1:16" x14ac:dyDescent="0.25">
      <c r="A21" s="40">
        <v>4</v>
      </c>
      <c r="B21" s="42" t="s">
        <v>153</v>
      </c>
      <c r="C21" s="43" t="s">
        <v>120</v>
      </c>
      <c r="D21" s="1">
        <v>4</v>
      </c>
      <c r="E21" s="44"/>
      <c r="F21" s="44"/>
      <c r="G21" s="45"/>
      <c r="H21" s="44"/>
      <c r="I21" s="46"/>
      <c r="J21" s="47"/>
      <c r="K21" s="47"/>
      <c r="L21" s="47"/>
      <c r="M21" s="48"/>
      <c r="N21" s="47"/>
      <c r="O21" s="47"/>
    </row>
    <row r="22" spans="1:16" x14ac:dyDescent="0.25">
      <c r="A22" s="40">
        <v>4</v>
      </c>
      <c r="B22" s="42" t="s">
        <v>123</v>
      </c>
      <c r="C22" s="43" t="s">
        <v>120</v>
      </c>
      <c r="D22" s="1">
        <v>4</v>
      </c>
      <c r="E22" s="44"/>
      <c r="F22" s="44"/>
      <c r="G22" s="45"/>
      <c r="H22" s="44"/>
      <c r="I22" s="46"/>
      <c r="J22" s="47"/>
      <c r="K22" s="47"/>
      <c r="L22" s="47"/>
      <c r="M22" s="48"/>
      <c r="N22" s="47"/>
      <c r="O22" s="47"/>
    </row>
    <row r="23" spans="1:16" x14ac:dyDescent="0.25">
      <c r="A23" s="40">
        <v>5</v>
      </c>
      <c r="B23" s="2" t="s">
        <v>24</v>
      </c>
      <c r="C23" s="34"/>
      <c r="D23" s="41" t="s">
        <v>134</v>
      </c>
      <c r="E23" s="36"/>
      <c r="F23" s="36"/>
      <c r="G23" s="37"/>
      <c r="H23" s="36"/>
      <c r="I23" s="38"/>
      <c r="J23" s="36"/>
      <c r="K23" s="36"/>
      <c r="L23" s="36"/>
      <c r="M23" s="38"/>
      <c r="N23" s="36"/>
      <c r="O23" s="36"/>
    </row>
    <row r="24" spans="1:16" x14ac:dyDescent="0.25">
      <c r="A24" s="40">
        <v>5</v>
      </c>
      <c r="B24" s="42" t="s">
        <v>153</v>
      </c>
      <c r="C24" s="43" t="s">
        <v>120</v>
      </c>
      <c r="D24" s="1">
        <v>16</v>
      </c>
      <c r="E24" s="44"/>
      <c r="F24" s="44"/>
      <c r="G24" s="45"/>
      <c r="H24" s="44"/>
      <c r="I24" s="46"/>
      <c r="J24" s="47"/>
      <c r="K24" s="47"/>
      <c r="L24" s="47"/>
      <c r="M24" s="48"/>
      <c r="N24" s="47"/>
      <c r="O24" s="47"/>
    </row>
    <row r="25" spans="1:16" x14ac:dyDescent="0.25">
      <c r="A25" s="40">
        <v>5</v>
      </c>
      <c r="B25" s="42" t="s">
        <v>123</v>
      </c>
      <c r="C25" s="43" t="s">
        <v>120</v>
      </c>
      <c r="D25" s="1">
        <v>16</v>
      </c>
      <c r="E25" s="44"/>
      <c r="F25" s="44"/>
      <c r="G25" s="45"/>
      <c r="H25" s="44"/>
      <c r="I25" s="46"/>
      <c r="J25" s="47"/>
      <c r="K25" s="47"/>
      <c r="L25" s="47"/>
      <c r="M25" s="48"/>
      <c r="N25" s="47"/>
      <c r="O25" s="47"/>
    </row>
    <row r="26" spans="1:16" x14ac:dyDescent="0.25">
      <c r="A26" s="40">
        <v>6</v>
      </c>
      <c r="B26" s="5" t="s">
        <v>25</v>
      </c>
      <c r="C26" s="34"/>
      <c r="D26" s="41" t="s">
        <v>134</v>
      </c>
      <c r="E26" s="36"/>
      <c r="F26" s="36"/>
      <c r="G26" s="37"/>
      <c r="H26" s="36"/>
      <c r="I26" s="38"/>
      <c r="J26" s="36"/>
      <c r="K26" s="36"/>
      <c r="L26" s="36"/>
      <c r="M26" s="38"/>
      <c r="N26" s="36"/>
      <c r="O26" s="36"/>
    </row>
    <row r="27" spans="1:16" x14ac:dyDescent="0.25">
      <c r="A27" s="40">
        <v>6</v>
      </c>
      <c r="B27" s="42" t="s">
        <v>153</v>
      </c>
      <c r="C27" s="43" t="s">
        <v>120</v>
      </c>
      <c r="D27" s="1">
        <v>2</v>
      </c>
      <c r="E27" s="44"/>
      <c r="F27" s="44"/>
      <c r="G27" s="45"/>
      <c r="H27" s="44"/>
      <c r="I27" s="46"/>
      <c r="J27" s="47"/>
      <c r="K27" s="47"/>
      <c r="L27" s="47"/>
      <c r="M27" s="48"/>
      <c r="N27" s="47"/>
      <c r="O27" s="47"/>
    </row>
    <row r="28" spans="1:16" x14ac:dyDescent="0.25">
      <c r="A28" s="40">
        <v>6</v>
      </c>
      <c r="B28" s="42" t="s">
        <v>124</v>
      </c>
      <c r="C28" s="43" t="s">
        <v>120</v>
      </c>
      <c r="D28" s="1">
        <v>2</v>
      </c>
      <c r="E28" s="44"/>
      <c r="F28" s="44"/>
      <c r="G28" s="45"/>
      <c r="H28" s="44"/>
      <c r="I28" s="46"/>
      <c r="J28" s="47"/>
      <c r="K28" s="47"/>
      <c r="L28" s="47"/>
      <c r="M28" s="48"/>
      <c r="N28" s="47"/>
      <c r="O28" s="47"/>
    </row>
    <row r="29" spans="1:16" x14ac:dyDescent="0.25">
      <c r="A29" s="40">
        <v>7</v>
      </c>
      <c r="B29" s="6" t="s">
        <v>26</v>
      </c>
      <c r="C29" s="34"/>
      <c r="D29" s="41" t="s">
        <v>134</v>
      </c>
      <c r="E29" s="36"/>
      <c r="F29" s="36"/>
      <c r="G29" s="37"/>
      <c r="H29" s="36"/>
      <c r="I29" s="38"/>
      <c r="J29" s="36"/>
      <c r="K29" s="36"/>
      <c r="L29" s="36"/>
      <c r="M29" s="38"/>
      <c r="N29" s="36"/>
      <c r="O29" s="36"/>
    </row>
    <row r="30" spans="1:16" x14ac:dyDescent="0.25">
      <c r="A30" s="40">
        <v>7</v>
      </c>
      <c r="B30" s="42" t="s">
        <v>153</v>
      </c>
      <c r="C30" s="43" t="s">
        <v>120</v>
      </c>
      <c r="D30" s="1">
        <v>1</v>
      </c>
      <c r="E30" s="44"/>
      <c r="F30" s="44"/>
      <c r="G30" s="45"/>
      <c r="H30" s="44"/>
      <c r="I30" s="46"/>
      <c r="J30" s="47"/>
      <c r="K30" s="47"/>
      <c r="L30" s="47"/>
      <c r="M30" s="48"/>
      <c r="N30" s="47"/>
      <c r="O30" s="47"/>
    </row>
    <row r="31" spans="1:16" x14ac:dyDescent="0.25">
      <c r="A31" s="40">
        <v>7</v>
      </c>
      <c r="B31" s="42" t="s">
        <v>123</v>
      </c>
      <c r="C31" s="43" t="s">
        <v>120</v>
      </c>
      <c r="D31" s="1">
        <v>1</v>
      </c>
      <c r="E31" s="44"/>
      <c r="F31" s="44"/>
      <c r="G31" s="45"/>
      <c r="H31" s="44"/>
      <c r="I31" s="46"/>
      <c r="J31" s="47"/>
      <c r="K31" s="47"/>
      <c r="L31" s="47"/>
      <c r="M31" s="48"/>
      <c r="N31" s="47"/>
      <c r="O31" s="47"/>
    </row>
    <row r="32" spans="1:16" x14ac:dyDescent="0.25">
      <c r="A32" s="40">
        <v>8</v>
      </c>
      <c r="B32" s="3" t="s">
        <v>28</v>
      </c>
      <c r="C32" s="34"/>
      <c r="D32" s="41" t="s">
        <v>134</v>
      </c>
      <c r="E32" s="36"/>
      <c r="F32" s="36"/>
      <c r="G32" s="37"/>
      <c r="H32" s="36"/>
      <c r="I32" s="38"/>
      <c r="J32" s="36"/>
      <c r="K32" s="36"/>
      <c r="L32" s="36"/>
      <c r="M32" s="38"/>
      <c r="N32" s="36"/>
      <c r="O32" s="36"/>
    </row>
    <row r="33" spans="1:15" x14ac:dyDescent="0.25">
      <c r="A33" s="40">
        <v>8</v>
      </c>
      <c r="B33" s="42" t="s">
        <v>153</v>
      </c>
      <c r="C33" s="43" t="s">
        <v>120</v>
      </c>
      <c r="D33" s="1">
        <v>9</v>
      </c>
      <c r="E33" s="44"/>
      <c r="F33" s="44"/>
      <c r="G33" s="45"/>
      <c r="H33" s="44"/>
      <c r="I33" s="46"/>
      <c r="J33" s="47"/>
      <c r="K33" s="47"/>
      <c r="L33" s="47"/>
      <c r="M33" s="48"/>
      <c r="N33" s="47"/>
      <c r="O33" s="47"/>
    </row>
    <row r="34" spans="1:15" x14ac:dyDescent="0.25">
      <c r="A34" s="40">
        <v>8</v>
      </c>
      <c r="B34" s="42" t="s">
        <v>123</v>
      </c>
      <c r="C34" s="43" t="s">
        <v>120</v>
      </c>
      <c r="D34" s="1">
        <v>9</v>
      </c>
      <c r="E34" s="44"/>
      <c r="F34" s="44"/>
      <c r="G34" s="45"/>
      <c r="H34" s="44"/>
      <c r="I34" s="46"/>
      <c r="J34" s="47"/>
      <c r="K34" s="47"/>
      <c r="L34" s="47"/>
      <c r="M34" s="48"/>
      <c r="N34" s="47"/>
      <c r="O34" s="47"/>
    </row>
    <row r="35" spans="1:15" x14ac:dyDescent="0.25">
      <c r="A35" s="40">
        <v>9</v>
      </c>
      <c r="B35" s="2" t="s">
        <v>29</v>
      </c>
      <c r="C35" s="34"/>
      <c r="D35" s="41" t="s">
        <v>134</v>
      </c>
      <c r="E35" s="36"/>
      <c r="F35" s="36"/>
      <c r="G35" s="37"/>
      <c r="H35" s="36"/>
      <c r="I35" s="38"/>
      <c r="J35" s="36"/>
      <c r="K35" s="36"/>
      <c r="L35" s="36"/>
      <c r="M35" s="38"/>
      <c r="N35" s="36"/>
      <c r="O35" s="36"/>
    </row>
    <row r="36" spans="1:15" x14ac:dyDescent="0.25">
      <c r="A36" s="40">
        <v>9</v>
      </c>
      <c r="B36" s="42" t="s">
        <v>153</v>
      </c>
      <c r="C36" s="43" t="s">
        <v>120</v>
      </c>
      <c r="D36" s="1">
        <v>4</v>
      </c>
      <c r="E36" s="44"/>
      <c r="F36" s="44"/>
      <c r="G36" s="45"/>
      <c r="H36" s="44"/>
      <c r="I36" s="46"/>
      <c r="J36" s="47"/>
      <c r="K36" s="47"/>
      <c r="L36" s="47"/>
      <c r="M36" s="48"/>
      <c r="N36" s="47"/>
      <c r="O36" s="47"/>
    </row>
    <row r="37" spans="1:15" x14ac:dyDescent="0.25">
      <c r="A37" s="40">
        <v>9</v>
      </c>
      <c r="B37" s="42" t="s">
        <v>123</v>
      </c>
      <c r="C37" s="43" t="s">
        <v>120</v>
      </c>
      <c r="D37" s="1">
        <v>4</v>
      </c>
      <c r="E37" s="44"/>
      <c r="F37" s="44"/>
      <c r="G37" s="45"/>
      <c r="H37" s="44"/>
      <c r="I37" s="46"/>
      <c r="J37" s="47"/>
      <c r="K37" s="47"/>
      <c r="L37" s="47"/>
      <c r="M37" s="48"/>
      <c r="N37" s="47"/>
      <c r="O37" s="47"/>
    </row>
    <row r="38" spans="1:15" x14ac:dyDescent="0.25">
      <c r="A38" s="40">
        <v>10</v>
      </c>
      <c r="B38" s="6" t="s">
        <v>31</v>
      </c>
      <c r="C38" s="34"/>
      <c r="D38" s="41" t="s">
        <v>134</v>
      </c>
      <c r="E38" s="36"/>
      <c r="F38" s="36"/>
      <c r="G38" s="37"/>
      <c r="H38" s="36"/>
      <c r="I38" s="38"/>
      <c r="J38" s="36"/>
      <c r="K38" s="36"/>
      <c r="L38" s="36"/>
      <c r="M38" s="38"/>
      <c r="N38" s="36"/>
      <c r="O38" s="36"/>
    </row>
    <row r="39" spans="1:15" x14ac:dyDescent="0.25">
      <c r="A39" s="40">
        <v>10</v>
      </c>
      <c r="B39" s="42" t="s">
        <v>153</v>
      </c>
      <c r="C39" s="43" t="s">
        <v>120</v>
      </c>
      <c r="D39" s="1">
        <v>3</v>
      </c>
      <c r="E39" s="44"/>
      <c r="F39" s="44"/>
      <c r="G39" s="45"/>
      <c r="H39" s="44"/>
      <c r="I39" s="46"/>
      <c r="J39" s="47"/>
      <c r="K39" s="47"/>
      <c r="L39" s="47"/>
      <c r="M39" s="48"/>
      <c r="N39" s="47"/>
      <c r="O39" s="47"/>
    </row>
    <row r="40" spans="1:15" x14ac:dyDescent="0.25">
      <c r="A40" s="40">
        <v>10</v>
      </c>
      <c r="B40" s="42" t="s">
        <v>123</v>
      </c>
      <c r="C40" s="43" t="s">
        <v>120</v>
      </c>
      <c r="D40" s="1">
        <v>3</v>
      </c>
      <c r="E40" s="44"/>
      <c r="F40" s="44"/>
      <c r="G40" s="45"/>
      <c r="H40" s="44"/>
      <c r="I40" s="46"/>
      <c r="J40" s="47"/>
      <c r="K40" s="47"/>
      <c r="L40" s="47"/>
      <c r="M40" s="48"/>
      <c r="N40" s="47"/>
      <c r="O40" s="47"/>
    </row>
    <row r="41" spans="1:15" x14ac:dyDescent="0.25">
      <c r="A41" s="40">
        <v>11</v>
      </c>
      <c r="B41" s="3" t="s">
        <v>32</v>
      </c>
      <c r="C41" s="34"/>
      <c r="D41" s="41" t="s">
        <v>134</v>
      </c>
      <c r="E41" s="36"/>
      <c r="F41" s="36"/>
      <c r="G41" s="37"/>
      <c r="H41" s="36"/>
      <c r="I41" s="38"/>
      <c r="J41" s="36"/>
      <c r="K41" s="36"/>
      <c r="L41" s="36"/>
      <c r="M41" s="38"/>
      <c r="N41" s="36"/>
      <c r="O41" s="36"/>
    </row>
    <row r="42" spans="1:15" x14ac:dyDescent="0.25">
      <c r="A42" s="40">
        <v>11</v>
      </c>
      <c r="B42" s="42" t="s">
        <v>153</v>
      </c>
      <c r="C42" s="43" t="s">
        <v>120</v>
      </c>
      <c r="D42" s="1">
        <v>1</v>
      </c>
      <c r="E42" s="44"/>
      <c r="F42" s="44"/>
      <c r="G42" s="45"/>
      <c r="H42" s="44"/>
      <c r="I42" s="46"/>
      <c r="J42" s="47"/>
      <c r="K42" s="47"/>
      <c r="L42" s="47"/>
      <c r="M42" s="48"/>
      <c r="N42" s="47"/>
      <c r="O42" s="47"/>
    </row>
    <row r="43" spans="1:15" x14ac:dyDescent="0.25">
      <c r="A43" s="40">
        <v>11</v>
      </c>
      <c r="B43" s="42" t="s">
        <v>123</v>
      </c>
      <c r="C43" s="43" t="s">
        <v>120</v>
      </c>
      <c r="D43" s="1">
        <v>1</v>
      </c>
      <c r="E43" s="44"/>
      <c r="F43" s="44"/>
      <c r="G43" s="45"/>
      <c r="H43" s="44"/>
      <c r="I43" s="46"/>
      <c r="J43" s="47"/>
      <c r="K43" s="47"/>
      <c r="L43" s="47"/>
      <c r="M43" s="48"/>
      <c r="N43" s="47"/>
      <c r="O43" s="47"/>
    </row>
    <row r="44" spans="1:15" x14ac:dyDescent="0.25">
      <c r="A44" s="40">
        <v>12</v>
      </c>
      <c r="B44" s="2" t="s">
        <v>33</v>
      </c>
      <c r="C44" s="34"/>
      <c r="D44" s="41" t="s">
        <v>134</v>
      </c>
      <c r="E44" s="36"/>
      <c r="F44" s="36"/>
      <c r="G44" s="37"/>
      <c r="H44" s="36"/>
      <c r="I44" s="38"/>
      <c r="J44" s="36"/>
      <c r="K44" s="36"/>
      <c r="L44" s="36"/>
      <c r="M44" s="38"/>
      <c r="N44" s="36"/>
      <c r="O44" s="36"/>
    </row>
    <row r="45" spans="1:15" x14ac:dyDescent="0.25">
      <c r="A45" s="40">
        <v>12</v>
      </c>
      <c r="B45" s="42" t="s">
        <v>153</v>
      </c>
      <c r="C45" s="43" t="s">
        <v>120</v>
      </c>
      <c r="D45" s="1">
        <v>4</v>
      </c>
      <c r="E45" s="44"/>
      <c r="F45" s="44"/>
      <c r="G45" s="45"/>
      <c r="H45" s="44"/>
      <c r="I45" s="46"/>
      <c r="J45" s="47"/>
      <c r="K45" s="47"/>
      <c r="L45" s="47"/>
      <c r="M45" s="48"/>
      <c r="N45" s="47"/>
      <c r="O45" s="47"/>
    </row>
    <row r="46" spans="1:15" x14ac:dyDescent="0.25">
      <c r="A46" s="40">
        <v>12</v>
      </c>
      <c r="B46" s="42" t="s">
        <v>124</v>
      </c>
      <c r="C46" s="43" t="s">
        <v>120</v>
      </c>
      <c r="D46" s="1">
        <v>4</v>
      </c>
      <c r="E46" s="44"/>
      <c r="F46" s="44"/>
      <c r="G46" s="45"/>
      <c r="H46" s="44"/>
      <c r="I46" s="46"/>
      <c r="J46" s="47"/>
      <c r="K46" s="47"/>
      <c r="L46" s="47"/>
      <c r="M46" s="48"/>
      <c r="N46" s="47"/>
      <c r="O46" s="47"/>
    </row>
    <row r="47" spans="1:15" x14ac:dyDescent="0.25">
      <c r="A47" s="40">
        <v>13</v>
      </c>
      <c r="B47" s="3" t="s">
        <v>34</v>
      </c>
      <c r="C47" s="34"/>
      <c r="D47" s="41" t="s">
        <v>134</v>
      </c>
      <c r="E47" s="36"/>
      <c r="F47" s="36"/>
      <c r="G47" s="37"/>
      <c r="H47" s="36"/>
      <c r="I47" s="38"/>
      <c r="J47" s="36"/>
      <c r="K47" s="36"/>
      <c r="L47" s="36"/>
      <c r="M47" s="38"/>
      <c r="N47" s="36"/>
      <c r="O47" s="36"/>
    </row>
    <row r="48" spans="1:15" x14ac:dyDescent="0.25">
      <c r="A48" s="40">
        <v>13</v>
      </c>
      <c r="B48" s="42" t="s">
        <v>153</v>
      </c>
      <c r="C48" s="43" t="s">
        <v>120</v>
      </c>
      <c r="D48" s="1">
        <v>12</v>
      </c>
      <c r="E48" s="44"/>
      <c r="F48" s="44"/>
      <c r="G48" s="45"/>
      <c r="H48" s="44"/>
      <c r="I48" s="46"/>
      <c r="J48" s="47"/>
      <c r="K48" s="47"/>
      <c r="L48" s="47"/>
      <c r="M48" s="48"/>
      <c r="N48" s="47"/>
      <c r="O48" s="47"/>
    </row>
    <row r="49" spans="1:15" x14ac:dyDescent="0.25">
      <c r="A49" s="40">
        <v>13</v>
      </c>
      <c r="B49" s="42" t="s">
        <v>124</v>
      </c>
      <c r="C49" s="43" t="s">
        <v>120</v>
      </c>
      <c r="D49" s="1">
        <v>12</v>
      </c>
      <c r="E49" s="44"/>
      <c r="F49" s="44"/>
      <c r="G49" s="45"/>
      <c r="H49" s="44"/>
      <c r="I49" s="46"/>
      <c r="J49" s="47"/>
      <c r="K49" s="47"/>
      <c r="L49" s="47"/>
      <c r="M49" s="48"/>
      <c r="N49" s="47"/>
      <c r="O49" s="47"/>
    </row>
    <row r="50" spans="1:15" x14ac:dyDescent="0.25">
      <c r="A50" s="40">
        <v>14</v>
      </c>
      <c r="B50" s="7" t="s">
        <v>35</v>
      </c>
      <c r="C50" s="34"/>
      <c r="D50" s="41" t="s">
        <v>134</v>
      </c>
      <c r="E50" s="36"/>
      <c r="F50" s="36"/>
      <c r="G50" s="37"/>
      <c r="H50" s="36"/>
      <c r="I50" s="38"/>
      <c r="J50" s="36"/>
      <c r="K50" s="36"/>
      <c r="L50" s="36"/>
      <c r="M50" s="38"/>
      <c r="N50" s="36"/>
      <c r="O50" s="36"/>
    </row>
    <row r="51" spans="1:15" x14ac:dyDescent="0.25">
      <c r="A51" s="40">
        <v>14</v>
      </c>
      <c r="B51" s="42" t="s">
        <v>153</v>
      </c>
      <c r="C51" s="43" t="s">
        <v>120</v>
      </c>
      <c r="D51" s="1">
        <v>5</v>
      </c>
      <c r="E51" s="44"/>
      <c r="F51" s="44"/>
      <c r="G51" s="45"/>
      <c r="H51" s="44"/>
      <c r="I51" s="46"/>
      <c r="J51" s="47"/>
      <c r="K51" s="47"/>
      <c r="L51" s="47"/>
      <c r="M51" s="48"/>
      <c r="N51" s="47"/>
      <c r="O51" s="47"/>
    </row>
    <row r="52" spans="1:15" x14ac:dyDescent="0.25">
      <c r="A52" s="40">
        <v>14</v>
      </c>
      <c r="B52" s="42" t="s">
        <v>121</v>
      </c>
      <c r="C52" s="43" t="s">
        <v>120</v>
      </c>
      <c r="D52" s="1">
        <v>5</v>
      </c>
      <c r="E52" s="44"/>
      <c r="F52" s="44"/>
      <c r="G52" s="45"/>
      <c r="H52" s="44"/>
      <c r="I52" s="46"/>
      <c r="J52" s="47"/>
      <c r="K52" s="47"/>
      <c r="L52" s="47"/>
      <c r="M52" s="48"/>
      <c r="N52" s="47"/>
      <c r="O52" s="47"/>
    </row>
    <row r="53" spans="1:15" x14ac:dyDescent="0.25">
      <c r="A53" s="40">
        <v>15</v>
      </c>
      <c r="B53" s="3" t="s">
        <v>36</v>
      </c>
      <c r="C53" s="34"/>
      <c r="D53" s="41" t="s">
        <v>134</v>
      </c>
      <c r="E53" s="36"/>
      <c r="F53" s="36"/>
      <c r="G53" s="37"/>
      <c r="H53" s="36"/>
      <c r="I53" s="38"/>
      <c r="J53" s="36"/>
      <c r="K53" s="36"/>
      <c r="L53" s="36"/>
      <c r="M53" s="38"/>
      <c r="N53" s="36"/>
      <c r="O53" s="36"/>
    </row>
    <row r="54" spans="1:15" x14ac:dyDescent="0.25">
      <c r="A54" s="40">
        <v>15</v>
      </c>
      <c r="B54" s="42" t="s">
        <v>153</v>
      </c>
      <c r="C54" s="43" t="s">
        <v>120</v>
      </c>
      <c r="D54" s="1">
        <v>26</v>
      </c>
      <c r="E54" s="44"/>
      <c r="F54" s="44"/>
      <c r="G54" s="45"/>
      <c r="H54" s="44"/>
      <c r="I54" s="46"/>
      <c r="J54" s="47"/>
      <c r="K54" s="47"/>
      <c r="L54" s="47"/>
      <c r="M54" s="48"/>
      <c r="N54" s="47"/>
      <c r="O54" s="47"/>
    </row>
    <row r="55" spans="1:15" x14ac:dyDescent="0.25">
      <c r="A55" s="40">
        <v>15</v>
      </c>
      <c r="B55" s="42" t="s">
        <v>123</v>
      </c>
      <c r="C55" s="43" t="s">
        <v>120</v>
      </c>
      <c r="D55" s="1">
        <v>26</v>
      </c>
      <c r="E55" s="44"/>
      <c r="F55" s="44"/>
      <c r="G55" s="45"/>
      <c r="H55" s="44"/>
      <c r="I55" s="46"/>
      <c r="J55" s="47"/>
      <c r="K55" s="47"/>
      <c r="L55" s="47"/>
      <c r="M55" s="48"/>
      <c r="N55" s="47"/>
      <c r="O55" s="47"/>
    </row>
    <row r="56" spans="1:15" x14ac:dyDescent="0.25">
      <c r="A56" s="40">
        <v>16</v>
      </c>
      <c r="B56" s="8" t="s">
        <v>37</v>
      </c>
      <c r="C56" s="34"/>
      <c r="D56" s="41" t="s">
        <v>134</v>
      </c>
      <c r="E56" s="36"/>
      <c r="F56" s="36"/>
      <c r="G56" s="37"/>
      <c r="H56" s="36"/>
      <c r="I56" s="38"/>
      <c r="J56" s="36"/>
      <c r="K56" s="36"/>
      <c r="L56" s="36"/>
      <c r="M56" s="38"/>
      <c r="N56" s="36"/>
      <c r="O56" s="36"/>
    </row>
    <row r="57" spans="1:15" x14ac:dyDescent="0.25">
      <c r="A57" s="40">
        <v>16</v>
      </c>
      <c r="B57" s="42" t="s">
        <v>153</v>
      </c>
      <c r="C57" s="43" t="s">
        <v>120</v>
      </c>
      <c r="D57" s="1">
        <v>13</v>
      </c>
      <c r="E57" s="44"/>
      <c r="F57" s="44"/>
      <c r="G57" s="45"/>
      <c r="H57" s="44"/>
      <c r="I57" s="46"/>
      <c r="J57" s="47"/>
      <c r="K57" s="47"/>
      <c r="L57" s="47"/>
      <c r="M57" s="48"/>
      <c r="N57" s="47"/>
      <c r="O57" s="47"/>
    </row>
    <row r="58" spans="1:15" x14ac:dyDescent="0.25">
      <c r="A58" s="40">
        <v>16</v>
      </c>
      <c r="B58" s="42" t="s">
        <v>124</v>
      </c>
      <c r="C58" s="43" t="s">
        <v>120</v>
      </c>
      <c r="D58" s="1">
        <v>13</v>
      </c>
      <c r="E58" s="44"/>
      <c r="F58" s="44"/>
      <c r="G58" s="45"/>
      <c r="H58" s="44"/>
      <c r="I58" s="46"/>
      <c r="J58" s="47"/>
      <c r="K58" s="47"/>
      <c r="L58" s="47"/>
      <c r="M58" s="48"/>
      <c r="N58" s="47"/>
      <c r="O58" s="47"/>
    </row>
    <row r="59" spans="1:15" x14ac:dyDescent="0.25">
      <c r="A59" s="40">
        <v>17</v>
      </c>
      <c r="B59" s="7" t="s">
        <v>38</v>
      </c>
      <c r="C59" s="34"/>
      <c r="D59" s="41" t="s">
        <v>134</v>
      </c>
      <c r="E59" s="36"/>
      <c r="F59" s="36"/>
      <c r="G59" s="37"/>
      <c r="H59" s="36"/>
      <c r="I59" s="38"/>
      <c r="J59" s="36"/>
      <c r="K59" s="36"/>
      <c r="L59" s="36"/>
      <c r="M59" s="38"/>
      <c r="N59" s="36"/>
      <c r="O59" s="36"/>
    </row>
    <row r="60" spans="1:15" x14ac:dyDescent="0.25">
      <c r="A60" s="40">
        <v>17</v>
      </c>
      <c r="B60" s="42" t="s">
        <v>153</v>
      </c>
      <c r="C60" s="43" t="s">
        <v>120</v>
      </c>
      <c r="D60" s="1">
        <v>5</v>
      </c>
      <c r="E60" s="44"/>
      <c r="F60" s="44"/>
      <c r="G60" s="45"/>
      <c r="H60" s="44"/>
      <c r="I60" s="46"/>
      <c r="J60" s="47"/>
      <c r="K60" s="47"/>
      <c r="L60" s="47"/>
      <c r="M60" s="48"/>
      <c r="N60" s="47"/>
      <c r="O60" s="47"/>
    </row>
    <row r="61" spans="1:15" x14ac:dyDescent="0.25">
      <c r="A61" s="40">
        <v>17</v>
      </c>
      <c r="B61" s="42" t="s">
        <v>123</v>
      </c>
      <c r="C61" s="43" t="s">
        <v>120</v>
      </c>
      <c r="D61" s="1">
        <v>5</v>
      </c>
      <c r="E61" s="44"/>
      <c r="F61" s="44"/>
      <c r="G61" s="45"/>
      <c r="H61" s="44"/>
      <c r="I61" s="46"/>
      <c r="J61" s="47"/>
      <c r="K61" s="47"/>
      <c r="L61" s="47"/>
      <c r="M61" s="48"/>
      <c r="N61" s="47"/>
      <c r="O61" s="47"/>
    </row>
    <row r="62" spans="1:15" x14ac:dyDescent="0.25">
      <c r="A62" s="40">
        <v>18</v>
      </c>
      <c r="B62" s="9" t="s">
        <v>39</v>
      </c>
      <c r="C62" s="34"/>
      <c r="D62" s="41" t="s">
        <v>134</v>
      </c>
      <c r="E62" s="36"/>
      <c r="F62" s="36"/>
      <c r="G62" s="37"/>
      <c r="H62" s="36"/>
      <c r="I62" s="38"/>
      <c r="J62" s="36"/>
      <c r="K62" s="36"/>
      <c r="L62" s="36"/>
      <c r="M62" s="38"/>
      <c r="N62" s="36"/>
      <c r="O62" s="36"/>
    </row>
    <row r="63" spans="1:15" x14ac:dyDescent="0.25">
      <c r="A63" s="40">
        <v>18</v>
      </c>
      <c r="B63" s="42" t="s">
        <v>153</v>
      </c>
      <c r="C63" s="43" t="s">
        <v>120</v>
      </c>
      <c r="D63" s="1">
        <v>41</v>
      </c>
      <c r="E63" s="44"/>
      <c r="F63" s="44"/>
      <c r="G63" s="45"/>
      <c r="H63" s="44"/>
      <c r="I63" s="46"/>
      <c r="J63" s="47"/>
      <c r="K63" s="47"/>
      <c r="L63" s="47"/>
      <c r="M63" s="48"/>
      <c r="N63" s="47"/>
      <c r="O63" s="47"/>
    </row>
    <row r="64" spans="1:15" x14ac:dyDescent="0.25">
      <c r="A64" s="40">
        <v>18</v>
      </c>
      <c r="B64" s="42" t="s">
        <v>123</v>
      </c>
      <c r="C64" s="43" t="s">
        <v>120</v>
      </c>
      <c r="D64" s="1">
        <v>41</v>
      </c>
      <c r="E64" s="44"/>
      <c r="F64" s="44"/>
      <c r="G64" s="45"/>
      <c r="H64" s="44"/>
      <c r="I64" s="46"/>
      <c r="J64" s="47"/>
      <c r="K64" s="47"/>
      <c r="L64" s="47"/>
      <c r="M64" s="48"/>
      <c r="N64" s="47"/>
      <c r="O64" s="47"/>
    </row>
    <row r="65" spans="1:15" x14ac:dyDescent="0.25">
      <c r="A65" s="40">
        <v>19</v>
      </c>
      <c r="B65" s="2" t="s">
        <v>40</v>
      </c>
      <c r="C65" s="34"/>
      <c r="D65" s="41" t="s">
        <v>134</v>
      </c>
      <c r="E65" s="36"/>
      <c r="F65" s="36"/>
      <c r="G65" s="37"/>
      <c r="H65" s="36"/>
      <c r="I65" s="38"/>
      <c r="J65" s="36"/>
      <c r="K65" s="36"/>
      <c r="L65" s="36"/>
      <c r="M65" s="38"/>
      <c r="N65" s="36"/>
      <c r="O65" s="36"/>
    </row>
    <row r="66" spans="1:15" x14ac:dyDescent="0.25">
      <c r="A66" s="40">
        <v>19</v>
      </c>
      <c r="B66" s="42" t="s">
        <v>153</v>
      </c>
      <c r="C66" s="43" t="s">
        <v>120</v>
      </c>
      <c r="D66" s="1">
        <v>26</v>
      </c>
      <c r="E66" s="44"/>
      <c r="F66" s="44"/>
      <c r="G66" s="45"/>
      <c r="H66" s="44"/>
      <c r="I66" s="46"/>
      <c r="J66" s="47"/>
      <c r="K66" s="47"/>
      <c r="L66" s="47"/>
      <c r="M66" s="48"/>
      <c r="N66" s="47"/>
      <c r="O66" s="47"/>
    </row>
    <row r="67" spans="1:15" x14ac:dyDescent="0.25">
      <c r="A67" s="40">
        <v>19</v>
      </c>
      <c r="B67" s="42" t="s">
        <v>123</v>
      </c>
      <c r="C67" s="43" t="s">
        <v>120</v>
      </c>
      <c r="D67" s="1">
        <v>26</v>
      </c>
      <c r="E67" s="44"/>
      <c r="F67" s="44"/>
      <c r="G67" s="45"/>
      <c r="H67" s="44"/>
      <c r="I67" s="46"/>
      <c r="J67" s="47"/>
      <c r="K67" s="47"/>
      <c r="L67" s="47"/>
      <c r="M67" s="48"/>
      <c r="N67" s="47"/>
      <c r="O67" s="47"/>
    </row>
    <row r="68" spans="1:15" x14ac:dyDescent="0.25">
      <c r="A68" s="40">
        <v>20</v>
      </c>
      <c r="B68" s="3" t="s">
        <v>41</v>
      </c>
      <c r="C68" s="34"/>
      <c r="D68" s="41" t="s">
        <v>134</v>
      </c>
      <c r="E68" s="36"/>
      <c r="F68" s="36"/>
      <c r="G68" s="37"/>
      <c r="H68" s="36"/>
      <c r="I68" s="38"/>
      <c r="J68" s="36"/>
      <c r="K68" s="36"/>
      <c r="L68" s="36"/>
      <c r="M68" s="38"/>
      <c r="N68" s="36"/>
      <c r="O68" s="36"/>
    </row>
    <row r="69" spans="1:15" x14ac:dyDescent="0.25">
      <c r="A69" s="40">
        <v>20</v>
      </c>
      <c r="B69" s="42" t="s">
        <v>153</v>
      </c>
      <c r="C69" s="43" t="s">
        <v>120</v>
      </c>
      <c r="D69" s="1">
        <v>19</v>
      </c>
      <c r="E69" s="44"/>
      <c r="F69" s="44"/>
      <c r="G69" s="45"/>
      <c r="H69" s="44"/>
      <c r="I69" s="46"/>
      <c r="J69" s="47"/>
      <c r="K69" s="47"/>
      <c r="L69" s="47"/>
      <c r="M69" s="48"/>
      <c r="N69" s="47"/>
      <c r="O69" s="47"/>
    </row>
    <row r="70" spans="1:15" x14ac:dyDescent="0.25">
      <c r="A70" s="40">
        <v>20</v>
      </c>
      <c r="B70" s="42" t="s">
        <v>124</v>
      </c>
      <c r="C70" s="43" t="s">
        <v>120</v>
      </c>
      <c r="D70" s="1">
        <v>19</v>
      </c>
      <c r="E70" s="44"/>
      <c r="F70" s="44"/>
      <c r="G70" s="45"/>
      <c r="H70" s="44"/>
      <c r="I70" s="46"/>
      <c r="J70" s="47"/>
      <c r="K70" s="47"/>
      <c r="L70" s="47"/>
      <c r="M70" s="48"/>
      <c r="N70" s="47"/>
      <c r="O70" s="47"/>
    </row>
    <row r="71" spans="1:15" x14ac:dyDescent="0.25">
      <c r="A71" s="40">
        <v>21</v>
      </c>
      <c r="B71" s="2" t="s">
        <v>42</v>
      </c>
      <c r="C71" s="34"/>
      <c r="D71" s="41" t="s">
        <v>134</v>
      </c>
      <c r="E71" s="36"/>
      <c r="F71" s="36"/>
      <c r="G71" s="37"/>
      <c r="H71" s="36"/>
      <c r="I71" s="38"/>
      <c r="J71" s="36"/>
      <c r="K71" s="36"/>
      <c r="L71" s="36"/>
      <c r="M71" s="38"/>
      <c r="N71" s="36"/>
      <c r="O71" s="36"/>
    </row>
    <row r="72" spans="1:15" x14ac:dyDescent="0.25">
      <c r="A72" s="40">
        <v>21</v>
      </c>
      <c r="B72" s="42" t="s">
        <v>153</v>
      </c>
      <c r="C72" s="43" t="s">
        <v>120</v>
      </c>
      <c r="D72" s="1">
        <v>24</v>
      </c>
      <c r="E72" s="44"/>
      <c r="F72" s="44"/>
      <c r="G72" s="45"/>
      <c r="H72" s="44"/>
      <c r="I72" s="46"/>
      <c r="J72" s="47"/>
      <c r="K72" s="47"/>
      <c r="L72" s="47"/>
      <c r="M72" s="48"/>
      <c r="N72" s="47"/>
      <c r="O72" s="47"/>
    </row>
    <row r="73" spans="1:15" x14ac:dyDescent="0.25">
      <c r="A73" s="40">
        <v>21</v>
      </c>
      <c r="B73" s="42" t="s">
        <v>123</v>
      </c>
      <c r="C73" s="43" t="s">
        <v>120</v>
      </c>
      <c r="D73" s="1">
        <v>24</v>
      </c>
      <c r="E73" s="44"/>
      <c r="F73" s="44"/>
      <c r="G73" s="45"/>
      <c r="H73" s="44"/>
      <c r="I73" s="46"/>
      <c r="J73" s="47"/>
      <c r="K73" s="47"/>
      <c r="L73" s="47"/>
      <c r="M73" s="48"/>
      <c r="N73" s="47"/>
      <c r="O73" s="47"/>
    </row>
    <row r="74" spans="1:15" x14ac:dyDescent="0.25">
      <c r="A74" s="40">
        <v>22</v>
      </c>
      <c r="B74" s="3" t="s">
        <v>43</v>
      </c>
      <c r="C74" s="34"/>
      <c r="D74" s="41" t="s">
        <v>134</v>
      </c>
      <c r="E74" s="36"/>
      <c r="F74" s="36"/>
      <c r="G74" s="37"/>
      <c r="H74" s="36"/>
      <c r="I74" s="38"/>
      <c r="J74" s="36"/>
      <c r="K74" s="36"/>
      <c r="L74" s="36"/>
      <c r="M74" s="38"/>
      <c r="N74" s="36"/>
      <c r="O74" s="36"/>
    </row>
    <row r="75" spans="1:15" x14ac:dyDescent="0.25">
      <c r="A75" s="40">
        <v>22</v>
      </c>
      <c r="B75" s="42" t="s">
        <v>153</v>
      </c>
      <c r="C75" s="43" t="s">
        <v>120</v>
      </c>
      <c r="D75" s="1">
        <v>59</v>
      </c>
      <c r="E75" s="44"/>
      <c r="F75" s="44"/>
      <c r="G75" s="45"/>
      <c r="H75" s="44"/>
      <c r="I75" s="46"/>
      <c r="J75" s="47"/>
      <c r="K75" s="47"/>
      <c r="L75" s="47"/>
      <c r="M75" s="48"/>
      <c r="N75" s="47"/>
      <c r="O75" s="47"/>
    </row>
    <row r="76" spans="1:15" x14ac:dyDescent="0.25">
      <c r="A76" s="40">
        <v>22</v>
      </c>
      <c r="B76" s="42" t="s">
        <v>123</v>
      </c>
      <c r="C76" s="43" t="s">
        <v>120</v>
      </c>
      <c r="D76" s="1">
        <v>59</v>
      </c>
      <c r="E76" s="44"/>
      <c r="F76" s="44"/>
      <c r="G76" s="45"/>
      <c r="H76" s="44"/>
      <c r="I76" s="46"/>
      <c r="J76" s="47"/>
      <c r="K76" s="47"/>
      <c r="L76" s="47"/>
      <c r="M76" s="48"/>
      <c r="N76" s="47"/>
      <c r="O76" s="47"/>
    </row>
    <row r="77" spans="1:15" x14ac:dyDescent="0.25">
      <c r="A77" s="40">
        <v>23</v>
      </c>
      <c r="B77" s="2" t="s">
        <v>44</v>
      </c>
      <c r="C77" s="34"/>
      <c r="D77" s="41" t="s">
        <v>134</v>
      </c>
      <c r="E77" s="36"/>
      <c r="F77" s="36"/>
      <c r="G77" s="37"/>
      <c r="H77" s="36"/>
      <c r="I77" s="38"/>
      <c r="J77" s="36"/>
      <c r="K77" s="36"/>
      <c r="L77" s="36"/>
      <c r="M77" s="38"/>
      <c r="N77" s="36"/>
      <c r="O77" s="36"/>
    </row>
    <row r="78" spans="1:15" x14ac:dyDescent="0.25">
      <c r="A78" s="40">
        <v>23</v>
      </c>
      <c r="B78" s="42" t="s">
        <v>153</v>
      </c>
      <c r="C78" s="43" t="s">
        <v>120</v>
      </c>
      <c r="D78" s="1">
        <v>4</v>
      </c>
      <c r="E78" s="44"/>
      <c r="F78" s="44"/>
      <c r="G78" s="45"/>
      <c r="H78" s="44"/>
      <c r="I78" s="46"/>
      <c r="J78" s="47"/>
      <c r="K78" s="47"/>
      <c r="L78" s="47"/>
      <c r="M78" s="48"/>
      <c r="N78" s="47"/>
      <c r="O78" s="47"/>
    </row>
    <row r="79" spans="1:15" x14ac:dyDescent="0.25">
      <c r="A79" s="40">
        <v>23</v>
      </c>
      <c r="B79" s="42" t="s">
        <v>121</v>
      </c>
      <c r="C79" s="43" t="s">
        <v>120</v>
      </c>
      <c r="D79" s="1">
        <v>4</v>
      </c>
      <c r="E79" s="44"/>
      <c r="F79" s="44"/>
      <c r="G79" s="45"/>
      <c r="H79" s="44"/>
      <c r="I79" s="46"/>
      <c r="J79" s="47"/>
      <c r="K79" s="47"/>
      <c r="L79" s="47"/>
      <c r="M79" s="48"/>
      <c r="N79" s="47"/>
      <c r="O79" s="47"/>
    </row>
    <row r="80" spans="1:15" x14ac:dyDescent="0.25">
      <c r="A80" s="40">
        <v>24</v>
      </c>
      <c r="B80" s="4" t="s">
        <v>45</v>
      </c>
      <c r="C80" s="34"/>
      <c r="D80" s="41" t="s">
        <v>134</v>
      </c>
      <c r="E80" s="36"/>
      <c r="F80" s="36"/>
      <c r="G80" s="37"/>
      <c r="H80" s="36"/>
      <c r="I80" s="38"/>
      <c r="J80" s="36"/>
      <c r="K80" s="36"/>
      <c r="L80" s="36"/>
      <c r="M80" s="38"/>
      <c r="N80" s="36"/>
      <c r="O80" s="36"/>
    </row>
    <row r="81" spans="1:15" x14ac:dyDescent="0.25">
      <c r="A81" s="40">
        <v>24</v>
      </c>
      <c r="B81" s="42" t="s">
        <v>153</v>
      </c>
      <c r="C81" s="43" t="s">
        <v>120</v>
      </c>
      <c r="D81" s="1">
        <v>2</v>
      </c>
      <c r="E81" s="44"/>
      <c r="F81" s="44"/>
      <c r="G81" s="45"/>
      <c r="H81" s="44"/>
      <c r="I81" s="46"/>
      <c r="J81" s="47"/>
      <c r="K81" s="47"/>
      <c r="L81" s="47"/>
      <c r="M81" s="48"/>
      <c r="N81" s="47"/>
      <c r="O81" s="47"/>
    </row>
    <row r="82" spans="1:15" x14ac:dyDescent="0.25">
      <c r="A82" s="40">
        <v>24</v>
      </c>
      <c r="B82" s="42" t="s">
        <v>123</v>
      </c>
      <c r="C82" s="43" t="s">
        <v>120</v>
      </c>
      <c r="D82" s="1">
        <v>2</v>
      </c>
      <c r="E82" s="44"/>
      <c r="F82" s="44"/>
      <c r="G82" s="45"/>
      <c r="H82" s="44"/>
      <c r="I82" s="46"/>
      <c r="J82" s="47"/>
      <c r="K82" s="47"/>
      <c r="L82" s="47"/>
      <c r="M82" s="48"/>
      <c r="N82" s="47"/>
      <c r="O82" s="47"/>
    </row>
    <row r="83" spans="1:15" x14ac:dyDescent="0.25">
      <c r="A83" s="40">
        <v>25</v>
      </c>
      <c r="B83" s="8" t="s">
        <v>46</v>
      </c>
      <c r="C83" s="34"/>
      <c r="D83" s="41" t="s">
        <v>134</v>
      </c>
      <c r="E83" s="36"/>
      <c r="F83" s="36"/>
      <c r="G83" s="37"/>
      <c r="H83" s="36"/>
      <c r="I83" s="38"/>
      <c r="J83" s="36"/>
      <c r="K83" s="36"/>
      <c r="L83" s="36"/>
      <c r="M83" s="38"/>
      <c r="N83" s="36"/>
      <c r="O83" s="36"/>
    </row>
    <row r="84" spans="1:15" x14ac:dyDescent="0.25">
      <c r="A84" s="40">
        <v>25</v>
      </c>
      <c r="B84" s="42" t="s">
        <v>153</v>
      </c>
      <c r="C84" s="43" t="s">
        <v>120</v>
      </c>
      <c r="D84" s="1">
        <v>7</v>
      </c>
      <c r="E84" s="44"/>
      <c r="F84" s="44"/>
      <c r="G84" s="45"/>
      <c r="H84" s="44"/>
      <c r="I84" s="46"/>
      <c r="J84" s="47"/>
      <c r="K84" s="47"/>
      <c r="L84" s="47"/>
      <c r="M84" s="48"/>
      <c r="N84" s="47"/>
      <c r="O84" s="47"/>
    </row>
    <row r="85" spans="1:15" x14ac:dyDescent="0.25">
      <c r="A85" s="40">
        <v>25</v>
      </c>
      <c r="B85" s="42" t="s">
        <v>123</v>
      </c>
      <c r="C85" s="43" t="s">
        <v>120</v>
      </c>
      <c r="D85" s="1">
        <v>7</v>
      </c>
      <c r="E85" s="44"/>
      <c r="F85" s="44"/>
      <c r="G85" s="45"/>
      <c r="H85" s="44"/>
      <c r="I85" s="46"/>
      <c r="J85" s="47"/>
      <c r="K85" s="47"/>
      <c r="L85" s="47"/>
      <c r="M85" s="48"/>
      <c r="N85" s="47"/>
      <c r="O85" s="47"/>
    </row>
    <row r="86" spans="1:15" x14ac:dyDescent="0.25">
      <c r="A86" s="40">
        <v>26</v>
      </c>
      <c r="B86" s="50" t="s">
        <v>47</v>
      </c>
      <c r="C86" s="34"/>
      <c r="D86" s="41" t="s">
        <v>134</v>
      </c>
      <c r="E86" s="36"/>
      <c r="F86" s="36"/>
      <c r="G86" s="37"/>
      <c r="H86" s="36"/>
      <c r="I86" s="38"/>
      <c r="J86" s="36"/>
      <c r="K86" s="36"/>
      <c r="L86" s="36"/>
      <c r="M86" s="38"/>
      <c r="N86" s="36"/>
      <c r="O86" s="36"/>
    </row>
    <row r="87" spans="1:15" x14ac:dyDescent="0.25">
      <c r="A87" s="40">
        <v>26</v>
      </c>
      <c r="B87" s="42" t="s">
        <v>153</v>
      </c>
      <c r="C87" s="43" t="s">
        <v>120</v>
      </c>
      <c r="D87" s="1">
        <v>5</v>
      </c>
      <c r="E87" s="44"/>
      <c r="F87" s="44"/>
      <c r="G87" s="45"/>
      <c r="H87" s="44"/>
      <c r="I87" s="46"/>
      <c r="J87" s="47"/>
      <c r="K87" s="47"/>
      <c r="L87" s="47"/>
      <c r="M87" s="48"/>
      <c r="N87" s="47"/>
      <c r="O87" s="47"/>
    </row>
    <row r="88" spans="1:15" x14ac:dyDescent="0.25">
      <c r="A88" s="40">
        <v>26</v>
      </c>
      <c r="B88" s="42" t="s">
        <v>124</v>
      </c>
      <c r="C88" s="43" t="s">
        <v>120</v>
      </c>
      <c r="D88" s="1">
        <v>5</v>
      </c>
      <c r="E88" s="44"/>
      <c r="F88" s="44"/>
      <c r="G88" s="45"/>
      <c r="H88" s="44"/>
      <c r="I88" s="46"/>
      <c r="J88" s="47"/>
      <c r="K88" s="47"/>
      <c r="L88" s="47"/>
      <c r="M88" s="48"/>
      <c r="N88" s="47"/>
      <c r="O88" s="47"/>
    </row>
    <row r="89" spans="1:15" x14ac:dyDescent="0.25">
      <c r="A89" s="40">
        <v>27</v>
      </c>
      <c r="B89" s="51" t="s">
        <v>48</v>
      </c>
      <c r="C89" s="34"/>
      <c r="D89" s="41" t="s">
        <v>134</v>
      </c>
      <c r="E89" s="36"/>
      <c r="F89" s="36"/>
      <c r="G89" s="37"/>
      <c r="H89" s="36"/>
      <c r="I89" s="38"/>
      <c r="J89" s="36"/>
      <c r="K89" s="36"/>
      <c r="L89" s="36"/>
      <c r="M89" s="38"/>
      <c r="N89" s="36"/>
      <c r="O89" s="36"/>
    </row>
    <row r="90" spans="1:15" x14ac:dyDescent="0.25">
      <c r="A90" s="40">
        <v>27</v>
      </c>
      <c r="B90" s="42" t="s">
        <v>153</v>
      </c>
      <c r="C90" s="43" t="s">
        <v>120</v>
      </c>
      <c r="D90" s="1">
        <v>1</v>
      </c>
      <c r="E90" s="44"/>
      <c r="F90" s="44"/>
      <c r="G90" s="45"/>
      <c r="H90" s="44"/>
      <c r="I90" s="46"/>
      <c r="J90" s="47"/>
      <c r="K90" s="47"/>
      <c r="L90" s="47"/>
      <c r="M90" s="48"/>
      <c r="N90" s="47"/>
      <c r="O90" s="47"/>
    </row>
    <row r="91" spans="1:15" x14ac:dyDescent="0.25">
      <c r="A91" s="40">
        <v>27</v>
      </c>
      <c r="B91" s="42" t="s">
        <v>123</v>
      </c>
      <c r="C91" s="43" t="s">
        <v>120</v>
      </c>
      <c r="D91" s="1">
        <v>1</v>
      </c>
      <c r="E91" s="44"/>
      <c r="F91" s="44"/>
      <c r="G91" s="45"/>
      <c r="H91" s="44"/>
      <c r="I91" s="46"/>
      <c r="J91" s="47"/>
      <c r="K91" s="47"/>
      <c r="L91" s="47"/>
      <c r="M91" s="48"/>
      <c r="N91" s="47"/>
      <c r="O91" s="47"/>
    </row>
    <row r="92" spans="1:15" x14ac:dyDescent="0.25">
      <c r="A92" s="40">
        <v>28</v>
      </c>
      <c r="B92" s="53" t="s">
        <v>49</v>
      </c>
      <c r="C92" s="34"/>
      <c r="D92" s="41" t="s">
        <v>134</v>
      </c>
      <c r="E92" s="36"/>
      <c r="F92" s="36"/>
      <c r="G92" s="37"/>
      <c r="H92" s="36"/>
      <c r="I92" s="38"/>
      <c r="J92" s="36"/>
      <c r="K92" s="36"/>
      <c r="L92" s="36"/>
      <c r="M92" s="38"/>
      <c r="N92" s="36"/>
      <c r="O92" s="36"/>
    </row>
    <row r="93" spans="1:15" x14ac:dyDescent="0.25">
      <c r="A93" s="40">
        <v>28</v>
      </c>
      <c r="B93" s="42" t="s">
        <v>153</v>
      </c>
      <c r="C93" s="43" t="s">
        <v>120</v>
      </c>
      <c r="D93" s="1">
        <v>7</v>
      </c>
      <c r="E93" s="44"/>
      <c r="F93" s="44"/>
      <c r="G93" s="45"/>
      <c r="H93" s="44"/>
      <c r="I93" s="46"/>
      <c r="J93" s="47"/>
      <c r="K93" s="47"/>
      <c r="L93" s="47"/>
      <c r="M93" s="48"/>
      <c r="N93" s="47"/>
      <c r="O93" s="47"/>
    </row>
    <row r="94" spans="1:15" x14ac:dyDescent="0.25">
      <c r="A94" s="40">
        <v>28</v>
      </c>
      <c r="B94" s="42" t="s">
        <v>125</v>
      </c>
      <c r="C94" s="43" t="s">
        <v>120</v>
      </c>
      <c r="D94" s="1">
        <v>7</v>
      </c>
      <c r="E94" s="44"/>
      <c r="F94" s="44"/>
      <c r="G94" s="45"/>
      <c r="H94" s="44"/>
      <c r="I94" s="46"/>
      <c r="J94" s="47"/>
      <c r="K94" s="47"/>
      <c r="L94" s="47"/>
      <c r="M94" s="48"/>
      <c r="N94" s="47"/>
      <c r="O94" s="47"/>
    </row>
    <row r="95" spans="1:15" x14ac:dyDescent="0.25">
      <c r="A95" s="40">
        <v>29</v>
      </c>
      <c r="B95" s="54" t="s">
        <v>50</v>
      </c>
      <c r="C95" s="34"/>
      <c r="D95" s="41" t="s">
        <v>134</v>
      </c>
      <c r="E95" s="36"/>
      <c r="F95" s="36"/>
      <c r="G95" s="37"/>
      <c r="H95" s="36"/>
      <c r="I95" s="38"/>
      <c r="J95" s="36"/>
      <c r="K95" s="36"/>
      <c r="L95" s="36"/>
      <c r="M95" s="38"/>
      <c r="N95" s="36"/>
      <c r="O95" s="36"/>
    </row>
    <row r="96" spans="1:15" x14ac:dyDescent="0.25">
      <c r="A96" s="40">
        <v>29</v>
      </c>
      <c r="B96" s="42" t="s">
        <v>153</v>
      </c>
      <c r="C96" s="43" t="s">
        <v>120</v>
      </c>
      <c r="D96" s="1">
        <v>10</v>
      </c>
      <c r="E96" s="44"/>
      <c r="F96" s="44"/>
      <c r="G96" s="45"/>
      <c r="H96" s="44"/>
      <c r="I96" s="46"/>
      <c r="J96" s="47"/>
      <c r="K96" s="47"/>
      <c r="L96" s="47"/>
      <c r="M96" s="48"/>
      <c r="N96" s="47"/>
      <c r="O96" s="47"/>
    </row>
    <row r="97" spans="1:15" x14ac:dyDescent="0.25">
      <c r="A97" s="40">
        <v>29</v>
      </c>
      <c r="B97" s="42" t="s">
        <v>123</v>
      </c>
      <c r="C97" s="43" t="s">
        <v>120</v>
      </c>
      <c r="D97" s="1">
        <v>10</v>
      </c>
      <c r="E97" s="44"/>
      <c r="F97" s="44"/>
      <c r="G97" s="45"/>
      <c r="H97" s="44"/>
      <c r="I97" s="46"/>
      <c r="J97" s="47"/>
      <c r="K97" s="47"/>
      <c r="L97" s="47"/>
      <c r="M97" s="48"/>
      <c r="N97" s="47"/>
      <c r="O97" s="47"/>
    </row>
    <row r="98" spans="1:15" x14ac:dyDescent="0.25">
      <c r="A98" s="40">
        <v>30</v>
      </c>
      <c r="B98" s="55" t="s">
        <v>51</v>
      </c>
      <c r="C98" s="34"/>
      <c r="D98" s="41" t="s">
        <v>134</v>
      </c>
      <c r="E98" s="36"/>
      <c r="F98" s="36"/>
      <c r="G98" s="37"/>
      <c r="H98" s="36"/>
      <c r="I98" s="38"/>
      <c r="J98" s="36"/>
      <c r="K98" s="36"/>
      <c r="L98" s="36"/>
      <c r="M98" s="38"/>
      <c r="N98" s="36"/>
      <c r="O98" s="36"/>
    </row>
    <row r="99" spans="1:15" x14ac:dyDescent="0.25">
      <c r="A99" s="40">
        <v>30</v>
      </c>
      <c r="B99" s="42" t="s">
        <v>153</v>
      </c>
      <c r="C99" s="43" t="s">
        <v>120</v>
      </c>
      <c r="D99" s="1">
        <v>4</v>
      </c>
      <c r="E99" s="44"/>
      <c r="F99" s="44"/>
      <c r="G99" s="45"/>
      <c r="H99" s="44"/>
      <c r="I99" s="46"/>
      <c r="J99" s="47"/>
      <c r="K99" s="47"/>
      <c r="L99" s="47"/>
      <c r="M99" s="48"/>
      <c r="N99" s="47"/>
      <c r="O99" s="47"/>
    </row>
    <row r="100" spans="1:15" x14ac:dyDescent="0.25">
      <c r="A100" s="40">
        <v>30</v>
      </c>
      <c r="B100" s="42" t="s">
        <v>124</v>
      </c>
      <c r="C100" s="43" t="s">
        <v>120</v>
      </c>
      <c r="D100" s="1">
        <v>4</v>
      </c>
      <c r="E100" s="44"/>
      <c r="F100" s="44"/>
      <c r="G100" s="45"/>
      <c r="H100" s="44"/>
      <c r="I100" s="46"/>
      <c r="J100" s="47"/>
      <c r="K100" s="47"/>
      <c r="L100" s="47"/>
      <c r="M100" s="48"/>
      <c r="N100" s="47"/>
      <c r="O100" s="47"/>
    </row>
    <row r="101" spans="1:15" x14ac:dyDescent="0.25">
      <c r="A101" s="40">
        <v>32</v>
      </c>
      <c r="B101" s="55" t="s">
        <v>52</v>
      </c>
      <c r="C101" s="34"/>
      <c r="D101" s="41" t="s">
        <v>134</v>
      </c>
      <c r="E101" s="36"/>
      <c r="F101" s="36"/>
      <c r="G101" s="37"/>
      <c r="H101" s="36"/>
      <c r="I101" s="38"/>
      <c r="J101" s="36"/>
      <c r="K101" s="36"/>
      <c r="L101" s="36"/>
      <c r="M101" s="38"/>
      <c r="N101" s="36"/>
      <c r="O101" s="36"/>
    </row>
    <row r="102" spans="1:15" x14ac:dyDescent="0.25">
      <c r="A102" s="40">
        <v>32</v>
      </c>
      <c r="B102" s="42" t="s">
        <v>153</v>
      </c>
      <c r="C102" s="43" t="s">
        <v>120</v>
      </c>
      <c r="D102" s="1">
        <v>6</v>
      </c>
      <c r="E102" s="44"/>
      <c r="F102" s="44"/>
      <c r="G102" s="45"/>
      <c r="H102" s="44"/>
      <c r="I102" s="46"/>
      <c r="J102" s="47"/>
      <c r="K102" s="47"/>
      <c r="L102" s="47"/>
      <c r="M102" s="48"/>
      <c r="N102" s="47"/>
      <c r="O102" s="47"/>
    </row>
    <row r="103" spans="1:15" x14ac:dyDescent="0.25">
      <c r="A103" s="40">
        <v>32</v>
      </c>
      <c r="B103" s="42" t="s">
        <v>123</v>
      </c>
      <c r="C103" s="43" t="s">
        <v>120</v>
      </c>
      <c r="D103" s="1">
        <v>6</v>
      </c>
      <c r="E103" s="44"/>
      <c r="F103" s="44"/>
      <c r="G103" s="45"/>
      <c r="H103" s="44"/>
      <c r="I103" s="46"/>
      <c r="J103" s="47"/>
      <c r="K103" s="47"/>
      <c r="L103" s="47"/>
      <c r="M103" s="48"/>
      <c r="N103" s="47"/>
      <c r="O103" s="47"/>
    </row>
    <row r="104" spans="1:15" x14ac:dyDescent="0.25">
      <c r="A104" s="40">
        <v>33</v>
      </c>
      <c r="B104" s="56" t="s">
        <v>53</v>
      </c>
      <c r="C104" s="34"/>
      <c r="D104" s="41" t="s">
        <v>134</v>
      </c>
      <c r="E104" s="36"/>
      <c r="F104" s="36"/>
      <c r="G104" s="37"/>
      <c r="H104" s="36"/>
      <c r="I104" s="38"/>
      <c r="J104" s="36"/>
      <c r="K104" s="36"/>
      <c r="L104" s="36"/>
      <c r="M104" s="38"/>
      <c r="N104" s="36"/>
      <c r="O104" s="36"/>
    </row>
    <row r="105" spans="1:15" x14ac:dyDescent="0.25">
      <c r="A105" s="40">
        <v>33</v>
      </c>
      <c r="B105" s="42" t="s">
        <v>153</v>
      </c>
      <c r="C105" s="43" t="s">
        <v>120</v>
      </c>
      <c r="D105" s="1">
        <v>15</v>
      </c>
      <c r="E105" s="44"/>
      <c r="F105" s="44"/>
      <c r="G105" s="45"/>
      <c r="H105" s="44"/>
      <c r="I105" s="46"/>
      <c r="J105" s="47"/>
      <c r="K105" s="47"/>
      <c r="L105" s="47"/>
      <c r="M105" s="48"/>
      <c r="N105" s="47"/>
      <c r="O105" s="47"/>
    </row>
    <row r="106" spans="1:15" x14ac:dyDescent="0.25">
      <c r="A106" s="40">
        <v>33</v>
      </c>
      <c r="B106" s="42" t="s">
        <v>124</v>
      </c>
      <c r="C106" s="43" t="s">
        <v>120</v>
      </c>
      <c r="D106" s="1">
        <v>15</v>
      </c>
      <c r="E106" s="44"/>
      <c r="F106" s="44"/>
      <c r="G106" s="45"/>
      <c r="H106" s="44"/>
      <c r="I106" s="46"/>
      <c r="J106" s="47"/>
      <c r="K106" s="47"/>
      <c r="L106" s="47"/>
      <c r="M106" s="48"/>
      <c r="N106" s="47"/>
      <c r="O106" s="47"/>
    </row>
    <row r="107" spans="1:15" x14ac:dyDescent="0.25">
      <c r="A107" s="40">
        <v>34</v>
      </c>
      <c r="B107" s="53" t="s">
        <v>54</v>
      </c>
      <c r="C107" s="34"/>
      <c r="D107" s="41" t="s">
        <v>134</v>
      </c>
      <c r="E107" s="36"/>
      <c r="F107" s="36"/>
      <c r="G107" s="37"/>
      <c r="H107" s="36"/>
      <c r="I107" s="38"/>
      <c r="J107" s="36"/>
      <c r="K107" s="36"/>
      <c r="L107" s="36"/>
      <c r="M107" s="38"/>
      <c r="N107" s="36"/>
      <c r="O107" s="36"/>
    </row>
    <row r="108" spans="1:15" x14ac:dyDescent="0.25">
      <c r="A108" s="40">
        <v>34</v>
      </c>
      <c r="B108" s="42" t="s">
        <v>153</v>
      </c>
      <c r="C108" s="43" t="s">
        <v>120</v>
      </c>
      <c r="D108" s="1">
        <v>7</v>
      </c>
      <c r="E108" s="44"/>
      <c r="F108" s="44"/>
      <c r="G108" s="45"/>
      <c r="H108" s="44"/>
      <c r="I108" s="46"/>
      <c r="J108" s="47"/>
      <c r="K108" s="47"/>
      <c r="L108" s="47"/>
      <c r="M108" s="48"/>
      <c r="N108" s="47"/>
      <c r="O108" s="47"/>
    </row>
    <row r="109" spans="1:15" x14ac:dyDescent="0.25">
      <c r="A109" s="40">
        <v>34</v>
      </c>
      <c r="B109" s="42" t="s">
        <v>121</v>
      </c>
      <c r="C109" s="43" t="s">
        <v>120</v>
      </c>
      <c r="D109" s="1">
        <v>7</v>
      </c>
      <c r="E109" s="44"/>
      <c r="F109" s="44"/>
      <c r="G109" s="45"/>
      <c r="H109" s="44"/>
      <c r="I109" s="46"/>
      <c r="J109" s="47"/>
      <c r="K109" s="47"/>
      <c r="L109" s="47"/>
      <c r="M109" s="48"/>
      <c r="N109" s="47"/>
      <c r="O109" s="47"/>
    </row>
    <row r="110" spans="1:15" x14ac:dyDescent="0.25">
      <c r="A110" s="40">
        <v>35</v>
      </c>
      <c r="B110" s="52" t="s">
        <v>55</v>
      </c>
      <c r="C110" s="34"/>
      <c r="D110" s="41" t="s">
        <v>134</v>
      </c>
      <c r="E110" s="36"/>
      <c r="F110" s="36"/>
      <c r="G110" s="37"/>
      <c r="H110" s="36"/>
      <c r="I110" s="38"/>
      <c r="J110" s="36"/>
      <c r="K110" s="36"/>
      <c r="L110" s="36"/>
      <c r="M110" s="38"/>
      <c r="N110" s="36"/>
      <c r="O110" s="36"/>
    </row>
    <row r="111" spans="1:15" x14ac:dyDescent="0.25">
      <c r="A111" s="40">
        <v>35</v>
      </c>
      <c r="B111" s="42" t="s">
        <v>153</v>
      </c>
      <c r="C111" s="43" t="s">
        <v>120</v>
      </c>
      <c r="D111" s="1">
        <v>1</v>
      </c>
      <c r="E111" s="44"/>
      <c r="F111" s="44"/>
      <c r="G111" s="45"/>
      <c r="H111" s="44"/>
      <c r="I111" s="46"/>
      <c r="J111" s="47"/>
      <c r="K111" s="47"/>
      <c r="L111" s="47"/>
      <c r="M111" s="48"/>
      <c r="N111" s="47"/>
      <c r="O111" s="47"/>
    </row>
    <row r="112" spans="1:15" x14ac:dyDescent="0.25">
      <c r="A112" s="40">
        <v>35</v>
      </c>
      <c r="B112" s="42" t="s">
        <v>123</v>
      </c>
      <c r="C112" s="43" t="s">
        <v>120</v>
      </c>
      <c r="D112" s="1">
        <v>1</v>
      </c>
      <c r="E112" s="44"/>
      <c r="F112" s="44"/>
      <c r="G112" s="45"/>
      <c r="H112" s="44"/>
      <c r="I112" s="46"/>
      <c r="J112" s="47"/>
      <c r="K112" s="47"/>
      <c r="L112" s="47"/>
      <c r="M112" s="48"/>
      <c r="N112" s="47"/>
      <c r="O112" s="47"/>
    </row>
    <row r="113" spans="1:16" x14ac:dyDescent="0.25">
      <c r="A113" s="40">
        <v>36</v>
      </c>
      <c r="B113" s="56" t="s">
        <v>56</v>
      </c>
      <c r="C113" s="34"/>
      <c r="D113" s="41" t="s">
        <v>134</v>
      </c>
      <c r="E113" s="36"/>
      <c r="F113" s="36"/>
      <c r="G113" s="37"/>
      <c r="H113" s="36"/>
      <c r="I113" s="38"/>
      <c r="J113" s="36"/>
      <c r="K113" s="36"/>
      <c r="L113" s="36"/>
      <c r="M113" s="38"/>
      <c r="N113" s="36"/>
      <c r="O113" s="36"/>
      <c r="P113" s="39"/>
    </row>
    <row r="114" spans="1:16" x14ac:dyDescent="0.25">
      <c r="A114" s="40">
        <v>36</v>
      </c>
      <c r="B114" s="42" t="s">
        <v>153</v>
      </c>
      <c r="C114" s="43" t="s">
        <v>120</v>
      </c>
      <c r="D114" s="1">
        <v>5</v>
      </c>
      <c r="E114" s="44"/>
      <c r="F114" s="44"/>
      <c r="G114" s="45"/>
      <c r="H114" s="44"/>
      <c r="I114" s="46"/>
      <c r="J114" s="47"/>
      <c r="K114" s="47"/>
      <c r="L114" s="47"/>
      <c r="M114" s="48"/>
      <c r="N114" s="47"/>
      <c r="O114" s="47"/>
    </row>
    <row r="115" spans="1:16" x14ac:dyDescent="0.25">
      <c r="A115" s="40">
        <v>36</v>
      </c>
      <c r="B115" s="42" t="s">
        <v>124</v>
      </c>
      <c r="C115" s="43" t="s">
        <v>120</v>
      </c>
      <c r="D115" s="1">
        <v>5</v>
      </c>
      <c r="E115" s="44"/>
      <c r="F115" s="44"/>
      <c r="G115" s="45"/>
      <c r="H115" s="44"/>
      <c r="I115" s="46"/>
      <c r="J115" s="47"/>
      <c r="K115" s="47"/>
      <c r="L115" s="47"/>
      <c r="M115" s="48"/>
      <c r="N115" s="47"/>
      <c r="O115" s="47"/>
    </row>
    <row r="116" spans="1:16" x14ac:dyDescent="0.25">
      <c r="A116" s="40">
        <v>37</v>
      </c>
      <c r="B116" s="53" t="s">
        <v>57</v>
      </c>
      <c r="C116" s="34"/>
      <c r="D116" s="41" t="s">
        <v>134</v>
      </c>
      <c r="E116" s="36"/>
      <c r="F116" s="36"/>
      <c r="G116" s="37"/>
      <c r="H116" s="36"/>
      <c r="I116" s="38"/>
      <c r="J116" s="36"/>
      <c r="K116" s="36"/>
      <c r="L116" s="36"/>
      <c r="M116" s="38"/>
      <c r="N116" s="36"/>
      <c r="O116" s="36"/>
      <c r="P116" s="39"/>
    </row>
    <row r="117" spans="1:16" x14ac:dyDescent="0.25">
      <c r="A117" s="40">
        <v>37</v>
      </c>
      <c r="B117" s="42" t="s">
        <v>153</v>
      </c>
      <c r="C117" s="43" t="s">
        <v>120</v>
      </c>
      <c r="D117" s="1">
        <v>30</v>
      </c>
      <c r="E117" s="44"/>
      <c r="F117" s="44"/>
      <c r="G117" s="45"/>
      <c r="H117" s="44"/>
      <c r="I117" s="46"/>
      <c r="J117" s="47"/>
      <c r="K117" s="47"/>
      <c r="L117" s="47"/>
      <c r="M117" s="48"/>
      <c r="N117" s="47"/>
      <c r="O117" s="47"/>
    </row>
    <row r="118" spans="1:16" x14ac:dyDescent="0.25">
      <c r="A118" s="40">
        <v>37</v>
      </c>
      <c r="B118" s="42" t="s">
        <v>121</v>
      </c>
      <c r="C118" s="43" t="s">
        <v>120</v>
      </c>
      <c r="D118" s="1">
        <v>30</v>
      </c>
      <c r="E118" s="44"/>
      <c r="F118" s="44"/>
      <c r="G118" s="45"/>
      <c r="H118" s="44"/>
      <c r="I118" s="46"/>
      <c r="J118" s="47"/>
      <c r="K118" s="47"/>
      <c r="L118" s="47"/>
      <c r="M118" s="48"/>
      <c r="N118" s="47"/>
      <c r="O118" s="47"/>
    </row>
    <row r="119" spans="1:16" x14ac:dyDescent="0.25">
      <c r="A119" s="40">
        <v>38</v>
      </c>
      <c r="B119" s="52" t="s">
        <v>59</v>
      </c>
      <c r="C119" s="34"/>
      <c r="D119" s="41"/>
      <c r="E119" s="36"/>
      <c r="F119" s="36"/>
      <c r="G119" s="37"/>
      <c r="H119" s="36"/>
      <c r="I119" s="38"/>
      <c r="J119" s="36"/>
      <c r="K119" s="36"/>
      <c r="L119" s="36"/>
      <c r="M119" s="38"/>
      <c r="N119" s="36"/>
      <c r="O119" s="36"/>
      <c r="P119" s="39"/>
    </row>
    <row r="120" spans="1:16" x14ac:dyDescent="0.25">
      <c r="A120" s="40">
        <v>38</v>
      </c>
      <c r="B120" s="42" t="s">
        <v>153</v>
      </c>
      <c r="C120" s="43" t="s">
        <v>120</v>
      </c>
      <c r="D120" s="1">
        <v>3</v>
      </c>
      <c r="E120" s="44"/>
      <c r="F120" s="44"/>
      <c r="G120" s="45"/>
      <c r="H120" s="44"/>
      <c r="I120" s="46"/>
      <c r="J120" s="47"/>
      <c r="K120" s="47"/>
      <c r="L120" s="47"/>
      <c r="M120" s="48"/>
      <c r="N120" s="47"/>
      <c r="O120" s="47"/>
    </row>
    <row r="121" spans="1:16" x14ac:dyDescent="0.25">
      <c r="A121" s="40">
        <v>38</v>
      </c>
      <c r="B121" s="42" t="s">
        <v>122</v>
      </c>
      <c r="C121" s="43" t="s">
        <v>120</v>
      </c>
      <c r="D121" s="1">
        <v>3</v>
      </c>
      <c r="E121" s="44"/>
      <c r="F121" s="44"/>
      <c r="G121" s="45"/>
      <c r="H121" s="44"/>
      <c r="I121" s="46"/>
      <c r="J121" s="47"/>
      <c r="K121" s="47"/>
      <c r="L121" s="47"/>
      <c r="M121" s="48"/>
      <c r="N121" s="47"/>
      <c r="O121" s="47"/>
    </row>
    <row r="122" spans="1:16" x14ac:dyDescent="0.25">
      <c r="A122" s="40">
        <v>39</v>
      </c>
      <c r="B122" s="57" t="s">
        <v>60</v>
      </c>
      <c r="C122" s="34"/>
      <c r="D122" s="41" t="s">
        <v>134</v>
      </c>
      <c r="E122" s="36"/>
      <c r="F122" s="36"/>
      <c r="G122" s="37"/>
      <c r="H122" s="36"/>
      <c r="I122" s="38"/>
      <c r="J122" s="36"/>
      <c r="K122" s="36"/>
      <c r="L122" s="36"/>
      <c r="M122" s="38"/>
      <c r="N122" s="36"/>
      <c r="O122" s="36"/>
      <c r="P122" s="39"/>
    </row>
    <row r="123" spans="1:16" x14ac:dyDescent="0.25">
      <c r="A123" s="40">
        <v>39</v>
      </c>
      <c r="B123" s="42" t="s">
        <v>153</v>
      </c>
      <c r="C123" s="43" t="s">
        <v>120</v>
      </c>
      <c r="D123" s="1">
        <v>11</v>
      </c>
      <c r="E123" s="44"/>
      <c r="F123" s="44"/>
      <c r="G123" s="45"/>
      <c r="H123" s="44"/>
      <c r="I123" s="46"/>
      <c r="J123" s="47"/>
      <c r="K123" s="47"/>
      <c r="L123" s="47"/>
      <c r="M123" s="48"/>
      <c r="N123" s="47"/>
      <c r="O123" s="47"/>
    </row>
    <row r="124" spans="1:16" x14ac:dyDescent="0.25">
      <c r="A124" s="40">
        <v>39</v>
      </c>
      <c r="B124" s="42" t="s">
        <v>123</v>
      </c>
      <c r="C124" s="43" t="s">
        <v>120</v>
      </c>
      <c r="D124" s="1">
        <v>11</v>
      </c>
      <c r="E124" s="44"/>
      <c r="F124" s="44"/>
      <c r="G124" s="45"/>
      <c r="H124" s="44"/>
      <c r="I124" s="46"/>
      <c r="J124" s="47"/>
      <c r="K124" s="47"/>
      <c r="L124" s="47"/>
      <c r="M124" s="48"/>
      <c r="N124" s="47"/>
      <c r="O124" s="47"/>
    </row>
    <row r="125" spans="1:16" x14ac:dyDescent="0.25">
      <c r="A125" s="40">
        <v>40</v>
      </c>
      <c r="B125" s="54" t="s">
        <v>61</v>
      </c>
      <c r="C125" s="34"/>
      <c r="D125" s="41" t="s">
        <v>134</v>
      </c>
      <c r="E125" s="36"/>
      <c r="F125" s="36"/>
      <c r="G125" s="37"/>
      <c r="H125" s="36"/>
      <c r="I125" s="38"/>
      <c r="J125" s="36"/>
      <c r="K125" s="36"/>
      <c r="L125" s="36"/>
      <c r="M125" s="38"/>
      <c r="N125" s="36"/>
      <c r="O125" s="36"/>
    </row>
    <row r="126" spans="1:16" x14ac:dyDescent="0.25">
      <c r="A126" s="40">
        <v>40</v>
      </c>
      <c r="B126" s="42" t="s">
        <v>153</v>
      </c>
      <c r="C126" s="43" t="s">
        <v>120</v>
      </c>
      <c r="D126" s="1">
        <v>1</v>
      </c>
      <c r="E126" s="44"/>
      <c r="F126" s="44"/>
      <c r="G126" s="45"/>
      <c r="H126" s="44"/>
      <c r="I126" s="46"/>
      <c r="J126" s="47"/>
      <c r="K126" s="47"/>
      <c r="L126" s="47"/>
      <c r="M126" s="48"/>
      <c r="N126" s="47"/>
      <c r="O126" s="47"/>
    </row>
    <row r="127" spans="1:16" x14ac:dyDescent="0.25">
      <c r="A127" s="40">
        <v>40</v>
      </c>
      <c r="B127" s="42" t="s">
        <v>121</v>
      </c>
      <c r="C127" s="43" t="s">
        <v>120</v>
      </c>
      <c r="D127" s="1">
        <v>1</v>
      </c>
      <c r="E127" s="44"/>
      <c r="F127" s="44"/>
      <c r="G127" s="45"/>
      <c r="H127" s="44"/>
      <c r="I127" s="46"/>
      <c r="J127" s="47"/>
      <c r="K127" s="47"/>
      <c r="L127" s="47"/>
      <c r="M127" s="48"/>
      <c r="N127" s="47"/>
      <c r="O127" s="47"/>
    </row>
    <row r="128" spans="1:16" x14ac:dyDescent="0.25">
      <c r="A128" s="40">
        <v>41</v>
      </c>
      <c r="B128" s="57" t="s">
        <v>62</v>
      </c>
      <c r="C128" s="34"/>
      <c r="D128" s="41" t="s">
        <v>134</v>
      </c>
      <c r="E128" s="36"/>
      <c r="F128" s="36"/>
      <c r="G128" s="37"/>
      <c r="H128" s="36"/>
      <c r="I128" s="38"/>
      <c r="J128" s="36"/>
      <c r="K128" s="36"/>
      <c r="L128" s="36"/>
      <c r="M128" s="38"/>
      <c r="N128" s="36"/>
      <c r="O128" s="36"/>
    </row>
    <row r="129" spans="1:15" x14ac:dyDescent="0.25">
      <c r="A129" s="40">
        <v>41</v>
      </c>
      <c r="B129" s="42" t="s">
        <v>153</v>
      </c>
      <c r="C129" s="43" t="s">
        <v>120</v>
      </c>
      <c r="D129" s="1">
        <v>21</v>
      </c>
      <c r="E129" s="44"/>
      <c r="F129" s="44"/>
      <c r="G129" s="45"/>
      <c r="H129" s="44"/>
      <c r="I129" s="46"/>
      <c r="J129" s="47"/>
      <c r="K129" s="47"/>
      <c r="L129" s="47"/>
      <c r="M129" s="48"/>
      <c r="N129" s="47"/>
      <c r="O129" s="47"/>
    </row>
    <row r="130" spans="1:15" x14ac:dyDescent="0.25">
      <c r="A130" s="40">
        <v>41</v>
      </c>
      <c r="B130" s="42" t="s">
        <v>121</v>
      </c>
      <c r="C130" s="43" t="s">
        <v>120</v>
      </c>
      <c r="D130" s="1">
        <v>21</v>
      </c>
      <c r="E130" s="44"/>
      <c r="F130" s="44"/>
      <c r="G130" s="45"/>
      <c r="H130" s="44"/>
      <c r="I130" s="46"/>
      <c r="J130" s="47"/>
      <c r="K130" s="47"/>
      <c r="L130" s="47"/>
      <c r="M130" s="48"/>
      <c r="N130" s="47"/>
      <c r="O130" s="47"/>
    </row>
    <row r="131" spans="1:15" x14ac:dyDescent="0.25">
      <c r="A131" s="40">
        <v>42</v>
      </c>
      <c r="B131" s="53" t="s">
        <v>63</v>
      </c>
      <c r="C131" s="34"/>
      <c r="D131" s="41" t="s">
        <v>134</v>
      </c>
      <c r="E131" s="36"/>
      <c r="F131" s="36"/>
      <c r="G131" s="37"/>
      <c r="H131" s="36"/>
      <c r="I131" s="38"/>
      <c r="J131" s="36"/>
      <c r="K131" s="36"/>
      <c r="L131" s="36"/>
      <c r="M131" s="38"/>
      <c r="N131" s="36"/>
      <c r="O131" s="36"/>
    </row>
    <row r="132" spans="1:15" x14ac:dyDescent="0.25">
      <c r="A132" s="40">
        <v>42</v>
      </c>
      <c r="B132" s="42" t="s">
        <v>153</v>
      </c>
      <c r="C132" s="43" t="s">
        <v>120</v>
      </c>
      <c r="D132" s="1">
        <v>9</v>
      </c>
      <c r="E132" s="44"/>
      <c r="F132" s="44"/>
      <c r="G132" s="45"/>
      <c r="H132" s="44"/>
      <c r="I132" s="46"/>
      <c r="J132" s="47"/>
      <c r="K132" s="47"/>
      <c r="L132" s="47"/>
      <c r="M132" s="48"/>
      <c r="N132" s="47"/>
      <c r="O132" s="47"/>
    </row>
    <row r="133" spans="1:15" x14ac:dyDescent="0.25">
      <c r="A133" s="40">
        <v>42</v>
      </c>
      <c r="B133" s="42" t="s">
        <v>123</v>
      </c>
      <c r="C133" s="43" t="s">
        <v>120</v>
      </c>
      <c r="D133" s="1">
        <v>9</v>
      </c>
      <c r="E133" s="44"/>
      <c r="F133" s="44"/>
      <c r="G133" s="45"/>
      <c r="H133" s="44"/>
      <c r="I133" s="46"/>
      <c r="J133" s="47"/>
      <c r="K133" s="47"/>
      <c r="L133" s="47"/>
      <c r="M133" s="48"/>
      <c r="N133" s="47"/>
      <c r="O133" s="47"/>
    </row>
    <row r="134" spans="1:15" x14ac:dyDescent="0.25">
      <c r="A134" s="40">
        <v>43</v>
      </c>
      <c r="B134" s="52" t="s">
        <v>155</v>
      </c>
      <c r="C134" s="34"/>
      <c r="D134" s="41" t="s">
        <v>134</v>
      </c>
      <c r="E134" s="36"/>
      <c r="F134" s="36"/>
      <c r="G134" s="37"/>
      <c r="H134" s="36"/>
      <c r="I134" s="38"/>
      <c r="J134" s="36"/>
      <c r="K134" s="36"/>
      <c r="L134" s="36"/>
      <c r="M134" s="38"/>
      <c r="N134" s="36"/>
      <c r="O134" s="36"/>
    </row>
    <row r="135" spans="1:15" x14ac:dyDescent="0.25">
      <c r="A135" s="40">
        <v>43</v>
      </c>
      <c r="B135" s="42" t="s">
        <v>153</v>
      </c>
      <c r="C135" s="43" t="s">
        <v>120</v>
      </c>
      <c r="D135" s="1">
        <v>17</v>
      </c>
      <c r="E135" s="44"/>
      <c r="F135" s="44"/>
      <c r="G135" s="45"/>
      <c r="H135" s="44"/>
      <c r="I135" s="46"/>
      <c r="J135" s="47"/>
      <c r="K135" s="47"/>
      <c r="L135" s="47"/>
      <c r="M135" s="48"/>
      <c r="N135" s="47"/>
      <c r="O135" s="47"/>
    </row>
    <row r="136" spans="1:15" x14ac:dyDescent="0.25">
      <c r="A136" s="40">
        <v>43</v>
      </c>
      <c r="B136" s="42" t="s">
        <v>123</v>
      </c>
      <c r="C136" s="43" t="s">
        <v>120</v>
      </c>
      <c r="D136" s="1">
        <v>17</v>
      </c>
      <c r="E136" s="44"/>
      <c r="F136" s="44"/>
      <c r="G136" s="45"/>
      <c r="H136" s="44"/>
      <c r="I136" s="46"/>
      <c r="J136" s="47"/>
      <c r="K136" s="47"/>
      <c r="L136" s="47"/>
      <c r="M136" s="48"/>
      <c r="N136" s="47"/>
      <c r="O136" s="47"/>
    </row>
    <row r="137" spans="1:15" x14ac:dyDescent="0.25">
      <c r="A137" s="40">
        <v>44</v>
      </c>
      <c r="B137" s="57" t="s">
        <v>64</v>
      </c>
      <c r="C137" s="34"/>
      <c r="D137" s="41" t="s">
        <v>134</v>
      </c>
      <c r="E137" s="36"/>
      <c r="F137" s="36"/>
      <c r="G137" s="37"/>
      <c r="H137" s="36"/>
      <c r="I137" s="38"/>
      <c r="J137" s="36"/>
      <c r="K137" s="36"/>
      <c r="L137" s="36"/>
      <c r="M137" s="38"/>
      <c r="N137" s="36"/>
      <c r="O137" s="36"/>
    </row>
    <row r="138" spans="1:15" x14ac:dyDescent="0.25">
      <c r="A138" s="40">
        <v>44</v>
      </c>
      <c r="B138" s="42" t="s">
        <v>153</v>
      </c>
      <c r="C138" s="43" t="s">
        <v>120</v>
      </c>
      <c r="D138" s="1">
        <v>83</v>
      </c>
      <c r="E138" s="44"/>
      <c r="F138" s="44"/>
      <c r="G138" s="45"/>
      <c r="H138" s="44"/>
      <c r="I138" s="46"/>
      <c r="J138" s="47"/>
      <c r="K138" s="47"/>
      <c r="L138" s="47"/>
      <c r="M138" s="48"/>
      <c r="N138" s="47"/>
      <c r="O138" s="47"/>
    </row>
    <row r="139" spans="1:15" x14ac:dyDescent="0.25">
      <c r="A139" s="40">
        <v>44</v>
      </c>
      <c r="B139" s="42" t="s">
        <v>123</v>
      </c>
      <c r="C139" s="43" t="s">
        <v>120</v>
      </c>
      <c r="D139" s="1">
        <v>83</v>
      </c>
      <c r="E139" s="44"/>
      <c r="F139" s="44"/>
      <c r="G139" s="45"/>
      <c r="H139" s="44"/>
      <c r="I139" s="46"/>
      <c r="J139" s="47"/>
      <c r="K139" s="47"/>
      <c r="L139" s="47"/>
      <c r="M139" s="48"/>
      <c r="N139" s="47"/>
      <c r="O139" s="47"/>
    </row>
    <row r="140" spans="1:15" x14ac:dyDescent="0.25">
      <c r="A140" s="40">
        <v>45</v>
      </c>
      <c r="B140" s="56" t="s">
        <v>65</v>
      </c>
      <c r="C140" s="34"/>
      <c r="D140" s="41" t="s">
        <v>134</v>
      </c>
      <c r="E140" s="36"/>
      <c r="F140" s="36"/>
      <c r="G140" s="37"/>
      <c r="H140" s="36"/>
      <c r="I140" s="38"/>
      <c r="J140" s="36"/>
      <c r="K140" s="36"/>
      <c r="L140" s="36"/>
      <c r="M140" s="38"/>
      <c r="N140" s="36"/>
      <c r="O140" s="36"/>
    </row>
    <row r="141" spans="1:15" x14ac:dyDescent="0.25">
      <c r="A141" s="40">
        <v>45</v>
      </c>
      <c r="B141" s="42" t="s">
        <v>153</v>
      </c>
      <c r="C141" s="43" t="s">
        <v>120</v>
      </c>
      <c r="D141" s="1">
        <v>2</v>
      </c>
      <c r="E141" s="44"/>
      <c r="F141" s="44"/>
      <c r="G141" s="45"/>
      <c r="H141" s="44"/>
      <c r="I141" s="46"/>
      <c r="J141" s="47"/>
      <c r="K141" s="47"/>
      <c r="L141" s="47"/>
      <c r="M141" s="48"/>
      <c r="N141" s="47"/>
      <c r="O141" s="47"/>
    </row>
    <row r="142" spans="1:15" x14ac:dyDescent="0.25">
      <c r="A142" s="40">
        <v>45</v>
      </c>
      <c r="B142" s="42" t="s">
        <v>124</v>
      </c>
      <c r="C142" s="43" t="s">
        <v>120</v>
      </c>
      <c r="D142" s="1">
        <v>2</v>
      </c>
      <c r="E142" s="44"/>
      <c r="F142" s="44"/>
      <c r="G142" s="45"/>
      <c r="H142" s="44"/>
      <c r="I142" s="46"/>
      <c r="J142" s="47"/>
      <c r="K142" s="47"/>
      <c r="L142" s="47"/>
      <c r="M142" s="48"/>
      <c r="N142" s="47"/>
      <c r="O142" s="47"/>
    </row>
    <row r="143" spans="1:15" x14ac:dyDescent="0.25">
      <c r="A143" s="40">
        <v>46</v>
      </c>
      <c r="B143" s="57" t="s">
        <v>67</v>
      </c>
      <c r="C143" s="34"/>
      <c r="D143" s="41" t="s">
        <v>134</v>
      </c>
      <c r="E143" s="36"/>
      <c r="F143" s="36"/>
      <c r="G143" s="37"/>
      <c r="H143" s="36"/>
      <c r="I143" s="38"/>
      <c r="J143" s="36"/>
      <c r="K143" s="36"/>
      <c r="L143" s="36"/>
      <c r="M143" s="38"/>
      <c r="N143" s="36"/>
      <c r="O143" s="36"/>
    </row>
    <row r="144" spans="1:15" x14ac:dyDescent="0.25">
      <c r="A144" s="40">
        <v>46</v>
      </c>
      <c r="B144" s="42" t="s">
        <v>153</v>
      </c>
      <c r="C144" s="43" t="s">
        <v>120</v>
      </c>
      <c r="D144" s="1">
        <v>54</v>
      </c>
      <c r="E144" s="44"/>
      <c r="F144" s="44"/>
      <c r="G144" s="45"/>
      <c r="H144" s="44"/>
      <c r="I144" s="46"/>
      <c r="J144" s="47"/>
      <c r="K144" s="47"/>
      <c r="L144" s="47"/>
      <c r="M144" s="48"/>
      <c r="N144" s="47"/>
      <c r="O144" s="47"/>
    </row>
    <row r="145" spans="1:15" x14ac:dyDescent="0.25">
      <c r="A145" s="40">
        <v>46</v>
      </c>
      <c r="B145" s="42" t="s">
        <v>123</v>
      </c>
      <c r="C145" s="43" t="s">
        <v>120</v>
      </c>
      <c r="D145" s="1">
        <v>54</v>
      </c>
      <c r="E145" s="44"/>
      <c r="F145" s="44"/>
      <c r="G145" s="45"/>
      <c r="H145" s="44"/>
      <c r="I145" s="46"/>
      <c r="J145" s="47"/>
      <c r="K145" s="47"/>
      <c r="L145" s="47"/>
      <c r="M145" s="48"/>
      <c r="N145" s="47"/>
      <c r="O145" s="47"/>
    </row>
    <row r="146" spans="1:15" x14ac:dyDescent="0.25">
      <c r="A146" s="40">
        <v>47</v>
      </c>
      <c r="B146" s="54" t="s">
        <v>68</v>
      </c>
      <c r="C146" s="34"/>
      <c r="D146" s="41" t="s">
        <v>134</v>
      </c>
      <c r="E146" s="36"/>
      <c r="F146" s="36"/>
      <c r="G146" s="37"/>
      <c r="H146" s="36"/>
      <c r="I146" s="38"/>
      <c r="J146" s="36"/>
      <c r="K146" s="36"/>
      <c r="L146" s="36"/>
      <c r="M146" s="38"/>
      <c r="N146" s="36"/>
      <c r="O146" s="36"/>
    </row>
    <row r="147" spans="1:15" x14ac:dyDescent="0.25">
      <c r="A147" s="40">
        <v>47</v>
      </c>
      <c r="B147" s="42" t="s">
        <v>153</v>
      </c>
      <c r="C147" s="43" t="s">
        <v>120</v>
      </c>
      <c r="D147" s="1">
        <v>5</v>
      </c>
      <c r="E147" s="44"/>
      <c r="F147" s="44"/>
      <c r="G147" s="45"/>
      <c r="H147" s="44"/>
      <c r="I147" s="46"/>
      <c r="J147" s="47"/>
      <c r="K147" s="47"/>
      <c r="L147" s="47"/>
      <c r="M147" s="48"/>
      <c r="N147" s="47"/>
      <c r="O147" s="47"/>
    </row>
    <row r="148" spans="1:15" x14ac:dyDescent="0.25">
      <c r="A148" s="40">
        <v>47</v>
      </c>
      <c r="B148" s="42" t="s">
        <v>121</v>
      </c>
      <c r="C148" s="43" t="s">
        <v>120</v>
      </c>
      <c r="D148" s="1">
        <v>5</v>
      </c>
      <c r="E148" s="44"/>
      <c r="F148" s="44"/>
      <c r="G148" s="45"/>
      <c r="H148" s="44"/>
      <c r="I148" s="46"/>
      <c r="J148" s="47"/>
      <c r="K148" s="47"/>
      <c r="L148" s="47"/>
      <c r="M148" s="48"/>
      <c r="N148" s="47"/>
      <c r="O148" s="47"/>
    </row>
    <row r="149" spans="1:15" x14ac:dyDescent="0.25">
      <c r="A149" s="40">
        <v>48</v>
      </c>
      <c r="B149" s="57" t="s">
        <v>69</v>
      </c>
      <c r="C149" s="34"/>
      <c r="D149" s="41" t="s">
        <v>134</v>
      </c>
      <c r="E149" s="36"/>
      <c r="F149" s="36"/>
      <c r="G149" s="37"/>
      <c r="H149" s="36"/>
      <c r="I149" s="38"/>
      <c r="J149" s="36"/>
      <c r="K149" s="36"/>
      <c r="L149" s="36"/>
      <c r="M149" s="38"/>
      <c r="N149" s="36"/>
      <c r="O149" s="36"/>
    </row>
    <row r="150" spans="1:15" x14ac:dyDescent="0.25">
      <c r="A150" s="40">
        <v>48</v>
      </c>
      <c r="B150" s="42" t="s">
        <v>153</v>
      </c>
      <c r="C150" s="43" t="s">
        <v>120</v>
      </c>
      <c r="D150" s="1">
        <v>5</v>
      </c>
      <c r="E150" s="44"/>
      <c r="F150" s="44"/>
      <c r="G150" s="45"/>
      <c r="H150" s="44"/>
      <c r="I150" s="46"/>
      <c r="J150" s="47"/>
      <c r="K150" s="47"/>
      <c r="L150" s="47"/>
      <c r="M150" s="48"/>
      <c r="N150" s="47"/>
      <c r="O150" s="47"/>
    </row>
    <row r="151" spans="1:15" x14ac:dyDescent="0.25">
      <c r="A151" s="40">
        <v>48</v>
      </c>
      <c r="B151" s="42" t="s">
        <v>121</v>
      </c>
      <c r="C151" s="43" t="s">
        <v>120</v>
      </c>
      <c r="D151" s="1">
        <v>5</v>
      </c>
      <c r="E151" s="44"/>
      <c r="F151" s="44"/>
      <c r="G151" s="45"/>
      <c r="H151" s="44"/>
      <c r="I151" s="46"/>
      <c r="J151" s="47"/>
      <c r="K151" s="47"/>
      <c r="L151" s="47"/>
      <c r="M151" s="48"/>
      <c r="N151" s="47"/>
      <c r="O151" s="47"/>
    </row>
    <row r="152" spans="1:15" x14ac:dyDescent="0.25">
      <c r="A152" s="40">
        <v>49</v>
      </c>
      <c r="B152" s="58" t="s">
        <v>70</v>
      </c>
      <c r="C152" s="34"/>
      <c r="D152" s="41" t="s">
        <v>134</v>
      </c>
      <c r="E152" s="36"/>
      <c r="F152" s="36"/>
      <c r="G152" s="37"/>
      <c r="H152" s="36"/>
      <c r="I152" s="38"/>
      <c r="J152" s="36"/>
      <c r="K152" s="36"/>
      <c r="L152" s="36"/>
      <c r="M152" s="38"/>
      <c r="N152" s="36"/>
      <c r="O152" s="36"/>
    </row>
    <row r="153" spans="1:15" x14ac:dyDescent="0.25">
      <c r="A153" s="40">
        <v>49</v>
      </c>
      <c r="B153" s="42" t="s">
        <v>153</v>
      </c>
      <c r="C153" s="43" t="s">
        <v>120</v>
      </c>
      <c r="D153" s="1">
        <v>5</v>
      </c>
      <c r="E153" s="44"/>
      <c r="F153" s="44"/>
      <c r="G153" s="45"/>
      <c r="H153" s="44"/>
      <c r="I153" s="46"/>
      <c r="J153" s="47"/>
      <c r="K153" s="47"/>
      <c r="L153" s="47"/>
      <c r="M153" s="48"/>
      <c r="N153" s="47"/>
      <c r="O153" s="47"/>
    </row>
    <row r="154" spans="1:15" x14ac:dyDescent="0.25">
      <c r="A154" s="40">
        <v>49</v>
      </c>
      <c r="B154" s="42" t="s">
        <v>123</v>
      </c>
      <c r="C154" s="43" t="s">
        <v>120</v>
      </c>
      <c r="D154" s="1">
        <v>5</v>
      </c>
      <c r="E154" s="44"/>
      <c r="F154" s="44"/>
      <c r="G154" s="45"/>
      <c r="H154" s="44"/>
      <c r="I154" s="46"/>
      <c r="J154" s="47"/>
      <c r="K154" s="47"/>
      <c r="L154" s="47"/>
      <c r="M154" s="48"/>
      <c r="N154" s="47"/>
      <c r="O154" s="47"/>
    </row>
    <row r="155" spans="1:15" x14ac:dyDescent="0.25">
      <c r="A155" s="40">
        <v>50</v>
      </c>
      <c r="B155" s="55" t="s">
        <v>71</v>
      </c>
      <c r="C155" s="34"/>
      <c r="D155" s="41" t="s">
        <v>134</v>
      </c>
      <c r="E155" s="36"/>
      <c r="F155" s="36"/>
      <c r="G155" s="37"/>
      <c r="H155" s="36"/>
      <c r="I155" s="38"/>
      <c r="J155" s="36"/>
      <c r="K155" s="36"/>
      <c r="L155" s="36"/>
      <c r="M155" s="38"/>
      <c r="N155" s="36"/>
      <c r="O155" s="36"/>
    </row>
    <row r="156" spans="1:15" x14ac:dyDescent="0.25">
      <c r="A156" s="40">
        <v>50</v>
      </c>
      <c r="B156" s="42" t="s">
        <v>153</v>
      </c>
      <c r="C156" s="43" t="s">
        <v>120</v>
      </c>
      <c r="D156" s="1">
        <v>6</v>
      </c>
      <c r="E156" s="44"/>
      <c r="F156" s="44"/>
      <c r="G156" s="45"/>
      <c r="H156" s="44"/>
      <c r="I156" s="46"/>
      <c r="J156" s="47"/>
      <c r="K156" s="47"/>
      <c r="L156" s="47"/>
      <c r="M156" s="48"/>
      <c r="N156" s="47"/>
      <c r="O156" s="47"/>
    </row>
    <row r="157" spans="1:15" x14ac:dyDescent="0.25">
      <c r="A157" s="40">
        <v>50</v>
      </c>
      <c r="B157" s="42" t="s">
        <v>121</v>
      </c>
      <c r="C157" s="43" t="s">
        <v>120</v>
      </c>
      <c r="D157" s="1">
        <v>6</v>
      </c>
      <c r="E157" s="44"/>
      <c r="F157" s="44"/>
      <c r="G157" s="45"/>
      <c r="H157" s="44"/>
      <c r="I157" s="46"/>
      <c r="J157" s="47"/>
      <c r="K157" s="47"/>
      <c r="L157" s="47"/>
      <c r="M157" s="48"/>
      <c r="N157" s="47"/>
      <c r="O157" s="47"/>
    </row>
    <row r="158" spans="1:15" x14ac:dyDescent="0.25">
      <c r="A158" s="40">
        <v>51</v>
      </c>
      <c r="B158" s="52" t="s">
        <v>72</v>
      </c>
      <c r="C158" s="34"/>
      <c r="D158" s="41" t="s">
        <v>134</v>
      </c>
      <c r="E158" s="36"/>
      <c r="F158" s="36"/>
      <c r="G158" s="37"/>
      <c r="H158" s="36"/>
      <c r="I158" s="38"/>
      <c r="J158" s="36"/>
      <c r="K158" s="36"/>
      <c r="L158" s="36"/>
      <c r="M158" s="38"/>
      <c r="N158" s="36"/>
      <c r="O158" s="36"/>
    </row>
    <row r="159" spans="1:15" x14ac:dyDescent="0.25">
      <c r="A159" s="40">
        <v>51</v>
      </c>
      <c r="B159" s="42" t="s">
        <v>153</v>
      </c>
      <c r="C159" s="43" t="s">
        <v>120</v>
      </c>
      <c r="D159" s="1">
        <v>3</v>
      </c>
      <c r="E159" s="44"/>
      <c r="F159" s="44"/>
      <c r="G159" s="45"/>
      <c r="H159" s="44"/>
      <c r="I159" s="46"/>
      <c r="J159" s="47"/>
      <c r="K159" s="47"/>
      <c r="L159" s="47"/>
      <c r="M159" s="48"/>
      <c r="N159" s="47"/>
      <c r="O159" s="47"/>
    </row>
    <row r="160" spans="1:15" x14ac:dyDescent="0.25">
      <c r="A160" s="40">
        <v>51</v>
      </c>
      <c r="B160" s="42" t="s">
        <v>121</v>
      </c>
      <c r="C160" s="43" t="s">
        <v>120</v>
      </c>
      <c r="D160" s="1">
        <v>3</v>
      </c>
      <c r="E160" s="44"/>
      <c r="F160" s="44"/>
      <c r="G160" s="45"/>
      <c r="H160" s="44"/>
      <c r="I160" s="46"/>
      <c r="J160" s="47"/>
      <c r="K160" s="47"/>
      <c r="L160" s="47"/>
      <c r="M160" s="48"/>
      <c r="N160" s="47"/>
      <c r="O160" s="47"/>
    </row>
    <row r="161" spans="1:15" x14ac:dyDescent="0.25">
      <c r="A161" s="40">
        <v>52</v>
      </c>
      <c r="B161" s="55" t="s">
        <v>73</v>
      </c>
      <c r="C161" s="34"/>
      <c r="D161" s="41" t="s">
        <v>134</v>
      </c>
      <c r="E161" s="36"/>
      <c r="F161" s="36"/>
      <c r="G161" s="37"/>
      <c r="H161" s="36"/>
      <c r="I161" s="38"/>
      <c r="J161" s="36"/>
      <c r="K161" s="36"/>
      <c r="L161" s="36"/>
      <c r="M161" s="38"/>
      <c r="N161" s="36"/>
      <c r="O161" s="36"/>
    </row>
    <row r="162" spans="1:15" x14ac:dyDescent="0.25">
      <c r="A162" s="40">
        <v>52</v>
      </c>
      <c r="B162" s="42" t="s">
        <v>153</v>
      </c>
      <c r="C162" s="43" t="s">
        <v>120</v>
      </c>
      <c r="D162" s="1">
        <v>2</v>
      </c>
      <c r="E162" s="44"/>
      <c r="F162" s="44"/>
      <c r="G162" s="45"/>
      <c r="H162" s="44"/>
      <c r="I162" s="46"/>
      <c r="J162" s="47"/>
      <c r="K162" s="47"/>
      <c r="L162" s="47"/>
      <c r="M162" s="48"/>
      <c r="N162" s="47"/>
      <c r="O162" s="47"/>
    </row>
    <row r="163" spans="1:15" x14ac:dyDescent="0.25">
      <c r="A163" s="40">
        <v>52</v>
      </c>
      <c r="B163" s="42" t="s">
        <v>123</v>
      </c>
      <c r="C163" s="43" t="s">
        <v>120</v>
      </c>
      <c r="D163" s="1">
        <v>2</v>
      </c>
      <c r="E163" s="44"/>
      <c r="F163" s="44"/>
      <c r="G163" s="45"/>
      <c r="H163" s="44"/>
      <c r="I163" s="46"/>
      <c r="J163" s="47"/>
      <c r="K163" s="47"/>
      <c r="L163" s="47"/>
      <c r="M163" s="48"/>
      <c r="N163" s="47"/>
      <c r="O163" s="47"/>
    </row>
    <row r="164" spans="1:15" x14ac:dyDescent="0.25">
      <c r="A164" s="40">
        <v>53</v>
      </c>
      <c r="B164" s="54" t="s">
        <v>74</v>
      </c>
      <c r="C164" s="34"/>
      <c r="D164" s="41" t="s">
        <v>134</v>
      </c>
      <c r="E164" s="36"/>
      <c r="F164" s="36"/>
      <c r="G164" s="37"/>
      <c r="H164" s="36"/>
      <c r="I164" s="38"/>
      <c r="J164" s="36"/>
      <c r="K164" s="36"/>
      <c r="L164" s="36"/>
      <c r="M164" s="38"/>
      <c r="N164" s="36"/>
      <c r="O164" s="36"/>
    </row>
    <row r="165" spans="1:15" x14ac:dyDescent="0.25">
      <c r="A165" s="40">
        <v>53</v>
      </c>
      <c r="B165" s="42" t="s">
        <v>153</v>
      </c>
      <c r="C165" s="43" t="s">
        <v>120</v>
      </c>
      <c r="D165" s="1">
        <v>4</v>
      </c>
      <c r="E165" s="44"/>
      <c r="F165" s="44"/>
      <c r="G165" s="45"/>
      <c r="H165" s="44"/>
      <c r="I165" s="46"/>
      <c r="J165" s="47"/>
      <c r="K165" s="47"/>
      <c r="L165" s="47"/>
      <c r="M165" s="48"/>
      <c r="N165" s="47"/>
      <c r="O165" s="47"/>
    </row>
    <row r="166" spans="1:15" x14ac:dyDescent="0.25">
      <c r="A166" s="40">
        <v>53</v>
      </c>
      <c r="B166" s="42" t="s">
        <v>123</v>
      </c>
      <c r="C166" s="43" t="s">
        <v>120</v>
      </c>
      <c r="D166" s="1">
        <v>4</v>
      </c>
      <c r="E166" s="44"/>
      <c r="F166" s="44"/>
      <c r="G166" s="45"/>
      <c r="H166" s="44"/>
      <c r="I166" s="46"/>
      <c r="J166" s="47"/>
      <c r="K166" s="47"/>
      <c r="L166" s="47"/>
      <c r="M166" s="48"/>
      <c r="N166" s="47"/>
      <c r="O166" s="47"/>
    </row>
    <row r="167" spans="1:15" x14ac:dyDescent="0.25">
      <c r="A167" s="40">
        <v>54</v>
      </c>
      <c r="B167" s="53" t="s">
        <v>75</v>
      </c>
      <c r="C167" s="34"/>
      <c r="D167" s="41" t="s">
        <v>134</v>
      </c>
      <c r="E167" s="36"/>
      <c r="F167" s="36"/>
      <c r="G167" s="37"/>
      <c r="H167" s="36"/>
      <c r="I167" s="38"/>
      <c r="J167" s="36"/>
      <c r="K167" s="36"/>
      <c r="L167" s="36"/>
      <c r="M167" s="38"/>
      <c r="N167" s="36"/>
      <c r="O167" s="36"/>
    </row>
    <row r="168" spans="1:15" x14ac:dyDescent="0.25">
      <c r="A168" s="40">
        <v>54</v>
      </c>
      <c r="B168" s="42" t="s">
        <v>153</v>
      </c>
      <c r="C168" s="43" t="s">
        <v>120</v>
      </c>
      <c r="D168" s="1">
        <v>5</v>
      </c>
      <c r="E168" s="44"/>
      <c r="F168" s="44"/>
      <c r="G168" s="45"/>
      <c r="H168" s="44"/>
      <c r="I168" s="46"/>
      <c r="J168" s="47"/>
      <c r="K168" s="47"/>
      <c r="L168" s="47"/>
      <c r="M168" s="48"/>
      <c r="N168" s="47"/>
      <c r="O168" s="47"/>
    </row>
    <row r="169" spans="1:15" x14ac:dyDescent="0.25">
      <c r="A169" s="40">
        <v>54</v>
      </c>
      <c r="B169" s="42" t="s">
        <v>121</v>
      </c>
      <c r="C169" s="43" t="s">
        <v>120</v>
      </c>
      <c r="D169" s="1">
        <v>5</v>
      </c>
      <c r="E169" s="44"/>
      <c r="F169" s="44"/>
      <c r="G169" s="45"/>
      <c r="H169" s="44"/>
      <c r="I169" s="46"/>
      <c r="J169" s="47"/>
      <c r="K169" s="47"/>
      <c r="L169" s="47"/>
      <c r="M169" s="48"/>
      <c r="N169" s="47"/>
      <c r="O169" s="47"/>
    </row>
    <row r="170" spans="1:15" x14ac:dyDescent="0.25">
      <c r="A170" s="40">
        <v>55</v>
      </c>
      <c r="B170" s="52" t="s">
        <v>76</v>
      </c>
      <c r="C170" s="34"/>
      <c r="D170" s="41" t="s">
        <v>134</v>
      </c>
      <c r="E170" s="36"/>
      <c r="F170" s="36"/>
      <c r="G170" s="37"/>
      <c r="H170" s="36"/>
      <c r="I170" s="38"/>
      <c r="J170" s="36"/>
      <c r="K170" s="36"/>
      <c r="L170" s="36"/>
      <c r="M170" s="38"/>
      <c r="N170" s="36"/>
      <c r="O170" s="36"/>
    </row>
    <row r="171" spans="1:15" x14ac:dyDescent="0.25">
      <c r="A171" s="40">
        <v>55</v>
      </c>
      <c r="B171" s="42" t="s">
        <v>153</v>
      </c>
      <c r="C171" s="43" t="s">
        <v>120</v>
      </c>
      <c r="D171" s="1">
        <v>7</v>
      </c>
      <c r="E171" s="44"/>
      <c r="F171" s="44"/>
      <c r="G171" s="45"/>
      <c r="H171" s="44"/>
      <c r="I171" s="46"/>
      <c r="J171" s="47"/>
      <c r="K171" s="47"/>
      <c r="L171" s="47"/>
      <c r="M171" s="48"/>
      <c r="N171" s="47"/>
      <c r="O171" s="47"/>
    </row>
    <row r="172" spans="1:15" x14ac:dyDescent="0.25">
      <c r="A172" s="40">
        <v>55</v>
      </c>
      <c r="B172" s="42" t="s">
        <v>121</v>
      </c>
      <c r="C172" s="43" t="s">
        <v>120</v>
      </c>
      <c r="D172" s="1">
        <v>7</v>
      </c>
      <c r="E172" s="44"/>
      <c r="F172" s="44"/>
      <c r="G172" s="45"/>
      <c r="H172" s="44"/>
      <c r="I172" s="46"/>
      <c r="J172" s="47"/>
      <c r="K172" s="47"/>
      <c r="L172" s="47"/>
      <c r="M172" s="48"/>
      <c r="N172" s="47"/>
      <c r="O172" s="47"/>
    </row>
    <row r="173" spans="1:15" x14ac:dyDescent="0.25">
      <c r="A173" s="40">
        <v>56</v>
      </c>
      <c r="B173" s="53" t="s">
        <v>77</v>
      </c>
      <c r="C173" s="34"/>
      <c r="D173" s="41" t="s">
        <v>134</v>
      </c>
      <c r="E173" s="36"/>
      <c r="F173" s="36"/>
      <c r="G173" s="37"/>
      <c r="H173" s="36"/>
      <c r="I173" s="38"/>
      <c r="J173" s="36"/>
      <c r="K173" s="36"/>
      <c r="L173" s="36"/>
      <c r="M173" s="38"/>
      <c r="N173" s="36"/>
      <c r="O173" s="36"/>
    </row>
    <row r="174" spans="1:15" x14ac:dyDescent="0.25">
      <c r="A174" s="40">
        <v>56</v>
      </c>
      <c r="B174" s="42" t="s">
        <v>153</v>
      </c>
      <c r="C174" s="43" t="s">
        <v>120</v>
      </c>
      <c r="D174" s="1">
        <v>1</v>
      </c>
      <c r="E174" s="44"/>
      <c r="F174" s="44"/>
      <c r="G174" s="45"/>
      <c r="H174" s="44"/>
      <c r="I174" s="46"/>
      <c r="J174" s="47"/>
      <c r="K174" s="47"/>
      <c r="L174" s="47"/>
      <c r="M174" s="48"/>
      <c r="N174" s="47"/>
      <c r="O174" s="47"/>
    </row>
    <row r="175" spans="1:15" x14ac:dyDescent="0.25">
      <c r="A175" s="40">
        <v>56</v>
      </c>
      <c r="B175" s="42" t="s">
        <v>121</v>
      </c>
      <c r="C175" s="43" t="s">
        <v>120</v>
      </c>
      <c r="D175" s="1">
        <v>1</v>
      </c>
      <c r="E175" s="44"/>
      <c r="F175" s="44"/>
      <c r="G175" s="45"/>
      <c r="H175" s="44"/>
      <c r="I175" s="46"/>
      <c r="J175" s="47"/>
      <c r="K175" s="47"/>
      <c r="L175" s="47"/>
      <c r="M175" s="48"/>
      <c r="N175" s="47"/>
      <c r="O175" s="47"/>
    </row>
    <row r="176" spans="1:15" x14ac:dyDescent="0.25">
      <c r="A176" s="40">
        <v>57</v>
      </c>
      <c r="B176" s="58" t="s">
        <v>78</v>
      </c>
      <c r="C176" s="34"/>
      <c r="D176" s="41" t="s">
        <v>134</v>
      </c>
      <c r="E176" s="36"/>
      <c r="F176" s="36"/>
      <c r="G176" s="37"/>
      <c r="H176" s="36"/>
      <c r="I176" s="38"/>
      <c r="J176" s="36"/>
      <c r="K176" s="36"/>
      <c r="L176" s="36"/>
      <c r="M176" s="38"/>
      <c r="N176" s="36"/>
      <c r="O176" s="36"/>
    </row>
    <row r="177" spans="1:15" x14ac:dyDescent="0.25">
      <c r="A177" s="40">
        <v>57</v>
      </c>
      <c r="B177" s="42" t="s">
        <v>153</v>
      </c>
      <c r="C177" s="43" t="s">
        <v>120</v>
      </c>
      <c r="D177" s="1">
        <v>22</v>
      </c>
      <c r="E177" s="44"/>
      <c r="F177" s="44"/>
      <c r="G177" s="45"/>
      <c r="H177" s="44"/>
      <c r="I177" s="46"/>
      <c r="J177" s="47"/>
      <c r="K177" s="47"/>
      <c r="L177" s="47"/>
      <c r="M177" s="48"/>
      <c r="N177" s="47"/>
      <c r="O177" s="47"/>
    </row>
    <row r="178" spans="1:15" x14ac:dyDescent="0.25">
      <c r="A178" s="40">
        <v>57</v>
      </c>
      <c r="B178" s="42" t="s">
        <v>123</v>
      </c>
      <c r="C178" s="43" t="s">
        <v>120</v>
      </c>
      <c r="D178" s="1">
        <v>22</v>
      </c>
      <c r="E178" s="44"/>
      <c r="F178" s="44"/>
      <c r="G178" s="45"/>
      <c r="H178" s="44"/>
      <c r="I178" s="46"/>
      <c r="J178" s="47"/>
      <c r="K178" s="47"/>
      <c r="L178" s="47"/>
      <c r="M178" s="48"/>
      <c r="N178" s="47"/>
      <c r="O178" s="47"/>
    </row>
    <row r="179" spans="1:15" x14ac:dyDescent="0.25">
      <c r="A179" s="40">
        <v>58</v>
      </c>
      <c r="B179" s="55" t="s">
        <v>79</v>
      </c>
      <c r="C179" s="34"/>
      <c r="D179" s="41" t="s">
        <v>134</v>
      </c>
      <c r="E179" s="36"/>
      <c r="F179" s="36"/>
      <c r="G179" s="37"/>
      <c r="H179" s="36"/>
      <c r="I179" s="38"/>
      <c r="J179" s="36"/>
      <c r="K179" s="36"/>
      <c r="L179" s="36"/>
      <c r="M179" s="38"/>
      <c r="N179" s="36"/>
      <c r="O179" s="36"/>
    </row>
    <row r="180" spans="1:15" x14ac:dyDescent="0.25">
      <c r="A180" s="40">
        <v>58</v>
      </c>
      <c r="B180" s="42" t="s">
        <v>153</v>
      </c>
      <c r="C180" s="43" t="s">
        <v>120</v>
      </c>
      <c r="D180" s="1">
        <v>8</v>
      </c>
      <c r="E180" s="44"/>
      <c r="F180" s="44"/>
      <c r="G180" s="45"/>
      <c r="H180" s="44"/>
      <c r="I180" s="46"/>
      <c r="J180" s="47"/>
      <c r="K180" s="47"/>
      <c r="L180" s="47"/>
      <c r="M180" s="48"/>
      <c r="N180" s="47"/>
      <c r="O180" s="47"/>
    </row>
    <row r="181" spans="1:15" x14ac:dyDescent="0.25">
      <c r="A181" s="40">
        <v>58</v>
      </c>
      <c r="B181" s="42" t="s">
        <v>123</v>
      </c>
      <c r="C181" s="43" t="s">
        <v>120</v>
      </c>
      <c r="D181" s="1">
        <v>8</v>
      </c>
      <c r="E181" s="44"/>
      <c r="F181" s="44"/>
      <c r="G181" s="45"/>
      <c r="H181" s="44"/>
      <c r="I181" s="46"/>
      <c r="J181" s="47"/>
      <c r="K181" s="47"/>
      <c r="L181" s="47"/>
      <c r="M181" s="48"/>
      <c r="N181" s="47"/>
      <c r="O181" s="47"/>
    </row>
    <row r="182" spans="1:15" x14ac:dyDescent="0.25">
      <c r="A182" s="40">
        <v>59</v>
      </c>
      <c r="B182" s="58" t="s">
        <v>80</v>
      </c>
      <c r="C182" s="34"/>
      <c r="D182" s="41" t="s">
        <v>134</v>
      </c>
      <c r="E182" s="36"/>
      <c r="F182" s="36"/>
      <c r="G182" s="37"/>
      <c r="H182" s="36"/>
      <c r="I182" s="38"/>
      <c r="J182" s="36"/>
      <c r="K182" s="36"/>
      <c r="L182" s="36"/>
      <c r="M182" s="38"/>
      <c r="N182" s="36"/>
      <c r="O182" s="36"/>
    </row>
    <row r="183" spans="1:15" x14ac:dyDescent="0.25">
      <c r="A183" s="40">
        <v>59</v>
      </c>
      <c r="B183" s="42" t="s">
        <v>153</v>
      </c>
      <c r="C183" s="43" t="s">
        <v>120</v>
      </c>
      <c r="D183" s="1">
        <v>15</v>
      </c>
      <c r="E183" s="44"/>
      <c r="F183" s="44"/>
      <c r="G183" s="45"/>
      <c r="H183" s="44"/>
      <c r="I183" s="46"/>
      <c r="J183" s="47"/>
      <c r="K183" s="47"/>
      <c r="L183" s="47"/>
      <c r="M183" s="48"/>
      <c r="N183" s="47"/>
      <c r="O183" s="47"/>
    </row>
    <row r="184" spans="1:15" x14ac:dyDescent="0.25">
      <c r="A184" s="40">
        <v>59</v>
      </c>
      <c r="B184" s="42" t="s">
        <v>121</v>
      </c>
      <c r="C184" s="43" t="s">
        <v>120</v>
      </c>
      <c r="D184" s="1">
        <v>15</v>
      </c>
      <c r="E184" s="44"/>
      <c r="F184" s="44"/>
      <c r="G184" s="45"/>
      <c r="H184" s="44"/>
      <c r="I184" s="46"/>
      <c r="J184" s="47"/>
      <c r="K184" s="47"/>
      <c r="L184" s="47"/>
      <c r="M184" s="48"/>
      <c r="N184" s="47"/>
      <c r="O184" s="47"/>
    </row>
    <row r="185" spans="1:15" x14ac:dyDescent="0.25">
      <c r="A185" s="40">
        <v>60</v>
      </c>
      <c r="B185" s="59" t="s">
        <v>81</v>
      </c>
      <c r="C185" s="34"/>
      <c r="D185" s="41" t="s">
        <v>134</v>
      </c>
      <c r="E185" s="36"/>
      <c r="F185" s="36"/>
      <c r="G185" s="37"/>
      <c r="H185" s="36"/>
      <c r="I185" s="38"/>
      <c r="J185" s="36"/>
      <c r="K185" s="36"/>
      <c r="L185" s="36"/>
      <c r="M185" s="38"/>
      <c r="N185" s="36"/>
      <c r="O185" s="36"/>
    </row>
    <row r="186" spans="1:15" x14ac:dyDescent="0.25">
      <c r="A186" s="40">
        <v>60</v>
      </c>
      <c r="B186" s="42" t="s">
        <v>153</v>
      </c>
      <c r="C186" s="43" t="s">
        <v>120</v>
      </c>
      <c r="D186" s="1">
        <v>3</v>
      </c>
      <c r="E186" s="44"/>
      <c r="F186" s="44"/>
      <c r="G186" s="45"/>
      <c r="H186" s="44"/>
      <c r="I186" s="46"/>
      <c r="J186" s="47"/>
      <c r="K186" s="47"/>
      <c r="L186" s="47"/>
      <c r="M186" s="48"/>
      <c r="N186" s="47"/>
      <c r="O186" s="47"/>
    </row>
    <row r="187" spans="1:15" x14ac:dyDescent="0.25">
      <c r="A187" s="40">
        <v>60</v>
      </c>
      <c r="B187" s="42" t="s">
        <v>123</v>
      </c>
      <c r="C187" s="43" t="s">
        <v>120</v>
      </c>
      <c r="D187" s="1">
        <v>3</v>
      </c>
      <c r="E187" s="44"/>
      <c r="F187" s="44"/>
      <c r="G187" s="45"/>
      <c r="H187" s="44"/>
      <c r="I187" s="46"/>
      <c r="J187" s="47"/>
      <c r="K187" s="47"/>
      <c r="L187" s="47"/>
      <c r="M187" s="48"/>
      <c r="N187" s="47"/>
      <c r="O187" s="47"/>
    </row>
    <row r="188" spans="1:15" x14ac:dyDescent="0.25">
      <c r="A188" s="40">
        <v>61</v>
      </c>
      <c r="B188" s="56" t="s">
        <v>82</v>
      </c>
      <c r="C188" s="34"/>
      <c r="D188" s="41" t="s">
        <v>134</v>
      </c>
      <c r="E188" s="36"/>
      <c r="F188" s="36"/>
      <c r="G188" s="37"/>
      <c r="H188" s="36"/>
      <c r="I188" s="38"/>
      <c r="J188" s="36"/>
      <c r="K188" s="36"/>
      <c r="L188" s="36"/>
      <c r="M188" s="38"/>
      <c r="N188" s="36"/>
      <c r="O188" s="36"/>
    </row>
    <row r="189" spans="1:15" x14ac:dyDescent="0.25">
      <c r="A189" s="40">
        <v>61</v>
      </c>
      <c r="B189" s="42" t="s">
        <v>153</v>
      </c>
      <c r="C189" s="43" t="s">
        <v>120</v>
      </c>
      <c r="D189" s="1">
        <v>41</v>
      </c>
      <c r="E189" s="44"/>
      <c r="F189" s="44"/>
      <c r="G189" s="45"/>
      <c r="H189" s="44"/>
      <c r="I189" s="46"/>
      <c r="J189" s="47"/>
      <c r="K189" s="47"/>
      <c r="L189" s="47"/>
      <c r="M189" s="48"/>
      <c r="N189" s="47"/>
      <c r="O189" s="47"/>
    </row>
    <row r="190" spans="1:15" x14ac:dyDescent="0.25">
      <c r="A190" s="40">
        <v>61</v>
      </c>
      <c r="B190" s="42" t="s">
        <v>121</v>
      </c>
      <c r="C190" s="43" t="s">
        <v>120</v>
      </c>
      <c r="D190" s="1">
        <v>41</v>
      </c>
      <c r="E190" s="44"/>
      <c r="F190" s="44"/>
      <c r="G190" s="45"/>
      <c r="H190" s="44"/>
      <c r="I190" s="46"/>
      <c r="J190" s="47"/>
      <c r="K190" s="47"/>
      <c r="L190" s="47"/>
      <c r="M190" s="48"/>
      <c r="N190" s="47"/>
      <c r="O190" s="47"/>
    </row>
    <row r="191" spans="1:15" x14ac:dyDescent="0.25">
      <c r="A191" s="40">
        <v>62</v>
      </c>
      <c r="B191" s="53" t="s">
        <v>83</v>
      </c>
      <c r="C191" s="34"/>
      <c r="D191" s="41" t="s">
        <v>134</v>
      </c>
      <c r="E191" s="36"/>
      <c r="F191" s="36"/>
      <c r="G191" s="37"/>
      <c r="H191" s="36"/>
      <c r="I191" s="38"/>
      <c r="J191" s="36"/>
      <c r="K191" s="36"/>
      <c r="L191" s="36"/>
      <c r="M191" s="38"/>
      <c r="N191" s="36"/>
      <c r="O191" s="36"/>
    </row>
    <row r="192" spans="1:15" x14ac:dyDescent="0.25">
      <c r="A192" s="40">
        <v>62</v>
      </c>
      <c r="B192" s="42" t="s">
        <v>153</v>
      </c>
      <c r="C192" s="43" t="s">
        <v>120</v>
      </c>
      <c r="D192" s="1">
        <v>5</v>
      </c>
      <c r="E192" s="44"/>
      <c r="F192" s="44"/>
      <c r="G192" s="45"/>
      <c r="H192" s="44"/>
      <c r="I192" s="46"/>
      <c r="J192" s="47"/>
      <c r="K192" s="47"/>
      <c r="L192" s="47"/>
      <c r="M192" s="48"/>
      <c r="N192" s="47"/>
      <c r="O192" s="47"/>
    </row>
    <row r="193" spans="1:15" x14ac:dyDescent="0.25">
      <c r="A193" s="40">
        <v>62</v>
      </c>
      <c r="B193" s="42" t="s">
        <v>123</v>
      </c>
      <c r="C193" s="43" t="s">
        <v>120</v>
      </c>
      <c r="D193" s="1">
        <v>5</v>
      </c>
      <c r="E193" s="44"/>
      <c r="F193" s="44"/>
      <c r="G193" s="45"/>
      <c r="H193" s="44"/>
      <c r="I193" s="46"/>
      <c r="J193" s="47"/>
      <c r="K193" s="47"/>
      <c r="L193" s="47"/>
      <c r="M193" s="48"/>
      <c r="N193" s="47"/>
      <c r="O193" s="47"/>
    </row>
    <row r="194" spans="1:15" x14ac:dyDescent="0.25">
      <c r="A194" s="40">
        <v>63</v>
      </c>
      <c r="B194" s="58" t="s">
        <v>84</v>
      </c>
      <c r="C194" s="34"/>
      <c r="D194" s="41" t="s">
        <v>134</v>
      </c>
      <c r="E194" s="36"/>
      <c r="F194" s="36"/>
      <c r="G194" s="37"/>
      <c r="H194" s="36"/>
      <c r="I194" s="38"/>
      <c r="J194" s="36"/>
      <c r="K194" s="36"/>
      <c r="L194" s="36"/>
      <c r="M194" s="38"/>
      <c r="N194" s="36"/>
      <c r="O194" s="36"/>
    </row>
    <row r="195" spans="1:15" x14ac:dyDescent="0.25">
      <c r="A195" s="40">
        <v>63</v>
      </c>
      <c r="B195" s="42" t="s">
        <v>153</v>
      </c>
      <c r="C195" s="43" t="s">
        <v>120</v>
      </c>
      <c r="D195" s="1">
        <v>7</v>
      </c>
      <c r="E195" s="44"/>
      <c r="F195" s="44"/>
      <c r="G195" s="45"/>
      <c r="H195" s="44"/>
      <c r="I195" s="46"/>
      <c r="J195" s="47"/>
      <c r="K195" s="47"/>
      <c r="L195" s="47"/>
      <c r="M195" s="48"/>
      <c r="N195" s="47"/>
      <c r="O195" s="47"/>
    </row>
    <row r="196" spans="1:15" x14ac:dyDescent="0.25">
      <c r="A196" s="40">
        <v>63</v>
      </c>
      <c r="B196" s="42" t="s">
        <v>123</v>
      </c>
      <c r="C196" s="43" t="s">
        <v>120</v>
      </c>
      <c r="D196" s="1">
        <v>7</v>
      </c>
      <c r="E196" s="44"/>
      <c r="F196" s="44"/>
      <c r="G196" s="45"/>
      <c r="H196" s="44"/>
      <c r="I196" s="46"/>
      <c r="J196" s="47"/>
      <c r="K196" s="47"/>
      <c r="L196" s="47"/>
      <c r="M196" s="48"/>
      <c r="N196" s="47"/>
      <c r="O196" s="47"/>
    </row>
    <row r="197" spans="1:15" x14ac:dyDescent="0.25">
      <c r="A197" s="40">
        <v>64</v>
      </c>
      <c r="B197" s="52" t="s">
        <v>85</v>
      </c>
      <c r="C197" s="34"/>
      <c r="D197" s="41" t="s">
        <v>134</v>
      </c>
      <c r="E197" s="36"/>
      <c r="F197" s="36"/>
      <c r="G197" s="37"/>
      <c r="H197" s="36"/>
      <c r="I197" s="38"/>
      <c r="J197" s="36"/>
      <c r="K197" s="36"/>
      <c r="L197" s="36"/>
      <c r="M197" s="38"/>
      <c r="N197" s="36"/>
      <c r="O197" s="36"/>
    </row>
    <row r="198" spans="1:15" x14ac:dyDescent="0.25">
      <c r="A198" s="40">
        <v>64</v>
      </c>
      <c r="B198" s="42" t="s">
        <v>153</v>
      </c>
      <c r="C198" s="43" t="s">
        <v>120</v>
      </c>
      <c r="D198" s="1">
        <v>14</v>
      </c>
      <c r="E198" s="44"/>
      <c r="F198" s="44"/>
      <c r="G198" s="45"/>
      <c r="H198" s="44"/>
      <c r="I198" s="46"/>
      <c r="J198" s="47"/>
      <c r="K198" s="47"/>
      <c r="L198" s="47"/>
      <c r="M198" s="48"/>
      <c r="N198" s="47"/>
      <c r="O198" s="47"/>
    </row>
    <row r="199" spans="1:15" x14ac:dyDescent="0.25">
      <c r="A199" s="40">
        <v>64</v>
      </c>
      <c r="B199" s="42" t="s">
        <v>121</v>
      </c>
      <c r="C199" s="43" t="s">
        <v>120</v>
      </c>
      <c r="D199" s="1">
        <v>14</v>
      </c>
      <c r="E199" s="44"/>
      <c r="F199" s="44"/>
      <c r="G199" s="45"/>
      <c r="H199" s="44"/>
      <c r="I199" s="46"/>
      <c r="J199" s="47"/>
      <c r="K199" s="47"/>
      <c r="L199" s="47"/>
      <c r="M199" s="48"/>
      <c r="N199" s="47"/>
      <c r="O199" s="47"/>
    </row>
    <row r="200" spans="1:15" x14ac:dyDescent="0.25">
      <c r="A200" s="40">
        <v>65</v>
      </c>
      <c r="B200" s="52" t="s">
        <v>86</v>
      </c>
      <c r="C200" s="34"/>
      <c r="D200" s="41" t="s">
        <v>134</v>
      </c>
      <c r="E200" s="36"/>
      <c r="F200" s="36"/>
      <c r="G200" s="37"/>
      <c r="H200" s="36"/>
      <c r="I200" s="38"/>
      <c r="J200" s="36"/>
      <c r="K200" s="36"/>
      <c r="L200" s="36"/>
      <c r="M200" s="38"/>
      <c r="N200" s="36"/>
      <c r="O200" s="36"/>
    </row>
    <row r="201" spans="1:15" x14ac:dyDescent="0.25">
      <c r="A201" s="40">
        <v>65</v>
      </c>
      <c r="B201" s="42" t="s">
        <v>153</v>
      </c>
      <c r="C201" s="43" t="s">
        <v>120</v>
      </c>
      <c r="D201" s="1">
        <v>10</v>
      </c>
      <c r="E201" s="44"/>
      <c r="F201" s="44"/>
      <c r="G201" s="45"/>
      <c r="H201" s="44"/>
      <c r="I201" s="46"/>
      <c r="J201" s="47"/>
      <c r="K201" s="47"/>
      <c r="L201" s="47"/>
      <c r="M201" s="48"/>
      <c r="N201" s="47"/>
      <c r="O201" s="47"/>
    </row>
    <row r="202" spans="1:15" x14ac:dyDescent="0.25">
      <c r="A202" s="40">
        <v>65</v>
      </c>
      <c r="B202" s="42" t="s">
        <v>121</v>
      </c>
      <c r="C202" s="43" t="s">
        <v>120</v>
      </c>
      <c r="D202" s="1">
        <v>10</v>
      </c>
      <c r="E202" s="44"/>
      <c r="F202" s="44"/>
      <c r="G202" s="45"/>
      <c r="H202" s="44"/>
      <c r="I202" s="46"/>
      <c r="J202" s="47"/>
      <c r="K202" s="47"/>
      <c r="L202" s="47"/>
      <c r="M202" s="48"/>
      <c r="N202" s="47"/>
      <c r="O202" s="47"/>
    </row>
    <row r="203" spans="1:15" x14ac:dyDescent="0.25">
      <c r="A203" s="40">
        <v>66</v>
      </c>
      <c r="B203" s="57" t="s">
        <v>87</v>
      </c>
      <c r="C203" s="34"/>
      <c r="D203" s="41" t="s">
        <v>134</v>
      </c>
      <c r="E203" s="36"/>
      <c r="F203" s="36"/>
      <c r="G203" s="37"/>
      <c r="H203" s="36"/>
      <c r="I203" s="38"/>
      <c r="J203" s="36"/>
      <c r="K203" s="36"/>
      <c r="L203" s="36"/>
      <c r="M203" s="38"/>
      <c r="N203" s="36"/>
      <c r="O203" s="36"/>
    </row>
    <row r="204" spans="1:15" x14ac:dyDescent="0.25">
      <c r="A204" s="40">
        <v>66</v>
      </c>
      <c r="B204" s="42" t="s">
        <v>153</v>
      </c>
      <c r="C204" s="43" t="s">
        <v>120</v>
      </c>
      <c r="D204" s="1">
        <v>47</v>
      </c>
      <c r="E204" s="44"/>
      <c r="F204" s="44"/>
      <c r="G204" s="45"/>
      <c r="H204" s="44"/>
      <c r="I204" s="46"/>
      <c r="J204" s="47"/>
      <c r="K204" s="47"/>
      <c r="L204" s="47"/>
      <c r="M204" s="48"/>
      <c r="N204" s="47"/>
      <c r="O204" s="47"/>
    </row>
    <row r="205" spans="1:15" x14ac:dyDescent="0.25">
      <c r="A205" s="40">
        <v>66</v>
      </c>
      <c r="B205" s="42" t="s">
        <v>123</v>
      </c>
      <c r="C205" s="43" t="s">
        <v>120</v>
      </c>
      <c r="D205" s="1">
        <v>47</v>
      </c>
      <c r="E205" s="44"/>
      <c r="F205" s="44"/>
      <c r="G205" s="45"/>
      <c r="H205" s="44"/>
      <c r="I205" s="46"/>
      <c r="J205" s="47"/>
      <c r="K205" s="47"/>
      <c r="L205" s="47"/>
      <c r="M205" s="48"/>
      <c r="N205" s="47"/>
      <c r="O205" s="47"/>
    </row>
    <row r="206" spans="1:15" x14ac:dyDescent="0.25">
      <c r="A206" s="40">
        <v>67</v>
      </c>
      <c r="B206" s="52" t="s">
        <v>88</v>
      </c>
      <c r="C206" s="34"/>
      <c r="D206" s="41" t="s">
        <v>134</v>
      </c>
      <c r="E206" s="36"/>
      <c r="F206" s="36"/>
      <c r="G206" s="37"/>
      <c r="H206" s="36"/>
      <c r="I206" s="38"/>
      <c r="J206" s="36"/>
      <c r="K206" s="36"/>
      <c r="L206" s="36"/>
      <c r="M206" s="38"/>
      <c r="N206" s="36"/>
      <c r="O206" s="36"/>
    </row>
    <row r="207" spans="1:15" x14ac:dyDescent="0.25">
      <c r="A207" s="40">
        <v>67</v>
      </c>
      <c r="B207" s="42" t="s">
        <v>153</v>
      </c>
      <c r="C207" s="43" t="s">
        <v>120</v>
      </c>
      <c r="D207" s="1">
        <v>10</v>
      </c>
      <c r="E207" s="44"/>
      <c r="F207" s="44"/>
      <c r="G207" s="45"/>
      <c r="H207" s="44"/>
      <c r="I207" s="46"/>
      <c r="J207" s="47"/>
      <c r="K207" s="47"/>
      <c r="L207" s="47"/>
      <c r="M207" s="48"/>
      <c r="N207" s="47"/>
      <c r="O207" s="47"/>
    </row>
    <row r="208" spans="1:15" x14ac:dyDescent="0.25">
      <c r="A208" s="40">
        <v>67</v>
      </c>
      <c r="B208" s="42" t="s">
        <v>121</v>
      </c>
      <c r="C208" s="43" t="s">
        <v>120</v>
      </c>
      <c r="D208" s="1">
        <v>10</v>
      </c>
      <c r="E208" s="44"/>
      <c r="F208" s="44"/>
      <c r="G208" s="45"/>
      <c r="H208" s="44"/>
      <c r="I208" s="46"/>
      <c r="J208" s="47"/>
      <c r="K208" s="47"/>
      <c r="L208" s="47"/>
      <c r="M208" s="48"/>
      <c r="N208" s="47"/>
      <c r="O208" s="47"/>
    </row>
    <row r="209" spans="1:15" x14ac:dyDescent="0.25">
      <c r="A209" s="40">
        <v>68</v>
      </c>
      <c r="B209" s="53" t="s">
        <v>89</v>
      </c>
      <c r="C209" s="34"/>
      <c r="D209" s="41" t="s">
        <v>134</v>
      </c>
      <c r="E209" s="36"/>
      <c r="F209" s="36"/>
      <c r="G209" s="37"/>
      <c r="H209" s="36"/>
      <c r="I209" s="38"/>
      <c r="J209" s="36"/>
      <c r="K209" s="36"/>
      <c r="L209" s="36"/>
      <c r="M209" s="38"/>
      <c r="N209" s="36"/>
      <c r="O209" s="36"/>
    </row>
    <row r="210" spans="1:15" x14ac:dyDescent="0.25">
      <c r="A210" s="40">
        <v>68</v>
      </c>
      <c r="B210" s="42" t="s">
        <v>153</v>
      </c>
      <c r="C210" s="43" t="s">
        <v>120</v>
      </c>
      <c r="D210" s="1">
        <v>26</v>
      </c>
      <c r="E210" s="44"/>
      <c r="F210" s="44"/>
      <c r="G210" s="45"/>
      <c r="H210" s="44"/>
      <c r="I210" s="46"/>
      <c r="J210" s="47"/>
      <c r="K210" s="47"/>
      <c r="L210" s="47"/>
      <c r="M210" s="48"/>
      <c r="N210" s="47"/>
      <c r="O210" s="47"/>
    </row>
    <row r="211" spans="1:15" x14ac:dyDescent="0.25">
      <c r="A211" s="40">
        <v>68</v>
      </c>
      <c r="B211" s="42" t="s">
        <v>123</v>
      </c>
      <c r="C211" s="43" t="s">
        <v>120</v>
      </c>
      <c r="D211" s="1">
        <v>26</v>
      </c>
      <c r="E211" s="44"/>
      <c r="F211" s="44"/>
      <c r="G211" s="45"/>
      <c r="H211" s="44"/>
      <c r="I211" s="46"/>
      <c r="J211" s="47"/>
      <c r="K211" s="47"/>
      <c r="L211" s="47"/>
      <c r="M211" s="48"/>
      <c r="N211" s="47"/>
      <c r="O211" s="47"/>
    </row>
    <row r="212" spans="1:15" x14ac:dyDescent="0.25">
      <c r="A212" s="40">
        <v>70</v>
      </c>
      <c r="B212" s="55" t="s">
        <v>90</v>
      </c>
      <c r="C212" s="34"/>
      <c r="D212" s="41" t="s">
        <v>134</v>
      </c>
      <c r="E212" s="36"/>
      <c r="F212" s="36"/>
      <c r="G212" s="37"/>
      <c r="H212" s="36"/>
      <c r="I212" s="38"/>
      <c r="J212" s="36"/>
      <c r="K212" s="36"/>
      <c r="L212" s="36"/>
      <c r="M212" s="38"/>
      <c r="N212" s="36"/>
      <c r="O212" s="36"/>
    </row>
    <row r="213" spans="1:15" x14ac:dyDescent="0.25">
      <c r="A213" s="40">
        <v>70</v>
      </c>
      <c r="B213" s="42" t="s">
        <v>153</v>
      </c>
      <c r="C213" s="43" t="s">
        <v>120</v>
      </c>
      <c r="D213" s="1">
        <v>7</v>
      </c>
      <c r="E213" s="44"/>
      <c r="F213" s="44"/>
      <c r="G213" s="45"/>
      <c r="H213" s="44"/>
      <c r="I213" s="46"/>
      <c r="J213" s="47"/>
      <c r="K213" s="47"/>
      <c r="L213" s="47"/>
      <c r="M213" s="48"/>
      <c r="N213" s="47"/>
      <c r="O213" s="47"/>
    </row>
    <row r="214" spans="1:15" x14ac:dyDescent="0.25">
      <c r="A214" s="40">
        <v>70</v>
      </c>
      <c r="B214" s="42" t="s">
        <v>123</v>
      </c>
      <c r="C214" s="43" t="s">
        <v>120</v>
      </c>
      <c r="D214" s="1">
        <v>7</v>
      </c>
      <c r="E214" s="44"/>
      <c r="F214" s="44"/>
      <c r="G214" s="45"/>
      <c r="H214" s="44"/>
      <c r="I214" s="46"/>
      <c r="J214" s="47"/>
      <c r="K214" s="47"/>
      <c r="L214" s="47"/>
      <c r="M214" s="48"/>
      <c r="N214" s="47"/>
      <c r="O214" s="47"/>
    </row>
    <row r="215" spans="1:15" x14ac:dyDescent="0.25">
      <c r="A215" s="40">
        <v>71</v>
      </c>
      <c r="B215" s="56" t="s">
        <v>91</v>
      </c>
      <c r="C215" s="34"/>
      <c r="D215" s="41" t="s">
        <v>134</v>
      </c>
      <c r="E215" s="36"/>
      <c r="F215" s="36"/>
      <c r="G215" s="37"/>
      <c r="H215" s="36"/>
      <c r="I215" s="38"/>
      <c r="J215" s="36"/>
      <c r="K215" s="36"/>
      <c r="L215" s="36"/>
      <c r="M215" s="38"/>
      <c r="N215" s="36"/>
      <c r="O215" s="36"/>
    </row>
    <row r="216" spans="1:15" x14ac:dyDescent="0.25">
      <c r="A216" s="40">
        <v>71</v>
      </c>
      <c r="B216" s="42" t="s">
        <v>153</v>
      </c>
      <c r="C216" s="43" t="s">
        <v>120</v>
      </c>
      <c r="D216" s="1">
        <v>6</v>
      </c>
      <c r="E216" s="44"/>
      <c r="F216" s="44"/>
      <c r="G216" s="45"/>
      <c r="H216" s="44"/>
      <c r="I216" s="46"/>
      <c r="J216" s="47"/>
      <c r="K216" s="47"/>
      <c r="L216" s="47"/>
      <c r="M216" s="48"/>
      <c r="N216" s="47"/>
      <c r="O216" s="47"/>
    </row>
    <row r="217" spans="1:15" x14ac:dyDescent="0.25">
      <c r="A217" s="40">
        <v>71</v>
      </c>
      <c r="B217" s="42" t="s">
        <v>121</v>
      </c>
      <c r="C217" s="43" t="s">
        <v>120</v>
      </c>
      <c r="D217" s="1">
        <v>6</v>
      </c>
      <c r="E217" s="44"/>
      <c r="F217" s="44"/>
      <c r="G217" s="45"/>
      <c r="H217" s="44"/>
      <c r="I217" s="46"/>
      <c r="J217" s="47"/>
      <c r="K217" s="47"/>
      <c r="L217" s="47"/>
      <c r="M217" s="48"/>
      <c r="N217" s="47"/>
      <c r="O217" s="47"/>
    </row>
    <row r="218" spans="1:15" x14ac:dyDescent="0.25">
      <c r="A218" s="40">
        <v>72</v>
      </c>
      <c r="B218" s="57" t="s">
        <v>92</v>
      </c>
      <c r="C218" s="34"/>
      <c r="D218" s="41" t="s">
        <v>134</v>
      </c>
      <c r="E218" s="36"/>
      <c r="F218" s="36"/>
      <c r="G218" s="37"/>
      <c r="H218" s="36"/>
      <c r="I218" s="38"/>
      <c r="J218" s="36"/>
      <c r="K218" s="36"/>
      <c r="L218" s="36"/>
      <c r="M218" s="38"/>
      <c r="N218" s="36"/>
      <c r="O218" s="36"/>
    </row>
    <row r="219" spans="1:15" x14ac:dyDescent="0.25">
      <c r="A219" s="40">
        <v>72</v>
      </c>
      <c r="B219" s="42" t="s">
        <v>153</v>
      </c>
      <c r="C219" s="43" t="s">
        <v>120</v>
      </c>
      <c r="D219" s="1">
        <v>1</v>
      </c>
      <c r="E219" s="44"/>
      <c r="F219" s="44"/>
      <c r="G219" s="45"/>
      <c r="H219" s="44"/>
      <c r="I219" s="46"/>
      <c r="J219" s="47"/>
      <c r="K219" s="47"/>
      <c r="L219" s="47"/>
      <c r="M219" s="48"/>
      <c r="N219" s="47"/>
      <c r="O219" s="47"/>
    </row>
    <row r="220" spans="1:15" x14ac:dyDescent="0.25">
      <c r="A220" s="40">
        <v>72</v>
      </c>
      <c r="B220" s="42" t="s">
        <v>123</v>
      </c>
      <c r="C220" s="43" t="s">
        <v>120</v>
      </c>
      <c r="D220" s="1">
        <v>1</v>
      </c>
      <c r="E220" s="44"/>
      <c r="F220" s="44"/>
      <c r="G220" s="45"/>
      <c r="H220" s="44"/>
      <c r="I220" s="46"/>
      <c r="J220" s="47"/>
      <c r="K220" s="47"/>
      <c r="L220" s="47"/>
      <c r="M220" s="48"/>
      <c r="N220" s="47"/>
      <c r="O220" s="47"/>
    </row>
    <row r="221" spans="1:15" x14ac:dyDescent="0.25">
      <c r="A221" s="40">
        <v>73</v>
      </c>
      <c r="B221" s="52" t="s">
        <v>93</v>
      </c>
      <c r="C221" s="34"/>
      <c r="D221" s="41" t="s">
        <v>134</v>
      </c>
      <c r="E221" s="36"/>
      <c r="F221" s="36"/>
      <c r="G221" s="37"/>
      <c r="H221" s="36"/>
      <c r="I221" s="38"/>
      <c r="J221" s="36"/>
      <c r="K221" s="36"/>
      <c r="L221" s="36"/>
      <c r="M221" s="38"/>
      <c r="N221" s="36"/>
      <c r="O221" s="36"/>
    </row>
    <row r="222" spans="1:15" x14ac:dyDescent="0.25">
      <c r="A222" s="40">
        <v>73</v>
      </c>
      <c r="B222" s="42" t="s">
        <v>153</v>
      </c>
      <c r="C222" s="43" t="s">
        <v>120</v>
      </c>
      <c r="D222" s="1">
        <v>7</v>
      </c>
      <c r="E222" s="44"/>
      <c r="F222" s="44"/>
      <c r="G222" s="45"/>
      <c r="H222" s="44"/>
      <c r="I222" s="46"/>
      <c r="J222" s="47"/>
      <c r="K222" s="47"/>
      <c r="L222" s="47"/>
      <c r="M222" s="48"/>
      <c r="N222" s="47"/>
      <c r="O222" s="47"/>
    </row>
    <row r="223" spans="1:15" x14ac:dyDescent="0.25">
      <c r="A223" s="40">
        <v>73</v>
      </c>
      <c r="B223" s="42" t="s">
        <v>123</v>
      </c>
      <c r="C223" s="43" t="s">
        <v>120</v>
      </c>
      <c r="D223" s="1">
        <v>7</v>
      </c>
      <c r="E223" s="44"/>
      <c r="F223" s="44"/>
      <c r="G223" s="45"/>
      <c r="H223" s="44"/>
      <c r="I223" s="46"/>
      <c r="J223" s="47"/>
      <c r="K223" s="47"/>
      <c r="L223" s="47"/>
      <c r="M223" s="48"/>
      <c r="N223" s="47"/>
      <c r="O223" s="47"/>
    </row>
    <row r="224" spans="1:15" x14ac:dyDescent="0.25">
      <c r="A224" s="40">
        <v>74</v>
      </c>
      <c r="B224" s="60" t="s">
        <v>94</v>
      </c>
      <c r="C224" s="34"/>
      <c r="D224" s="41" t="s">
        <v>134</v>
      </c>
      <c r="E224" s="36"/>
      <c r="F224" s="36"/>
      <c r="G224" s="37"/>
      <c r="H224" s="36"/>
      <c r="I224" s="38"/>
      <c r="J224" s="36"/>
      <c r="K224" s="36"/>
      <c r="L224" s="36"/>
      <c r="M224" s="38"/>
      <c r="N224" s="36"/>
      <c r="O224" s="36"/>
    </row>
    <row r="225" spans="1:15" x14ac:dyDescent="0.25">
      <c r="A225" s="40">
        <v>75</v>
      </c>
      <c r="B225" s="61" t="s">
        <v>95</v>
      </c>
      <c r="C225" s="34"/>
      <c r="D225" s="41" t="s">
        <v>134</v>
      </c>
      <c r="E225" s="36"/>
      <c r="F225" s="36"/>
      <c r="G225" s="37"/>
      <c r="H225" s="36"/>
      <c r="I225" s="38"/>
      <c r="J225" s="36"/>
      <c r="K225" s="36"/>
      <c r="L225" s="36"/>
      <c r="M225" s="38"/>
      <c r="N225" s="36"/>
      <c r="O225" s="36"/>
    </row>
    <row r="226" spans="1:15" x14ac:dyDescent="0.25">
      <c r="A226" s="40">
        <v>75</v>
      </c>
      <c r="B226" s="42" t="s">
        <v>153</v>
      </c>
      <c r="C226" s="43" t="s">
        <v>120</v>
      </c>
      <c r="D226" s="1">
        <v>12</v>
      </c>
      <c r="E226" s="44"/>
      <c r="F226" s="44"/>
      <c r="G226" s="45"/>
      <c r="H226" s="44"/>
      <c r="I226" s="46"/>
      <c r="J226" s="47"/>
      <c r="K226" s="47"/>
      <c r="L226" s="47"/>
      <c r="M226" s="48"/>
      <c r="N226" s="47"/>
      <c r="O226" s="47"/>
    </row>
    <row r="227" spans="1:15" x14ac:dyDescent="0.25">
      <c r="A227" s="40">
        <v>75</v>
      </c>
      <c r="B227" s="42" t="s">
        <v>124</v>
      </c>
      <c r="C227" s="43" t="s">
        <v>120</v>
      </c>
      <c r="D227" s="1">
        <v>12</v>
      </c>
      <c r="E227" s="44"/>
      <c r="F227" s="44"/>
      <c r="G227" s="45"/>
      <c r="H227" s="44"/>
      <c r="I227" s="46"/>
      <c r="J227" s="47"/>
      <c r="K227" s="47"/>
      <c r="L227" s="47"/>
      <c r="M227" s="48"/>
      <c r="N227" s="47"/>
      <c r="O227" s="47"/>
    </row>
    <row r="228" spans="1:15" x14ac:dyDescent="0.25">
      <c r="A228" s="40">
        <v>76</v>
      </c>
      <c r="B228" s="61" t="s">
        <v>96</v>
      </c>
      <c r="C228" s="34"/>
      <c r="D228" s="41" t="s">
        <v>134</v>
      </c>
      <c r="E228" s="36"/>
      <c r="F228" s="36"/>
      <c r="G228" s="37"/>
      <c r="H228" s="36"/>
      <c r="I228" s="38"/>
      <c r="J228" s="36"/>
      <c r="K228" s="36"/>
      <c r="L228" s="36"/>
      <c r="M228" s="38"/>
      <c r="N228" s="36"/>
      <c r="O228" s="36"/>
    </row>
    <row r="229" spans="1:15" x14ac:dyDescent="0.25">
      <c r="A229" s="40">
        <v>76</v>
      </c>
      <c r="B229" s="42" t="s">
        <v>153</v>
      </c>
      <c r="C229" s="43" t="s">
        <v>120</v>
      </c>
      <c r="D229" s="1">
        <v>22</v>
      </c>
      <c r="E229" s="44"/>
      <c r="F229" s="44"/>
      <c r="G229" s="45"/>
      <c r="H229" s="44"/>
      <c r="I229" s="46"/>
      <c r="J229" s="47"/>
      <c r="K229" s="47"/>
      <c r="L229" s="47"/>
      <c r="M229" s="48"/>
      <c r="N229" s="47"/>
      <c r="O229" s="47"/>
    </row>
    <row r="230" spans="1:15" x14ac:dyDescent="0.25">
      <c r="A230" s="40">
        <v>76</v>
      </c>
      <c r="B230" s="42" t="s">
        <v>121</v>
      </c>
      <c r="C230" s="43" t="s">
        <v>120</v>
      </c>
      <c r="D230" s="1">
        <v>22</v>
      </c>
      <c r="E230" s="44"/>
      <c r="F230" s="44"/>
      <c r="G230" s="45"/>
      <c r="H230" s="44"/>
      <c r="I230" s="46"/>
      <c r="J230" s="47"/>
      <c r="K230" s="47"/>
      <c r="L230" s="47"/>
      <c r="M230" s="48"/>
      <c r="N230" s="47"/>
      <c r="O230" s="47"/>
    </row>
    <row r="231" spans="1:15" x14ac:dyDescent="0.25">
      <c r="A231" s="40">
        <v>77</v>
      </c>
      <c r="B231" s="61" t="s">
        <v>97</v>
      </c>
      <c r="C231" s="34"/>
      <c r="D231" s="41" t="s">
        <v>134</v>
      </c>
      <c r="E231" s="36"/>
      <c r="F231" s="36"/>
      <c r="G231" s="37"/>
      <c r="H231" s="36"/>
      <c r="I231" s="38"/>
      <c r="J231" s="36"/>
      <c r="K231" s="36"/>
      <c r="L231" s="36"/>
      <c r="M231" s="38"/>
      <c r="N231" s="36"/>
      <c r="O231" s="36"/>
    </row>
    <row r="232" spans="1:15" x14ac:dyDescent="0.25">
      <c r="A232" s="40">
        <v>77</v>
      </c>
      <c r="B232" s="42" t="s">
        <v>153</v>
      </c>
      <c r="C232" s="43" t="s">
        <v>120</v>
      </c>
      <c r="D232" s="1">
        <v>10</v>
      </c>
      <c r="E232" s="44"/>
      <c r="F232" s="44"/>
      <c r="G232" s="45"/>
      <c r="H232" s="44"/>
      <c r="I232" s="46"/>
      <c r="J232" s="47"/>
      <c r="K232" s="47"/>
      <c r="L232" s="47"/>
      <c r="M232" s="48"/>
      <c r="N232" s="47"/>
      <c r="O232" s="47"/>
    </row>
    <row r="233" spans="1:15" x14ac:dyDescent="0.25">
      <c r="A233" s="40">
        <v>77</v>
      </c>
      <c r="B233" s="42" t="s">
        <v>123</v>
      </c>
      <c r="C233" s="43" t="s">
        <v>120</v>
      </c>
      <c r="D233" s="1">
        <v>10</v>
      </c>
      <c r="E233" s="44"/>
      <c r="F233" s="44"/>
      <c r="G233" s="45"/>
      <c r="H233" s="44"/>
      <c r="I233" s="46"/>
      <c r="J233" s="47"/>
      <c r="K233" s="47"/>
      <c r="L233" s="47"/>
      <c r="M233" s="48"/>
      <c r="N233" s="47"/>
      <c r="O233" s="47"/>
    </row>
    <row r="234" spans="1:15" x14ac:dyDescent="0.25">
      <c r="A234" s="62">
        <v>78</v>
      </c>
      <c r="B234" s="63" t="s">
        <v>126</v>
      </c>
      <c r="C234" s="43" t="s">
        <v>120</v>
      </c>
      <c r="D234" s="64">
        <f>SUM(D12:D233)/2</f>
        <v>915</v>
      </c>
      <c r="E234" s="44"/>
      <c r="F234" s="44"/>
      <c r="G234" s="45"/>
      <c r="H234" s="44"/>
      <c r="I234" s="46"/>
      <c r="J234" s="47"/>
      <c r="K234" s="47"/>
      <c r="L234" s="47"/>
      <c r="M234" s="48"/>
      <c r="N234" s="47"/>
      <c r="O234" s="47"/>
    </row>
    <row r="235" spans="1:15" x14ac:dyDescent="0.25">
      <c r="A235" s="65">
        <v>79</v>
      </c>
      <c r="B235" s="66" t="s">
        <v>127</v>
      </c>
      <c r="C235" s="67" t="s">
        <v>120</v>
      </c>
      <c r="D235" s="68">
        <f>D234</f>
        <v>915</v>
      </c>
      <c r="E235" s="69"/>
      <c r="F235" s="69"/>
      <c r="G235" s="70"/>
      <c r="H235" s="69"/>
      <c r="I235" s="69"/>
      <c r="J235" s="70"/>
      <c r="K235" s="47"/>
      <c r="L235" s="47"/>
      <c r="M235" s="48"/>
      <c r="N235" s="47"/>
      <c r="O235" s="47"/>
    </row>
    <row r="236" spans="1:15" x14ac:dyDescent="0.25">
      <c r="A236" s="71">
        <v>80</v>
      </c>
      <c r="B236" s="66" t="s">
        <v>177</v>
      </c>
      <c r="C236" s="72" t="s">
        <v>120</v>
      </c>
      <c r="D236" s="73">
        <f>D235</f>
        <v>915</v>
      </c>
      <c r="E236" s="44"/>
      <c r="F236" s="44"/>
      <c r="G236" s="70"/>
      <c r="H236" s="44"/>
      <c r="I236" s="44"/>
      <c r="J236" s="70"/>
      <c r="K236" s="47"/>
      <c r="L236" s="47"/>
      <c r="M236" s="48"/>
      <c r="N236" s="47"/>
      <c r="O236" s="47"/>
    </row>
    <row r="237" spans="1:15" ht="30" x14ac:dyDescent="0.25">
      <c r="A237" s="71">
        <v>81</v>
      </c>
      <c r="B237" s="111" t="s">
        <v>128</v>
      </c>
      <c r="C237" s="112" t="s">
        <v>120</v>
      </c>
      <c r="D237" s="113">
        <v>7</v>
      </c>
      <c r="E237" s="47"/>
      <c r="F237" s="47"/>
      <c r="G237" s="70"/>
      <c r="H237" s="47"/>
      <c r="I237" s="47"/>
      <c r="J237" s="70"/>
      <c r="K237" s="47"/>
      <c r="L237" s="47"/>
      <c r="M237" s="48"/>
      <c r="N237" s="47"/>
      <c r="O237" s="47"/>
    </row>
    <row r="238" spans="1:15" x14ac:dyDescent="0.25">
      <c r="A238" s="74"/>
      <c r="B238" s="195" t="s">
        <v>129</v>
      </c>
      <c r="C238" s="196"/>
      <c r="D238" s="196"/>
      <c r="E238" s="196"/>
      <c r="F238" s="196"/>
      <c r="G238" s="196"/>
      <c r="H238" s="196"/>
      <c r="I238" s="196"/>
      <c r="J238" s="197"/>
      <c r="K238" s="75"/>
      <c r="L238" s="75"/>
      <c r="M238" s="75"/>
      <c r="N238" s="75"/>
      <c r="O238" s="75"/>
    </row>
    <row r="239" spans="1:15" x14ac:dyDescent="0.25">
      <c r="A239" s="76"/>
      <c r="B239" s="76"/>
      <c r="C239" s="76"/>
      <c r="D239" s="77"/>
      <c r="E239" s="77"/>
      <c r="F239" s="77"/>
      <c r="G239" s="77"/>
      <c r="H239" s="77"/>
      <c r="I239" s="77"/>
      <c r="J239" s="77"/>
      <c r="K239" s="198" t="s">
        <v>130</v>
      </c>
      <c r="L239" s="198"/>
      <c r="M239" s="198"/>
      <c r="N239" s="78">
        <v>0.21</v>
      </c>
      <c r="O239" s="79"/>
    </row>
    <row r="240" spans="1:15" x14ac:dyDescent="0.25">
      <c r="A240" s="80"/>
      <c r="B240" s="81"/>
      <c r="C240" s="80"/>
      <c r="D240" s="82"/>
      <c r="E240" s="82"/>
      <c r="F240" s="82"/>
      <c r="G240" s="82"/>
      <c r="H240" s="83"/>
      <c r="I240" s="83"/>
      <c r="J240" s="83"/>
      <c r="K240" s="199" t="s">
        <v>131</v>
      </c>
      <c r="L240" s="199"/>
      <c r="M240" s="199"/>
      <c r="N240" s="199"/>
      <c r="O240" s="84"/>
    </row>
    <row r="241" spans="1:15" x14ac:dyDescent="0.25">
      <c r="A241" s="14"/>
      <c r="B241" s="85"/>
      <c r="C241" s="86"/>
      <c r="D241" s="86"/>
      <c r="E241" s="86"/>
      <c r="F241" s="86"/>
      <c r="G241" s="87"/>
      <c r="H241" s="86"/>
      <c r="I241" s="86"/>
      <c r="J241" s="86"/>
      <c r="K241" s="86"/>
      <c r="L241" s="86"/>
      <c r="M241" s="86"/>
      <c r="N241" s="86"/>
      <c r="O241" s="86"/>
    </row>
    <row r="242" spans="1:15" x14ac:dyDescent="0.25">
      <c r="A242" s="14"/>
      <c r="B242" s="88" t="s">
        <v>132</v>
      </c>
      <c r="C242" s="200"/>
      <c r="D242" s="201"/>
      <c r="E242" s="201"/>
      <c r="F242" s="201"/>
      <c r="G242" s="201"/>
      <c r="H242" s="201"/>
      <c r="I242" s="201"/>
      <c r="J242" s="201"/>
      <c r="K242" s="201"/>
      <c r="L242" s="201"/>
      <c r="M242" s="201"/>
      <c r="N242" s="201"/>
      <c r="O242" s="201"/>
    </row>
    <row r="243" spans="1:15" x14ac:dyDescent="0.25">
      <c r="A243" s="14"/>
      <c r="B243" s="89"/>
      <c r="C243" s="202" t="s">
        <v>133</v>
      </c>
      <c r="D243" s="202"/>
      <c r="E243" s="202"/>
      <c r="F243" s="202"/>
      <c r="G243" s="202"/>
      <c r="H243" s="202"/>
      <c r="I243" s="202"/>
      <c r="J243" s="202"/>
      <c r="K243" s="202"/>
      <c r="L243" s="202"/>
      <c r="M243" s="202"/>
      <c r="N243" s="202"/>
      <c r="O243" s="202"/>
    </row>
    <row r="247" spans="1:15" x14ac:dyDescent="0.25">
      <c r="B247" t="s">
        <v>154</v>
      </c>
    </row>
    <row r="248" spans="1:15" ht="15.75" x14ac:dyDescent="0.25">
      <c r="B248" t="s">
        <v>178</v>
      </c>
      <c r="C248" s="90"/>
      <c r="D248" s="90"/>
      <c r="E248" s="90"/>
      <c r="F248" s="90"/>
      <c r="G248" s="90"/>
      <c r="H248" s="90"/>
      <c r="I248" s="90"/>
      <c r="J248" s="90"/>
      <c r="K248" s="90"/>
      <c r="L248" s="90"/>
      <c r="M248" s="90"/>
      <c r="N248" s="90"/>
      <c r="O248" s="90"/>
    </row>
    <row r="249" spans="1:15" ht="15.75" x14ac:dyDescent="0.25">
      <c r="B249" s="90"/>
      <c r="C249" s="90"/>
      <c r="D249" s="90"/>
      <c r="E249" s="90"/>
      <c r="F249" s="90"/>
      <c r="G249" s="90"/>
      <c r="H249" s="90"/>
      <c r="I249" s="90"/>
      <c r="J249" s="90"/>
      <c r="K249" s="90"/>
      <c r="L249" s="90"/>
      <c r="M249" s="90"/>
      <c r="N249" s="90"/>
      <c r="O249" s="90"/>
    </row>
    <row r="250" spans="1:15" ht="15.75" x14ac:dyDescent="0.25"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</row>
    <row r="251" spans="1:15" ht="15.75" x14ac:dyDescent="0.25">
      <c r="B251" s="90"/>
      <c r="C251" s="90"/>
      <c r="D251" s="90"/>
      <c r="E251" s="90"/>
      <c r="F251" s="90"/>
      <c r="G251" s="90"/>
      <c r="H251" s="90"/>
      <c r="I251" s="90"/>
      <c r="J251" s="90"/>
      <c r="K251" s="90"/>
      <c r="L251" s="90"/>
      <c r="M251" s="90"/>
      <c r="N251" s="90"/>
      <c r="O251" s="90"/>
    </row>
  </sheetData>
  <mergeCells count="11">
    <mergeCell ref="B238:J238"/>
    <mergeCell ref="K239:M239"/>
    <mergeCell ref="K240:N240"/>
    <mergeCell ref="C242:O242"/>
    <mergeCell ref="C243:O243"/>
    <mergeCell ref="H1:O1"/>
    <mergeCell ref="B2:O2"/>
    <mergeCell ref="B3:O3"/>
    <mergeCell ref="B4:O4"/>
    <mergeCell ref="E8:J8"/>
    <mergeCell ref="K8:O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Tehniskais_piedavajums</vt:lpstr>
      <vt:lpstr>grafiks</vt:lpstr>
      <vt:lpstr>Tame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Reimane</dc:creator>
  <cp:lastModifiedBy>Aivis Tjagunovics</cp:lastModifiedBy>
  <cp:lastPrinted>2024-11-08T09:00:17Z</cp:lastPrinted>
  <dcterms:created xsi:type="dcterms:W3CDTF">2024-05-20T11:24:45Z</dcterms:created>
  <dcterms:modified xsi:type="dcterms:W3CDTF">2024-11-11T08:31:49Z</dcterms:modified>
</cp:coreProperties>
</file>