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66925"/>
  <mc:AlternateContent xmlns:mc="http://schemas.openxmlformats.org/markup-compatibility/2006">
    <mc:Choice Requires="x15">
      <x15ac:absPath xmlns:x15ac="http://schemas.microsoft.com/office/spreadsheetml/2010/11/ac" url="C:\Users\PC\Desktop\IEPIRKUMI_2024\Mainamo_paklaju_noma\"/>
    </mc:Choice>
  </mc:AlternateContent>
  <xr:revisionPtr revIDLastSave="0" documentId="13_ncr:1_{88E637D4-FDB9-4807-913A-434CCEE09786}" xr6:coauthVersionLast="47" xr6:coauthVersionMax="47" xr10:uidLastSave="{00000000-0000-0000-0000-000000000000}"/>
  <bookViews>
    <workbookView xWindow="-120" yWindow="-120" windowWidth="24240" windowHeight="13140" xr2:uid="{D7CC29E4-29A0-41DD-B42E-B02DCC244E75}"/>
  </bookViews>
  <sheets>
    <sheet name="Tehniska_spec_izmaksas"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1" i="1" l="1"/>
  <c r="K27" i="1" l="1"/>
  <c r="K59" i="1" l="1"/>
  <c r="I59" i="1"/>
  <c r="K54" i="1"/>
  <c r="I54" i="1"/>
  <c r="K53" i="1"/>
  <c r="I53" i="1"/>
  <c r="K51" i="1"/>
  <c r="I51" i="1"/>
  <c r="K50" i="1"/>
  <c r="I50" i="1"/>
  <c r="K46" i="1"/>
  <c r="I46" i="1"/>
  <c r="K41" i="1"/>
  <c r="I41" i="1"/>
  <c r="K40" i="1"/>
  <c r="I40" i="1"/>
  <c r="K39" i="1"/>
  <c r="I32" i="1"/>
  <c r="I39" i="1"/>
  <c r="I27" i="1"/>
  <c r="K32" i="1"/>
  <c r="I21" i="1"/>
  <c r="K66" i="1" l="1"/>
  <c r="K67" i="1" l="1"/>
  <c r="K68" i="1" s="1"/>
</calcChain>
</file>

<file path=xl/sharedStrings.xml><?xml version="1.0" encoding="utf-8"?>
<sst xmlns="http://schemas.openxmlformats.org/spreadsheetml/2006/main" count="110" uniqueCount="97">
  <si>
    <t>Nr.</t>
  </si>
  <si>
    <t>Pakalpojuma priekšmets</t>
  </si>
  <si>
    <t xml:space="preserve">Izmērs (cm) </t>
  </si>
  <si>
    <r>
      <t>Orientējošais nomas priekšmetu skaits</t>
    </r>
    <r>
      <rPr>
        <b/>
        <sz val="11"/>
        <color rgb="FFFF0000"/>
        <rFont val="Times New Roman"/>
        <family val="1"/>
      </rPr>
      <t>*</t>
    </r>
  </si>
  <si>
    <t>(EUR) bez PVN</t>
  </si>
  <si>
    <t>1.</t>
  </si>
  <si>
    <t>Paklājs, neilona</t>
  </si>
  <si>
    <t>85x150</t>
  </si>
  <si>
    <t>Krāsa: tumši pelēks, brūns (krāsa saskaņojama ar Pasūtītāju);</t>
  </si>
  <si>
    <t>Šķiedra: pilnībā nokrāsots neilona vienlaidu pavediens;</t>
  </si>
  <si>
    <t>Šķiedras vijums: katru dzijas pavedienu veido divas šķiedru kārtas, kas ir atsevišķi savītas un termiski apstrādātas, lai saglabātu vijumu.</t>
  </si>
  <si>
    <r>
      <t>Šķiedras blīvums: ne mazāk kā 700 gr/m</t>
    </r>
    <r>
      <rPr>
        <vertAlign val="superscript"/>
        <sz val="11"/>
        <color theme="1"/>
        <rFont val="Times New Roman"/>
        <family val="1"/>
      </rPr>
      <t>2</t>
    </r>
  </si>
  <si>
    <r>
      <t>Šķiedras garums</t>
    </r>
    <r>
      <rPr>
        <vertAlign val="superscript"/>
        <sz val="11"/>
        <color theme="1"/>
        <rFont val="Times New Roman"/>
        <family val="1"/>
      </rPr>
      <t xml:space="preserve">: </t>
    </r>
    <r>
      <rPr>
        <sz val="11"/>
        <color theme="1"/>
        <rFont val="Times New Roman"/>
        <family val="1"/>
      </rPr>
      <t>ne mazāk kā 10 mm</t>
    </r>
  </si>
  <si>
    <r>
      <t>Svars-šķiedra kopā ar gumiju: ne mazāk kā 2600 g/m</t>
    </r>
    <r>
      <rPr>
        <vertAlign val="superscript"/>
        <sz val="11"/>
        <color theme="1"/>
        <rFont val="Times New Roman"/>
        <family val="1"/>
      </rPr>
      <t>2</t>
    </r>
  </si>
  <si>
    <t xml:space="preserve">Gumijas oderējums: 100% nitrila gumija, lai nodrošinātu maksimālu izturību pret eļļu, svara samazināšanu un elastību. Liets zem spiediena ar nostiprinātām malām visās četrās pusēs. Malas biezums: 2 – 2,5 mm; </t>
  </si>
  <si>
    <t>Paklāja biezums: 1,5 mm</t>
  </si>
  <si>
    <t>Izmēra pieļaujamā novirze: +/- 2%</t>
  </si>
  <si>
    <t>Vienu reizi divās nedēļās</t>
  </si>
  <si>
    <t>1 reizi nedēļā</t>
  </si>
  <si>
    <t>115x200</t>
  </si>
  <si>
    <t>2.</t>
  </si>
  <si>
    <t>Paklājs, kokvilnas</t>
  </si>
  <si>
    <t>Krāsa: pelēks ar melnu, brūns ar melnu (krāsa saskaņojama ar Pasūtītāju);</t>
  </si>
  <si>
    <t>Šķiedra: 50% dabiska kokvilnas šķiedra; 50% poliesteris</t>
  </si>
  <si>
    <r>
      <t>Šķiedras blīvums: ne mazāk kā 1250gr/m</t>
    </r>
    <r>
      <rPr>
        <vertAlign val="superscript"/>
        <sz val="11"/>
        <color theme="1"/>
        <rFont val="Times New Roman"/>
        <family val="1"/>
      </rPr>
      <t>2</t>
    </r>
  </si>
  <si>
    <r>
      <t>Kopējais svars-šķiedra kopā ar gumiju: ne mazāks kā 3200 g/m</t>
    </r>
    <r>
      <rPr>
        <vertAlign val="superscript"/>
        <sz val="11"/>
        <color theme="1"/>
        <rFont val="Times New Roman"/>
        <family val="1"/>
      </rPr>
      <t>2</t>
    </r>
  </si>
  <si>
    <t>Biezums: šķiedra kopā ar gumijas pamatni:   ne mazāk kā 6-13 mm</t>
  </si>
  <si>
    <t xml:space="preserve">Gumijas oderējums: 100% nitrila gumija, lai nodrošinātu maksimālu izturību pret eļļu, svara samazināšanu un elastību. Liets zem spiediena ar nostiprinātām malām visās četrās pusēs. Malas biezums: 2-2,5 mm; </t>
  </si>
  <si>
    <t>Paklāja biezums: 1,5mm</t>
  </si>
  <si>
    <t>150x240</t>
  </si>
  <si>
    <t>4.</t>
  </si>
  <si>
    <t>Paklājs – skreiperis, gumijas</t>
  </si>
  <si>
    <t>115x180</t>
  </si>
  <si>
    <t>Šķiedra: 100% nitrila gumija, Paklāja virspuse sastāv no izliekta skrāpējoša protektora, kas aiztur smiltis un ūdeni.</t>
  </si>
  <si>
    <r>
      <t>Svars: ne mazāk kā 4100 g/m</t>
    </r>
    <r>
      <rPr>
        <vertAlign val="superscript"/>
        <sz val="11"/>
        <color theme="1"/>
        <rFont val="Times New Roman"/>
        <family val="1"/>
      </rPr>
      <t>2</t>
    </r>
  </si>
  <si>
    <t>Biezums kopā ar gumijas pamatni: ~ 4 - 7 mm</t>
  </si>
  <si>
    <t xml:space="preserve">Malas: gumijas pamatne, kas neslīd pa grīdas segumu. </t>
  </si>
  <si>
    <t>Pa perimetru grīdai pieguļoša paklāja gumijas mala aptuveni 2,5 – 3 cm, kas ietilpst paklāja kopējā izmērā</t>
  </si>
  <si>
    <t>5.</t>
  </si>
  <si>
    <t>Komforta paklājs, gumijas</t>
  </si>
  <si>
    <t>85x140</t>
  </si>
  <si>
    <t xml:space="preserve">Antistatisks un antibakteriāls paklājs, izgatavots no izturīgas 100% nitrila gumijas. Paklāja virspuse sastāv no izliekta amortizējoša protektora ar caurumiem. </t>
  </si>
  <si>
    <t>Biezums kopā ar gumijas pamatni: 7-12 mm</t>
  </si>
  <si>
    <t>Ietilpība: spēja aizturēt slapjos un sausos netīrumus, spēja aizturēt abrazīvos netīrumus;</t>
  </si>
  <si>
    <t xml:space="preserve">Gumijas pamatne, kas neslīd pa grīdas segumu. </t>
  </si>
  <si>
    <t>55x85</t>
  </si>
  <si>
    <t>6.</t>
  </si>
  <si>
    <t xml:space="preserve">Kokvilnas mops </t>
  </si>
  <si>
    <t xml:space="preserve">Maināms; 100% kokvilnas šķiedra, kurš pēc katras mazgāšanas reizes impregnēts ar speciālo emulsiju, slaukot nodrošina putekļu un netīrumu absorbciju; aprīkots ar klip-klap mehānismu </t>
  </si>
  <si>
    <t>Dzijas garums: vidū 5cm (+/- 1 cm), ārmalā 10cm (+/- 1 cm)</t>
  </si>
  <si>
    <t>7.</t>
  </si>
  <si>
    <t>Mikrošķiedras mops (mitrai uzkopšanai)</t>
  </si>
  <si>
    <t>Griestu, sienu un grīdu mazgāšanai un tīrīšanai, nodrošina putekļu un netīrumu absorbciju, notīra taukainus pleķus neatstājot pēdas, neļauj izveidoties ķīmisku vielu pārpalikumam uz grīdas</t>
  </si>
  <si>
    <t xml:space="preserve">Uzsūkšanas spēja 270% </t>
  </si>
  <si>
    <t>Izmērs: 14x50 cm (+/- 2 cm)</t>
  </si>
  <si>
    <t xml:space="preserve">Biezums: 5-6 mm </t>
  </si>
  <si>
    <t>Šķiedras svars: 700-750 g/ m</t>
  </si>
  <si>
    <t>8.</t>
  </si>
  <si>
    <t>Mikrošķiedras mops</t>
  </si>
  <si>
    <t>(sausai uzkopšanai)</t>
  </si>
  <si>
    <t xml:space="preserve">Sauso putekļu savākšanai, </t>
  </si>
  <si>
    <t>uzsūkšanas spēja 270%  nodrošina putekļu un netīrumu absorbciju, notīra taukainus pleķus neatstājot pēdas, neļauj izveidoties ķīmisku vielu pārpalikumam uz grīdas.</t>
  </si>
  <si>
    <t>2) kāts – teleskopisks metāla kāts, apakšdaļā izliekts ar Velcro turētāju.</t>
  </si>
  <si>
    <t>Izmērs: 10x50 cm (+/- 3 cm)</t>
  </si>
  <si>
    <t>Svars: 60 g (+\- 2 g)</t>
  </si>
  <si>
    <t>Biezums: 6 - 8 mm</t>
  </si>
  <si>
    <t>Pretendenta nosaukums:</t>
  </si>
  <si>
    <t xml:space="preserve">Pretendents nodrošina Pasūtītāju visā līguma darbības laikā ar mopu kātiem un pēdām bez papildus samaksas:
                       1) mopa pēda ar līpošu lenti 
                       2) ergonomisks un teleskopisks kāts (izmērs: 1,15 – 2,00 +/- 20 cm, svars: ne vairāk kā 550 g; Materiāls: alumīnijs un plastmasa) 
Piedāvātajiem mopiem, mopu kātiem un mopu pēdām jābūt savstarpēji savietojamiem. 
</t>
  </si>
  <si>
    <t>Norāde vai piedāvājums parakstīts ar drošu elektronisko parakstu un satur laika zīmogu, vai piedāvājums parakstīts ar Elektronisko iepirkumu sistēmas parakstu</t>
  </si>
  <si>
    <t>Pretendentu pārstāvēt tiesīgā persona:
(paraksta pretendenta pārstāvis ar publiski reģistrētām pārstāvības tiesībām vai pretendenta pilnvarota persona, pievienojot pilnvarojuma dokumentu)</t>
  </si>
  <si>
    <t>PVN 21%</t>
  </si>
  <si>
    <t>Pavisam kopā EUR ar PVN</t>
  </si>
  <si>
    <r>
      <t>Kopā EUR bez PVN</t>
    </r>
    <r>
      <rPr>
        <b/>
        <sz val="12"/>
        <color rgb="FFFF0000"/>
        <rFont val="Times New Roman"/>
        <family val="1"/>
      </rPr>
      <t>*</t>
    </r>
  </si>
  <si>
    <r>
      <t xml:space="preserve">                                                                          </t>
    </r>
    <r>
      <rPr>
        <sz val="11"/>
        <color rgb="FFFF0000"/>
        <rFont val="Calibri"/>
        <family val="2"/>
        <scheme val="minor"/>
      </rPr>
      <t xml:space="preserve">  *</t>
    </r>
    <r>
      <rPr>
        <sz val="11"/>
        <color theme="1"/>
        <rFont val="Calibri"/>
        <family val="2"/>
        <charset val="186"/>
        <scheme val="minor"/>
      </rPr>
      <t>Vērtējamais kritērijs</t>
    </r>
  </si>
  <si>
    <t>Izmaksas vienā mēnesī, bez PVN</t>
  </si>
  <si>
    <t>Cena  par kopējo apmaiņu skaitu 12 mēnešos EUR bez PVN</t>
  </si>
  <si>
    <t>Plānotais apmaiņu skaits 12 mēnešos, EUR bez PVN</t>
  </si>
  <si>
    <r>
      <t>Maiņu skaits nedēļā</t>
    </r>
    <r>
      <rPr>
        <b/>
        <sz val="11"/>
        <color rgb="FFFF0000"/>
        <rFont val="Times New Roman"/>
        <family val="1"/>
      </rPr>
      <t>*</t>
    </r>
  </si>
  <si>
    <t xml:space="preserve">                                                                     </t>
  </si>
  <si>
    <r>
      <rPr>
        <sz val="11"/>
        <color rgb="FFFF0000"/>
        <rFont val="Times New Roman"/>
        <family val="1"/>
      </rPr>
      <t>*</t>
    </r>
    <r>
      <rPr>
        <sz val="11"/>
        <color theme="1"/>
        <rFont val="Times New Roman"/>
        <family val="1"/>
      </rPr>
      <t>Pakalpojuma apjoms Līguma darbības laikā var mainīties atkarībā no noslodzes, klimatiskajiem apstākļiem, u.c. apstākļiem. Faktiskais Pakalpojuma apjoms var nesasniegt vai pārsniegt Līguma 1.pielikuma tabulā (tehniskā specifikācija – finanšu piedāvājums) norādīto apjomu, apmaksa notiek tikai atbilstoši pasūtītajam Pakalpojuma apjomam un atbilstoši pasūtījumam nomainīto Pakalpojumu priekšmetu apjomam.</t>
    </r>
  </si>
  <si>
    <t xml:space="preserve">Amats: </t>
  </si>
  <si>
    <t>Vārds, uzvārds:</t>
  </si>
  <si>
    <t>Pakalpojuma priekšmeta raksturojums, minimālās prasības</t>
  </si>
  <si>
    <t>Vispārīgās prasības</t>
  </si>
  <si>
    <t xml:space="preserve">2.pielikums
Iepirkuma ID Nr. LVT 2024/8
nolikumam
</t>
  </si>
  <si>
    <t>2. Nomas priekšmeti ir tīri, sausi, bez bojājumiem un plīsumiem, atbilst tehniskajā specifikācijā noteiktajām prasībām. Paklāja laukums nedrīkst sastāvēt no vairākiem elementiem. Mopi sausai grīdas uzkopšanai ir apstrādāti ar speciālu šķidrumu grīdas sausai uzkopšanai.</t>
  </si>
  <si>
    <t>4. Maiņas pakalpojumi tiek nodrošināti iestādē noteiktajā darba laikā: no plkst. 8:00 līdz 17:00, adresēs: Ventspils iela 51, Liepāja, LV-3405, Ventspils iela 51A, Liepāja, LV-3405, Vānes iela 4, Liepāja, LV-3405 un Vānes iela 4A, Liepāja, LV-3405.</t>
  </si>
  <si>
    <t>6. Līguma darbības laikā paklāju un uzkopšanas rīku nomas un nomaiņas apjomi var mainīties. Apmaksa tiek veikta atbilstoši faktiski saņemtajam pakalpojuma apjomam.</t>
  </si>
  <si>
    <r>
      <t>Maiņu skaits mēnesī</t>
    </r>
    <r>
      <rPr>
        <b/>
        <sz val="11"/>
        <color rgb="FFFF0000"/>
        <rFont val="Times New Roman"/>
        <family val="1"/>
      </rPr>
      <t>*</t>
    </r>
  </si>
  <si>
    <t xml:space="preserve">„Liepājas Valsts tehnikums“
ID. Nr. LVT CA 2024/8
"Maināmo paklāju un uzkopšanas rīku (mopu) nomas servisa nodrošināšana Liepājas Valsts tehnikums vajadzībām"
Tehniskā specifikācija - tehniskais un finanšu piedāvājums
</t>
  </si>
  <si>
    <t>1. Pakalpojumā ietilpst Pretendentam piederošu paklāju un uzkopšanas rīku (mopu) noma un maiņa atbilstoši pasūtītāja noteiktajai regularitātei un apjomam, veidam.</t>
  </si>
  <si>
    <t>3. Nomas priekšmetu piegāde un nomaiņa tiek veikta iestādes norādītajās vietās (Pretendents saskaņo ar Pasūtītāja kontaktpersonu atbilstoši Līgumā noteiktajai kārtībai.)</t>
  </si>
  <si>
    <t>5. Pakalpojuma vienības cenā iekļauj paklāju un uzkopšanas rīku (mopu) piegādes un maiņas izmaksas, darbu transporta izmaksas, citi izdevumi, ja tādi paredzami, kā arī visi likumdošanā paredzētie nodokļi. Vienības cenas līguma izpildes periodā nevar tikt mainītas.</t>
  </si>
  <si>
    <r>
      <t>Šķiedras svars: 700-750 g/ m</t>
    </r>
    <r>
      <rPr>
        <vertAlign val="superscript"/>
        <sz val="11"/>
        <rFont val="Times New Roman"/>
        <family val="1"/>
      </rPr>
      <t>2</t>
    </r>
  </si>
  <si>
    <r>
      <rPr>
        <b/>
        <i/>
        <sz val="11"/>
        <color rgb="FFFF0000"/>
        <rFont val="Times New Roman"/>
        <family val="1"/>
      </rPr>
      <t xml:space="preserve">Aizpilda pretendents </t>
    </r>
    <r>
      <rPr>
        <b/>
        <sz val="11"/>
        <color theme="1"/>
        <rFont val="Times New Roman"/>
        <family val="1"/>
      </rPr>
      <t xml:space="preserve">Cena par vienu apmaiņas reizi </t>
    </r>
    <r>
      <rPr>
        <b/>
        <u/>
        <sz val="11"/>
        <color theme="1"/>
        <rFont val="Times New Roman"/>
        <family val="1"/>
      </rPr>
      <t>vienam</t>
    </r>
    <r>
      <rPr>
        <b/>
        <sz val="11"/>
        <color theme="1"/>
        <rFont val="Times New Roman"/>
        <family val="1"/>
      </rPr>
      <t xml:space="preserve"> pakalpojuma priekšmetam</t>
    </r>
  </si>
  <si>
    <r>
      <t>Primārais segums:</t>
    </r>
    <r>
      <rPr>
        <sz val="11"/>
        <color theme="1"/>
        <rFont val="Times New Roman"/>
        <family val="1"/>
      </rPr>
      <t xml:space="preserve"> neausts poliestera spanbonds</t>
    </r>
  </si>
  <si>
    <r>
      <t>Primārais segums:</t>
    </r>
    <r>
      <rPr>
        <sz val="11"/>
        <color theme="1"/>
        <rFont val="Times New Roman"/>
        <family val="1"/>
      </rPr>
      <t xml:space="preserve"> neausts poliestera spanbonds; audums 130 g/m</t>
    </r>
    <r>
      <rPr>
        <vertAlign val="superscript"/>
        <sz val="11"/>
        <color theme="1"/>
        <rFont val="Times New Roman"/>
        <family val="1"/>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</si>
</sst>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426]_-;\-* #,##0.00\ [$€-426]_-;_-* &quot;-&quot;??\ [$€-426]_-;_-@_-"/>
    <numFmt numFmtId="165" formatCode="_-[$€-2]\ * #,##0.00_-;\-[$€-2]\ * #,##0.00_-;_-[$€-2]\ * &quot;-&quot;??_-;_-@_-"/>
    <numFmt numFmtId="166" formatCode="[$-F400]h:mm:ss\ AM/PM"/>
  </numFmts>
  <fonts count="25" x14ac:knownFonts="1">
    <font>
      <sz val="11"/>
      <color theme="1"/>
      <name val="Calibri"/>
      <family val="2"/>
      <charset val="186"/>
      <scheme val="minor"/>
    </font>
    <font>
      <sz val="11"/>
      <color theme="1"/>
      <name val="Calibri"/>
      <family val="2"/>
      <charset val="186"/>
      <scheme val="minor"/>
    </font>
    <font>
      <b/>
      <sz val="11"/>
      <color theme="1"/>
      <name val="Times New Roman"/>
      <family val="1"/>
    </font>
    <font>
      <b/>
      <sz val="11"/>
      <color rgb="FFFF0000"/>
      <name val="Times New Roman"/>
      <family val="1"/>
    </font>
    <font>
      <b/>
      <u/>
      <sz val="11"/>
      <color theme="1"/>
      <name val="Times New Roman"/>
      <family val="1"/>
    </font>
    <font>
      <sz val="11"/>
      <color theme="1"/>
      <name val="Times New Roman"/>
      <family val="1"/>
    </font>
    <font>
      <vertAlign val="superscript"/>
      <sz val="11"/>
      <color theme="1"/>
      <name val="Times New Roman"/>
      <family val="1"/>
    </font>
    <font>
      <sz val="11"/>
      <color rgb="FF000000"/>
      <name val="Times New Roman"/>
      <family val="1"/>
    </font>
    <font>
      <sz val="11"/>
      <color rgb="FFFF0000"/>
      <name val="Times New Roman"/>
      <family val="1"/>
    </font>
    <font>
      <b/>
      <sz val="12"/>
      <color theme="1"/>
      <name val="Times New Roman"/>
      <family val="1"/>
    </font>
    <font>
      <sz val="11"/>
      <color rgb="FFFF0000"/>
      <name val="Calibri"/>
      <family val="2"/>
      <scheme val="minor"/>
    </font>
    <font>
      <sz val="12"/>
      <color rgb="FF000000"/>
      <name val="Times New Roman"/>
      <family val="1"/>
    </font>
    <font>
      <i/>
      <sz val="12"/>
      <color rgb="FFA6A6A6"/>
      <name val="Times New Roman"/>
      <family val="1"/>
    </font>
    <font>
      <sz val="11"/>
      <color indexed="8"/>
      <name val="Calibri"/>
      <family val="2"/>
      <charset val="186"/>
    </font>
    <font>
      <sz val="14"/>
      <name val="Times New Roman"/>
      <family val="1"/>
      <charset val="186"/>
    </font>
    <font>
      <b/>
      <sz val="12"/>
      <color rgb="FFFF0000"/>
      <name val="Times New Roman"/>
      <family val="1"/>
    </font>
    <font>
      <sz val="11"/>
      <name val="Times New Roman"/>
      <family val="1"/>
    </font>
    <font>
      <sz val="11"/>
      <name val="Times New Roman"/>
      <family val="1"/>
      <charset val="186"/>
    </font>
    <font>
      <sz val="10"/>
      <name val="Arial"/>
      <family val="2"/>
      <charset val="186"/>
    </font>
    <font>
      <sz val="11"/>
      <color indexed="8"/>
      <name val="Calibri"/>
      <family val="2"/>
    </font>
    <font>
      <sz val="11"/>
      <color theme="1"/>
      <name val="Calibri"/>
      <family val="2"/>
      <scheme val="minor"/>
    </font>
    <font>
      <b/>
      <sz val="11"/>
      <name val="Times New Roman"/>
      <family val="1"/>
    </font>
    <font>
      <sz val="11"/>
      <name val="Calibri"/>
      <family val="2"/>
      <charset val="186"/>
      <scheme val="minor"/>
    </font>
    <font>
      <vertAlign val="superscript"/>
      <sz val="11"/>
      <name val="Times New Roman"/>
      <family val="1"/>
    </font>
    <font>
      <b/>
      <i/>
      <sz val="11"/>
      <color rgb="FFFF0000"/>
      <name val="Times New Roman"/>
      <family val="1"/>
    </font>
  </fonts>
  <fills count="5">
    <fill>
      <patternFill patternType="none"/>
    </fill>
    <fill>
      <patternFill patternType="gray125"/>
    </fill>
    <fill>
      <patternFill patternType="solid">
        <fgColor theme="6" tint="0.79998168889431442"/>
        <bgColor indexed="65"/>
      </patternFill>
    </fill>
    <fill>
      <patternFill patternType="solid">
        <fgColor theme="0" tint="-0.14999847407452621"/>
        <bgColor indexed="64"/>
      </patternFill>
    </fill>
    <fill>
      <patternFill patternType="solid">
        <fgColor theme="9" tint="0.59999389629810485"/>
        <bgColor indexed="64"/>
      </patternFill>
    </fill>
  </fills>
  <borders count="3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7">
    <xf numFmtId="0" fontId="0" fillId="0" borderId="0"/>
    <xf numFmtId="0" fontId="1" fillId="2" borderId="0" applyNumberFormat="0" applyBorder="0" applyAlignment="0" applyProtection="0"/>
    <xf numFmtId="0" fontId="13" fillId="0" borderId="0"/>
    <xf numFmtId="0" fontId="13" fillId="0" borderId="0"/>
    <xf numFmtId="0" fontId="18" fillId="0" borderId="0"/>
    <xf numFmtId="0" fontId="18" fillId="0" borderId="0"/>
    <xf numFmtId="0" fontId="19" fillId="0" borderId="0"/>
    <xf numFmtId="0" fontId="18" fillId="0" borderId="0"/>
    <xf numFmtId="0" fontId="19" fillId="0" borderId="0"/>
    <xf numFmtId="0" fontId="18" fillId="0" borderId="0"/>
    <xf numFmtId="0" fontId="18" fillId="0" borderId="0"/>
    <xf numFmtId="0" fontId="13" fillId="0" borderId="0"/>
    <xf numFmtId="0" fontId="19" fillId="0" borderId="0"/>
    <xf numFmtId="0" fontId="13" fillId="0" borderId="0"/>
    <xf numFmtId="165" fontId="20" fillId="0" borderId="0"/>
    <xf numFmtId="165" fontId="20" fillId="0" borderId="0"/>
    <xf numFmtId="166" fontId="1" fillId="0" borderId="0"/>
  </cellStyleXfs>
  <cellXfs count="136">
    <xf numFmtId="0" fontId="0" fillId="0" borderId="0" xfId="0"/>
    <xf numFmtId="0" fontId="2" fillId="0" borderId="5" xfId="0" applyFont="1" applyBorder="1" applyAlignment="1">
      <alignment horizontal="center" vertical="center" wrapText="1"/>
    </xf>
    <xf numFmtId="0" fontId="2" fillId="0" borderId="0" xfId="0" applyFont="1"/>
    <xf numFmtId="0" fontId="5" fillId="0" borderId="0" xfId="0" applyFont="1"/>
    <xf numFmtId="0" fontId="5" fillId="0" borderId="8" xfId="0" applyFont="1" applyBorder="1" applyAlignment="1">
      <alignment horizontal="left" vertical="center" wrapText="1"/>
    </xf>
    <xf numFmtId="0" fontId="7" fillId="0" borderId="8" xfId="0" applyFont="1" applyBorder="1" applyAlignment="1">
      <alignment horizontal="left" vertical="center" wrapText="1"/>
    </xf>
    <xf numFmtId="0" fontId="5" fillId="0" borderId="6" xfId="0" applyFont="1" applyBorder="1" applyAlignment="1">
      <alignment horizontal="left" vertical="center" wrapText="1"/>
    </xf>
    <xf numFmtId="0" fontId="5" fillId="0" borderId="6" xfId="0" applyFont="1" applyBorder="1" applyAlignment="1">
      <alignment horizontal="center" vertical="center" wrapText="1"/>
    </xf>
    <xf numFmtId="0" fontId="5" fillId="0" borderId="8" xfId="0" applyFont="1" applyBorder="1" applyAlignment="1">
      <alignment horizontal="justify" vertical="center" wrapText="1"/>
    </xf>
    <xf numFmtId="0" fontId="0" fillId="0" borderId="0" xfId="0" applyAlignment="1">
      <alignment horizontal="right" wrapText="1"/>
    </xf>
    <xf numFmtId="0" fontId="0" fillId="0" borderId="0" xfId="0" applyAlignment="1">
      <alignment horizontal="center"/>
    </xf>
    <xf numFmtId="0" fontId="0" fillId="0" borderId="0" xfId="0" applyAlignment="1">
      <alignment horizontal="left" wrapText="1"/>
    </xf>
    <xf numFmtId="0" fontId="12" fillId="0" borderId="0" xfId="0" applyFont="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5" fillId="0" borderId="5" xfId="0" applyFont="1" applyBorder="1" applyAlignment="1">
      <alignment horizontal="left" vertical="center" wrapText="1"/>
    </xf>
    <xf numFmtId="2" fontId="5" fillId="3" borderId="24" xfId="0" applyNumberFormat="1" applyFont="1" applyFill="1" applyBorder="1" applyAlignment="1">
      <alignment horizontal="center" vertical="center" wrapText="1"/>
    </xf>
    <xf numFmtId="2" fontId="0" fillId="3" borderId="25" xfId="0" applyNumberFormat="1" applyFill="1" applyBorder="1" applyAlignment="1">
      <alignment horizontal="center" vertical="center"/>
    </xf>
    <xf numFmtId="0" fontId="5" fillId="0" borderId="15"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7" xfId="0" applyFont="1" applyBorder="1" applyAlignment="1">
      <alignment horizontal="left" vertical="center" wrapText="1"/>
    </xf>
    <xf numFmtId="0" fontId="5" fillId="0" borderId="3" xfId="0" applyFont="1" applyBorder="1" applyAlignment="1">
      <alignment horizontal="left" vertical="center" wrapText="1"/>
    </xf>
    <xf numFmtId="2" fontId="16" fillId="3" borderId="20"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2" fontId="17" fillId="0" borderId="32" xfId="2" applyNumberFormat="1" applyFont="1" applyBorder="1" applyAlignment="1">
      <alignment horizontal="center" vertical="center"/>
    </xf>
    <xf numFmtId="2" fontId="17" fillId="2" borderId="33" xfId="1" applyNumberFormat="1" applyFont="1" applyBorder="1" applyAlignment="1">
      <alignment horizontal="center"/>
    </xf>
    <xf numFmtId="0" fontId="7" fillId="0" borderId="0" xfId="0" applyFont="1" applyAlignment="1">
      <alignment horizontal="right" vertical="center" wrapText="1"/>
    </xf>
    <xf numFmtId="0" fontId="9" fillId="0" borderId="0" xfId="0" applyFont="1" applyAlignment="1">
      <alignment horizontal="right" vertical="center" wrapText="1"/>
    </xf>
    <xf numFmtId="0" fontId="0" fillId="0" borderId="0" xfId="0" applyAlignment="1">
      <alignment horizontal="right"/>
    </xf>
    <xf numFmtId="2" fontId="14" fillId="0" borderId="0" xfId="2" applyNumberFormat="1" applyFont="1" applyAlignment="1">
      <alignment horizontal="right" vertical="center"/>
    </xf>
    <xf numFmtId="0" fontId="5" fillId="0" borderId="0" xfId="0" applyFont="1" applyAlignment="1">
      <alignment horizontal="right"/>
    </xf>
    <xf numFmtId="0" fontId="2" fillId="0" borderId="0" xfId="0" applyFont="1" applyAlignment="1">
      <alignment horizontal="center"/>
    </xf>
    <xf numFmtId="0" fontId="5" fillId="0" borderId="0" xfId="0" applyFont="1" applyAlignment="1">
      <alignment horizontal="left"/>
    </xf>
    <xf numFmtId="0" fontId="5" fillId="3" borderId="0" xfId="0" applyFont="1" applyFill="1" applyAlignment="1">
      <alignment horizontal="center"/>
    </xf>
    <xf numFmtId="0" fontId="0" fillId="0" borderId="0" xfId="0" applyAlignment="1">
      <alignment horizontal="center" wrapText="1"/>
    </xf>
    <xf numFmtId="2" fontId="16" fillId="3" borderId="17" xfId="0" applyNumberFormat="1" applyFont="1" applyFill="1" applyBorder="1" applyAlignment="1">
      <alignment horizontal="center" vertical="center" wrapText="1"/>
    </xf>
    <xf numFmtId="0" fontId="21" fillId="0" borderId="14"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8" xfId="0" applyFont="1" applyBorder="1" applyAlignment="1">
      <alignment horizontal="center" vertical="center" wrapText="1"/>
    </xf>
    <xf numFmtId="0" fontId="16" fillId="0" borderId="8" xfId="0" applyFont="1" applyBorder="1" applyAlignment="1">
      <alignment horizontal="left" vertical="center" wrapText="1"/>
    </xf>
    <xf numFmtId="2" fontId="22" fillId="3" borderId="18" xfId="0" applyNumberFormat="1" applyFont="1" applyFill="1" applyBorder="1" applyAlignment="1">
      <alignment horizontal="center" vertical="center"/>
    </xf>
    <xf numFmtId="2" fontId="22" fillId="3" borderId="21" xfId="0" applyNumberFormat="1" applyFont="1" applyFill="1" applyBorder="1" applyAlignment="1">
      <alignment horizontal="center" vertical="center"/>
    </xf>
    <xf numFmtId="0" fontId="16" fillId="0" borderId="6" xfId="0" applyFont="1" applyBorder="1" applyAlignment="1">
      <alignment horizontal="center" vertical="center" wrapText="1"/>
    </xf>
    <xf numFmtId="0" fontId="16" fillId="0" borderId="6" xfId="0" applyFont="1" applyBorder="1" applyAlignment="1">
      <alignment horizontal="left" vertical="center" wrapText="1"/>
    </xf>
    <xf numFmtId="0" fontId="21" fillId="0" borderId="12" xfId="0" applyFont="1" applyBorder="1" applyAlignment="1">
      <alignment horizontal="center" vertical="center" wrapText="1"/>
    </xf>
    <xf numFmtId="0" fontId="21" fillId="0" borderId="27" xfId="0" applyFont="1" applyBorder="1" applyAlignment="1">
      <alignment horizontal="center" vertical="center" wrapText="1"/>
    </xf>
    <xf numFmtId="0" fontId="16" fillId="0" borderId="8" xfId="0" applyFont="1" applyBorder="1" applyAlignment="1">
      <alignment horizontal="justify" vertical="center" wrapText="1"/>
    </xf>
    <xf numFmtId="0" fontId="16" fillId="0" borderId="6" xfId="0" applyFont="1" applyBorder="1" applyAlignment="1">
      <alignment horizontal="justify" vertical="center" wrapText="1"/>
    </xf>
    <xf numFmtId="0" fontId="21" fillId="0" borderId="28" xfId="0" applyFont="1" applyBorder="1" applyAlignment="1">
      <alignment horizontal="center" vertical="center" wrapText="1"/>
    </xf>
    <xf numFmtId="0" fontId="22" fillId="0" borderId="8" xfId="0" applyFont="1" applyBorder="1" applyAlignment="1">
      <alignment vertical="center" wrapText="1"/>
    </xf>
    <xf numFmtId="0" fontId="22" fillId="0" borderId="6" xfId="0" applyFont="1" applyBorder="1" applyAlignment="1">
      <alignment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6"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2" fontId="16" fillId="3" borderId="2" xfId="0" applyNumberFormat="1" applyFont="1" applyFill="1" applyBorder="1" applyAlignment="1">
      <alignment horizontal="center" vertical="center" wrapText="1"/>
    </xf>
    <xf numFmtId="2" fontId="16" fillId="3" borderId="7" xfId="0" applyNumberFormat="1" applyFont="1" applyFill="1" applyBorder="1" applyAlignment="1">
      <alignment horizontal="center" vertical="center" wrapText="1"/>
    </xf>
    <xf numFmtId="2" fontId="16" fillId="3" borderId="3" xfId="0"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4" xfId="0" applyFont="1" applyBorder="1" applyAlignment="1">
      <alignment horizontal="center" vertical="center" wrapText="1"/>
    </xf>
    <xf numFmtId="0" fontId="0" fillId="0" borderId="0" xfId="0" applyAlignment="1">
      <alignment horizontal="right" wrapText="1"/>
    </xf>
    <xf numFmtId="0" fontId="2" fillId="0" borderId="0" xfId="0" applyFont="1" applyAlignment="1">
      <alignment horizontal="center" wrapText="1"/>
    </xf>
    <xf numFmtId="0" fontId="2" fillId="0" borderId="0" xfId="0" applyFont="1" applyAlignment="1">
      <alignment horizontal="center"/>
    </xf>
    <xf numFmtId="0" fontId="5" fillId="0" borderId="0" xfId="0" applyFont="1" applyAlignment="1">
      <alignment horizontal="left" wrapText="1"/>
    </xf>
    <xf numFmtId="0" fontId="5" fillId="3" borderId="10" xfId="0" applyFont="1" applyFill="1" applyBorder="1" applyAlignment="1">
      <alignment horizontal="center"/>
    </xf>
    <xf numFmtId="0" fontId="11" fillId="0" borderId="0" xfId="0" applyFont="1" applyAlignment="1">
      <alignment horizontal="center" vertical="center" wrapText="1"/>
    </xf>
    <xf numFmtId="2" fontId="16" fillId="3" borderId="17" xfId="0" applyNumberFormat="1" applyFont="1" applyFill="1" applyBorder="1" applyAlignment="1">
      <alignment horizontal="center" vertical="center" wrapText="1"/>
    </xf>
    <xf numFmtId="2" fontId="16" fillId="3" borderId="20" xfId="0" applyNumberFormat="1" applyFont="1" applyFill="1" applyBorder="1" applyAlignment="1">
      <alignment horizontal="center" vertical="center" wrapText="1"/>
    </xf>
    <xf numFmtId="0" fontId="0" fillId="0" borderId="0" xfId="0" applyAlignment="1">
      <alignment horizontal="right"/>
    </xf>
    <xf numFmtId="0" fontId="9" fillId="0" borderId="12" xfId="0" applyFont="1" applyBorder="1" applyAlignment="1">
      <alignment horizontal="right" vertical="center" wrapText="1"/>
    </xf>
    <xf numFmtId="0" fontId="11" fillId="0" borderId="0" xfId="0" applyFont="1" applyAlignment="1">
      <alignment horizontal="right" vertical="center" wrapText="1"/>
    </xf>
    <xf numFmtId="0" fontId="0" fillId="3" borderId="0" xfId="0" applyFill="1" applyAlignment="1">
      <alignment horizontal="center" wrapText="1"/>
    </xf>
    <xf numFmtId="2" fontId="5" fillId="3" borderId="2" xfId="0" applyNumberFormat="1" applyFont="1" applyFill="1" applyBorder="1" applyAlignment="1">
      <alignment horizontal="center" vertical="center" wrapText="1"/>
    </xf>
    <xf numFmtId="2" fontId="5" fillId="3" borderId="7" xfId="0" applyNumberFormat="1" applyFont="1" applyFill="1" applyBorder="1" applyAlignment="1">
      <alignment horizontal="center" vertical="center" wrapText="1"/>
    </xf>
    <xf numFmtId="2" fontId="5" fillId="3" borderId="3" xfId="0" applyNumberFormat="1" applyFont="1" applyFill="1" applyBorder="1" applyAlignment="1">
      <alignment horizontal="center" vertical="center" wrapText="1"/>
    </xf>
    <xf numFmtId="0" fontId="12" fillId="0" borderId="0" xfId="0" applyFont="1" applyAlignment="1">
      <alignment horizontal="center" vertical="center" wrapText="1"/>
    </xf>
    <xf numFmtId="0" fontId="0" fillId="3" borderId="10" xfId="0" applyFill="1" applyBorder="1" applyAlignment="1">
      <alignment horizontal="center" wrapText="1"/>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23" xfId="0" applyFont="1" applyBorder="1" applyAlignment="1">
      <alignment horizontal="center" vertical="center" wrapText="1"/>
    </xf>
    <xf numFmtId="2" fontId="0" fillId="3" borderId="18" xfId="0" applyNumberFormat="1" applyFill="1" applyBorder="1" applyAlignment="1">
      <alignment horizontal="center" vertical="center"/>
    </xf>
    <xf numFmtId="2" fontId="0" fillId="3" borderId="19" xfId="0" applyNumberFormat="1" applyFill="1" applyBorder="1" applyAlignment="1">
      <alignment horizontal="center" vertical="center"/>
    </xf>
    <xf numFmtId="2" fontId="0" fillId="3" borderId="21" xfId="0" applyNumberFormat="1" applyFill="1" applyBorder="1" applyAlignment="1">
      <alignment horizontal="center" vertical="center"/>
    </xf>
    <xf numFmtId="2" fontId="16" fillId="3" borderId="13" xfId="0" applyNumberFormat="1" applyFont="1" applyFill="1" applyBorder="1" applyAlignment="1">
      <alignment horizontal="center" vertical="center" wrapText="1"/>
    </xf>
    <xf numFmtId="2" fontId="22" fillId="3" borderId="18" xfId="0" applyNumberFormat="1" applyFont="1" applyFill="1" applyBorder="1" applyAlignment="1">
      <alignment horizontal="center" vertical="center"/>
    </xf>
    <xf numFmtId="2" fontId="22" fillId="3" borderId="19" xfId="0" applyNumberFormat="1" applyFont="1" applyFill="1" applyBorder="1" applyAlignment="1">
      <alignment horizontal="center" vertical="center"/>
    </xf>
    <xf numFmtId="2" fontId="22" fillId="3" borderId="21" xfId="0" applyNumberFormat="1" applyFont="1" applyFill="1" applyBorder="1" applyAlignment="1">
      <alignment horizontal="center" vertical="center"/>
    </xf>
    <xf numFmtId="0" fontId="21" fillId="0" borderId="1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20" xfId="0" applyFont="1" applyBorder="1" applyAlignment="1">
      <alignment horizontal="center" vertical="center" wrapText="1"/>
    </xf>
    <xf numFmtId="2" fontId="16" fillId="3" borderId="29" xfId="0" applyNumberFormat="1" applyFont="1" applyFill="1" applyBorder="1" applyAlignment="1">
      <alignment horizontal="center" vertical="center" wrapText="1"/>
    </xf>
    <xf numFmtId="2" fontId="16" fillId="3" borderId="26" xfId="0" applyNumberFormat="1" applyFont="1" applyFill="1" applyBorder="1" applyAlignment="1">
      <alignment horizontal="center" vertical="center" wrapText="1"/>
    </xf>
    <xf numFmtId="2" fontId="16" fillId="3" borderId="30" xfId="0" applyNumberFormat="1" applyFont="1" applyFill="1" applyBorder="1" applyAlignment="1">
      <alignment horizontal="center" vertical="center" wrapText="1"/>
    </xf>
    <xf numFmtId="2" fontId="16" fillId="3" borderId="31" xfId="0" applyNumberFormat="1" applyFont="1" applyFill="1" applyBorder="1" applyAlignment="1">
      <alignment horizontal="center" vertical="center" wrapText="1"/>
    </xf>
    <xf numFmtId="2" fontId="16" fillId="3" borderId="23" xfId="0" applyNumberFormat="1" applyFont="1" applyFill="1" applyBorder="1" applyAlignment="1">
      <alignment horizontal="center" vertical="center" wrapText="1"/>
    </xf>
    <xf numFmtId="0" fontId="5" fillId="0" borderId="0" xfId="0" applyFont="1" applyAlignment="1">
      <alignment wrapText="1"/>
    </xf>
    <xf numFmtId="0" fontId="5" fillId="0" borderId="0" xfId="0" applyFont="1" applyAlignment="1">
      <alignment horizontal="left"/>
    </xf>
    <xf numFmtId="2" fontId="16" fillId="2" borderId="0" xfId="1" applyNumberFormat="1" applyFont="1" applyBorder="1" applyAlignment="1">
      <alignment horizontal="right"/>
    </xf>
    <xf numFmtId="2" fontId="14" fillId="2" borderId="0" xfId="1" applyNumberFormat="1" applyFont="1" applyBorder="1" applyAlignment="1">
      <alignment horizontal="right"/>
    </xf>
    <xf numFmtId="2" fontId="14" fillId="2" borderId="8" xfId="1" applyNumberFormat="1" applyFont="1" applyBorder="1" applyAlignment="1">
      <alignment horizontal="right"/>
    </xf>
    <xf numFmtId="0" fontId="5" fillId="0" borderId="0" xfId="0" applyFont="1" applyAlignment="1">
      <alignment horizontal="center" wrapText="1"/>
    </xf>
    <xf numFmtId="2" fontId="22" fillId="3" borderId="2" xfId="0" applyNumberFormat="1" applyFont="1" applyFill="1" applyBorder="1" applyAlignment="1">
      <alignment horizontal="center" vertical="center"/>
    </xf>
    <xf numFmtId="2" fontId="22" fillId="3" borderId="7" xfId="0" applyNumberFormat="1" applyFont="1" applyFill="1" applyBorder="1" applyAlignment="1">
      <alignment horizontal="center" vertical="center"/>
    </xf>
    <xf numFmtId="2" fontId="22" fillId="3" borderId="3" xfId="0" applyNumberFormat="1" applyFont="1" applyFill="1" applyBorder="1" applyAlignment="1">
      <alignment horizontal="center" vertical="center"/>
    </xf>
    <xf numFmtId="2" fontId="22" fillId="3" borderId="22" xfId="0" applyNumberFormat="1" applyFont="1" applyFill="1" applyBorder="1" applyAlignment="1">
      <alignment horizontal="center" vertical="center"/>
    </xf>
    <xf numFmtId="2" fontId="0" fillId="3" borderId="2" xfId="0" applyNumberFormat="1" applyFill="1" applyBorder="1" applyAlignment="1">
      <alignment horizontal="center" vertical="center"/>
    </xf>
    <xf numFmtId="2" fontId="0" fillId="3" borderId="7" xfId="0" applyNumberFormat="1" applyFill="1" applyBorder="1" applyAlignment="1">
      <alignment horizontal="center" vertical="center"/>
    </xf>
    <xf numFmtId="2" fontId="0" fillId="3" borderId="3" xfId="0" applyNumberFormat="1" applyFill="1" applyBorder="1" applyAlignment="1">
      <alignment horizontal="center" vertical="center"/>
    </xf>
    <xf numFmtId="2" fontId="5" fillId="4" borderId="2" xfId="0" applyNumberFormat="1" applyFont="1" applyFill="1" applyBorder="1" applyAlignment="1">
      <alignment horizontal="center" vertical="center" wrapText="1"/>
    </xf>
    <xf numFmtId="2" fontId="5" fillId="4" borderId="7" xfId="0" applyNumberFormat="1" applyFont="1" applyFill="1" applyBorder="1" applyAlignment="1">
      <alignment horizontal="center" vertical="center" wrapText="1"/>
    </xf>
    <xf numFmtId="2" fontId="5" fillId="4" borderId="3" xfId="0" applyNumberFormat="1" applyFont="1" applyFill="1" applyBorder="1" applyAlignment="1">
      <alignment horizontal="center" vertical="center" wrapText="1"/>
    </xf>
    <xf numFmtId="2" fontId="5" fillId="4" borderId="18" xfId="0" applyNumberFormat="1" applyFont="1" applyFill="1" applyBorder="1" applyAlignment="1">
      <alignment horizontal="center" vertical="center" wrapText="1"/>
    </xf>
    <xf numFmtId="2" fontId="5" fillId="4" borderId="19" xfId="0" applyNumberFormat="1" applyFont="1" applyFill="1" applyBorder="1" applyAlignment="1">
      <alignment horizontal="center" vertical="center" wrapText="1"/>
    </xf>
    <xf numFmtId="2" fontId="5" fillId="4" borderId="21" xfId="0" applyNumberFormat="1" applyFont="1" applyFill="1" applyBorder="1" applyAlignment="1">
      <alignment horizontal="center" vertical="center" wrapText="1"/>
    </xf>
    <xf numFmtId="2" fontId="16" fillId="4" borderId="2" xfId="0" applyNumberFormat="1" applyFont="1" applyFill="1" applyBorder="1" applyAlignment="1">
      <alignment horizontal="center" vertical="center" wrapText="1"/>
    </xf>
    <xf numFmtId="2" fontId="16" fillId="4" borderId="7" xfId="0" applyNumberFormat="1" applyFont="1" applyFill="1" applyBorder="1" applyAlignment="1">
      <alignment horizontal="center" vertical="center" wrapText="1"/>
    </xf>
    <xf numFmtId="2" fontId="16" fillId="4" borderId="3" xfId="0" applyNumberFormat="1" applyFont="1" applyFill="1" applyBorder="1" applyAlignment="1">
      <alignment horizontal="center" vertical="center" wrapText="1"/>
    </xf>
    <xf numFmtId="2" fontId="5" fillId="4" borderId="14" xfId="0" applyNumberFormat="1" applyFont="1" applyFill="1" applyBorder="1" applyAlignment="1">
      <alignment horizontal="center" vertical="center" wrapText="1"/>
    </xf>
    <xf numFmtId="2" fontId="16" fillId="4" borderId="1" xfId="0" applyNumberFormat="1" applyFont="1" applyFill="1" applyBorder="1" applyAlignment="1">
      <alignment horizontal="center" vertical="center" wrapText="1"/>
    </xf>
  </cellXfs>
  <cellStyles count="17">
    <cellStyle name="20% no 3. izcēluma" xfId="1" builtinId="38"/>
    <cellStyle name="Excel Built-in Normal" xfId="2" xr:uid="{87F428CD-87F9-437B-B91B-1EDBDA35E37A}"/>
    <cellStyle name="Normal 2" xfId="4" xr:uid="{3E212F40-5791-408D-8689-D1650C922A2F}"/>
    <cellStyle name="Normal 2 2" xfId="5" xr:uid="{A488299E-C3BA-49CA-9E5E-C54836020C48}"/>
    <cellStyle name="Normal 2 8" xfId="6" xr:uid="{246E2D2A-2F6A-444D-B996-C42613C17C0C}"/>
    <cellStyle name="Normal 23" xfId="16" xr:uid="{987361F0-5BC6-4BDC-9B23-79F80F80B365}"/>
    <cellStyle name="Normal 3" xfId="7" xr:uid="{23B26AB3-9403-47D6-BD2F-C9A3146F8DA1}"/>
    <cellStyle name="Normal 3 2" xfId="8" xr:uid="{A044BD42-D58E-4048-A35B-2B9041B7827A}"/>
    <cellStyle name="Normal 4" xfId="9" xr:uid="{0F708660-BEC8-48C6-B058-04765B9B5D02}"/>
    <cellStyle name="Normal 5 2" xfId="10" xr:uid="{FE676CFE-BA7A-49C9-9C16-75663B99BCD3}"/>
    <cellStyle name="Normal 7" xfId="11" xr:uid="{414F2DF3-DCB8-4FAD-B49B-F2AF33442343}"/>
    <cellStyle name="Normal 78" xfId="14" xr:uid="{3F0DDA25-3873-4BD1-90D4-E0791AF225A0}"/>
    <cellStyle name="Normal 78 6" xfId="15" xr:uid="{FDA44B7D-844F-4ADE-A5E5-D335B54D7152}"/>
    <cellStyle name="Parasts" xfId="0" builtinId="0"/>
    <cellStyle name="Parasts 2" xfId="3" xr:uid="{CFF45D7C-F2EA-42F3-AC5F-A902589F11C0}"/>
    <cellStyle name="Parasts 3" xfId="12" xr:uid="{DC5C56CD-DB92-414B-B9DC-1DF302037A65}"/>
    <cellStyle name="Parasts 6" xfId="13" xr:uid="{D81F3571-CE2C-48C1-8891-E7AF63B3C0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1A614-E98C-41F2-BD1C-4A19BBE5EC13}">
  <dimension ref="A1:Q76"/>
  <sheetViews>
    <sheetView tabSelected="1" topLeftCell="A52" zoomScaleNormal="100" workbookViewId="0">
      <selection activeCell="M58" sqref="M58"/>
    </sheetView>
  </sheetViews>
  <sheetFormatPr defaultRowHeight="15" x14ac:dyDescent="0.25"/>
  <cols>
    <col min="1" max="1" width="5.42578125" customWidth="1"/>
    <col min="2" max="2" width="15.5703125" customWidth="1"/>
    <col min="3" max="3" width="8.85546875" customWidth="1"/>
    <col min="4" max="4" width="32.5703125" customWidth="1"/>
    <col min="5" max="5" width="15.42578125" customWidth="1"/>
    <col min="6" max="6" width="8" customWidth="1"/>
    <col min="7" max="7" width="13" customWidth="1"/>
    <col min="8" max="8" width="9.42578125" customWidth="1"/>
    <col min="9" max="10" width="11.28515625" customWidth="1"/>
    <col min="11" max="11" width="14.28515625" customWidth="1"/>
  </cols>
  <sheetData>
    <row r="1" spans="1:11" ht="62.25" customHeight="1" x14ac:dyDescent="0.25">
      <c r="E1" s="77"/>
      <c r="F1" s="77"/>
      <c r="G1" s="77"/>
      <c r="H1" s="9"/>
      <c r="I1" s="117" t="s">
        <v>84</v>
      </c>
      <c r="J1" s="117"/>
      <c r="K1" s="117"/>
    </row>
    <row r="2" spans="1:11" ht="123" customHeight="1" x14ac:dyDescent="0.25">
      <c r="A2" s="78" t="s">
        <v>89</v>
      </c>
      <c r="B2" s="79"/>
      <c r="C2" s="79"/>
      <c r="D2" s="79"/>
      <c r="E2" s="79"/>
      <c r="F2" s="79"/>
      <c r="G2" s="79"/>
      <c r="H2" s="32"/>
      <c r="I2" s="32"/>
      <c r="J2" s="32"/>
    </row>
    <row r="3" spans="1:11" ht="116.25" customHeight="1" x14ac:dyDescent="0.25">
      <c r="A3" s="80" t="s">
        <v>67</v>
      </c>
      <c r="B3" s="80"/>
      <c r="C3" s="80"/>
      <c r="D3" s="80"/>
      <c r="E3" s="80"/>
      <c r="F3" s="80"/>
      <c r="G3" s="80"/>
      <c r="H3" s="33"/>
      <c r="I3" s="33"/>
      <c r="J3" s="33"/>
    </row>
    <row r="4" spans="1:11" x14ac:dyDescent="0.25">
      <c r="A4" s="3"/>
      <c r="B4" s="3"/>
      <c r="C4" s="3"/>
      <c r="D4" s="3"/>
      <c r="E4" s="3"/>
      <c r="F4" s="3"/>
      <c r="G4" s="3"/>
      <c r="H4" s="3"/>
      <c r="I4" s="3"/>
      <c r="J4" s="3"/>
    </row>
    <row r="5" spans="1:11" x14ac:dyDescent="0.25">
      <c r="A5" s="79" t="s">
        <v>83</v>
      </c>
      <c r="B5" s="79"/>
      <c r="C5" s="3"/>
      <c r="D5" s="3"/>
      <c r="E5" s="3"/>
      <c r="F5" s="3"/>
      <c r="G5" s="3"/>
      <c r="H5" s="3"/>
      <c r="I5" s="3"/>
      <c r="J5" s="3"/>
    </row>
    <row r="6" spans="1:11" x14ac:dyDescent="0.25">
      <c r="A6" s="32"/>
      <c r="B6" s="32"/>
      <c r="C6" s="3"/>
      <c r="D6" s="3"/>
      <c r="E6" s="3"/>
      <c r="F6" s="3"/>
      <c r="G6" s="3"/>
      <c r="H6" s="3"/>
      <c r="I6" s="3"/>
      <c r="J6" s="3"/>
    </row>
    <row r="7" spans="1:11" x14ac:dyDescent="0.25">
      <c r="A7" s="3" t="s">
        <v>90</v>
      </c>
      <c r="B7" s="3"/>
      <c r="C7" s="3"/>
      <c r="D7" s="3"/>
      <c r="E7" s="3"/>
      <c r="F7" s="3"/>
      <c r="G7" s="3"/>
      <c r="H7" s="3"/>
      <c r="I7" s="3"/>
      <c r="J7" s="3"/>
    </row>
    <row r="8" spans="1:11" ht="33" customHeight="1" x14ac:dyDescent="0.25">
      <c r="A8" s="112" t="s">
        <v>85</v>
      </c>
      <c r="B8" s="112"/>
      <c r="C8" s="112"/>
      <c r="D8" s="112"/>
      <c r="E8" s="112"/>
      <c r="F8" s="112"/>
      <c r="G8" s="112"/>
      <c r="H8" s="112"/>
      <c r="I8" s="112"/>
      <c r="J8" s="112"/>
    </row>
    <row r="9" spans="1:11" x14ac:dyDescent="0.25">
      <c r="A9" s="113" t="s">
        <v>91</v>
      </c>
      <c r="B9" s="113"/>
      <c r="C9" s="113"/>
      <c r="D9" s="113"/>
      <c r="E9" s="113"/>
      <c r="F9" s="113"/>
      <c r="G9" s="113"/>
      <c r="H9" s="113"/>
      <c r="I9" s="113"/>
      <c r="J9" s="113"/>
      <c r="K9" s="113"/>
    </row>
    <row r="10" spans="1:11" ht="36.75" customHeight="1" x14ac:dyDescent="0.25">
      <c r="A10" s="80" t="s">
        <v>86</v>
      </c>
      <c r="B10" s="80"/>
      <c r="C10" s="80"/>
      <c r="D10" s="80"/>
      <c r="E10" s="80"/>
      <c r="F10" s="80"/>
      <c r="G10" s="80"/>
      <c r="H10" s="80"/>
      <c r="I10" s="80"/>
      <c r="J10" s="80"/>
      <c r="K10" s="80"/>
    </row>
    <row r="11" spans="1:11" ht="28.5" customHeight="1" x14ac:dyDescent="0.25">
      <c r="A11" s="80" t="s">
        <v>92</v>
      </c>
      <c r="B11" s="80"/>
      <c r="C11" s="80"/>
      <c r="D11" s="80"/>
      <c r="E11" s="80"/>
      <c r="F11" s="80"/>
      <c r="G11" s="80"/>
      <c r="H11" s="80"/>
      <c r="I11" s="80"/>
      <c r="J11" s="80"/>
      <c r="K11" s="80"/>
    </row>
    <row r="12" spans="1:11" x14ac:dyDescent="0.25">
      <c r="A12" s="3" t="s">
        <v>87</v>
      </c>
      <c r="B12" s="3"/>
      <c r="C12" s="3"/>
      <c r="D12" s="3"/>
      <c r="E12" s="3"/>
      <c r="F12" s="3"/>
      <c r="G12" s="3"/>
      <c r="H12" s="3"/>
      <c r="I12" s="3"/>
      <c r="J12" s="3"/>
    </row>
    <row r="13" spans="1:11" x14ac:dyDescent="0.25">
      <c r="A13" s="3"/>
      <c r="B13" s="3"/>
      <c r="C13" s="3"/>
      <c r="D13" s="3"/>
      <c r="E13" s="3"/>
      <c r="F13" s="3"/>
      <c r="G13" s="3"/>
      <c r="H13" s="3"/>
      <c r="I13" s="3"/>
      <c r="J13" s="3"/>
    </row>
    <row r="14" spans="1:11" x14ac:dyDescent="0.25">
      <c r="A14" s="3"/>
      <c r="B14" s="3"/>
      <c r="C14" s="3"/>
      <c r="D14" s="3"/>
      <c r="E14" s="33"/>
      <c r="F14" s="3"/>
      <c r="G14" s="3"/>
      <c r="H14" s="3"/>
      <c r="I14" s="3"/>
      <c r="J14" s="3"/>
    </row>
    <row r="15" spans="1:11" x14ac:dyDescent="0.25">
      <c r="A15" s="2" t="s">
        <v>66</v>
      </c>
      <c r="B15" s="2"/>
      <c r="C15" s="3"/>
      <c r="D15" s="81"/>
      <c r="E15" s="81"/>
      <c r="F15" s="81"/>
      <c r="G15" s="81"/>
      <c r="H15" s="34"/>
      <c r="I15" s="34"/>
      <c r="J15" s="34"/>
    </row>
    <row r="16" spans="1:11" x14ac:dyDescent="0.25">
      <c r="A16" s="3"/>
      <c r="B16" s="3"/>
      <c r="C16" s="3"/>
      <c r="D16" s="3"/>
      <c r="E16" s="3"/>
      <c r="F16" s="3"/>
      <c r="G16" s="3"/>
      <c r="H16" s="3"/>
      <c r="I16" s="3"/>
      <c r="J16" s="3"/>
    </row>
    <row r="17" spans="1:11" x14ac:dyDescent="0.25">
      <c r="A17" s="3"/>
      <c r="B17" s="3"/>
      <c r="C17" s="3"/>
      <c r="D17" s="3"/>
      <c r="E17" s="3"/>
      <c r="F17" s="3"/>
      <c r="G17" s="3"/>
      <c r="H17" s="3"/>
      <c r="I17" s="3"/>
      <c r="J17" s="3"/>
    </row>
    <row r="18" spans="1:11" ht="15.75" thickBot="1" x14ac:dyDescent="0.3"/>
    <row r="19" spans="1:11" ht="159.75" thickBot="1" x14ac:dyDescent="0.3">
      <c r="A19" s="72" t="s">
        <v>0</v>
      </c>
      <c r="B19" s="72" t="s">
        <v>1</v>
      </c>
      <c r="C19" s="72" t="s">
        <v>2</v>
      </c>
      <c r="D19" s="72" t="s">
        <v>82</v>
      </c>
      <c r="E19" s="72" t="s">
        <v>3</v>
      </c>
      <c r="F19" s="1" t="s">
        <v>77</v>
      </c>
      <c r="G19" s="15" t="s">
        <v>94</v>
      </c>
      <c r="H19" s="1" t="s">
        <v>88</v>
      </c>
      <c r="I19" s="72" t="s">
        <v>74</v>
      </c>
      <c r="J19" s="72" t="s">
        <v>76</v>
      </c>
      <c r="K19" s="72" t="s">
        <v>75</v>
      </c>
    </row>
    <row r="20" spans="1:11" ht="29.25" customHeight="1" thickBot="1" x14ac:dyDescent="0.3">
      <c r="A20" s="73"/>
      <c r="B20" s="73"/>
      <c r="C20" s="73"/>
      <c r="D20" s="73"/>
      <c r="E20" s="73"/>
      <c r="F20" s="15"/>
      <c r="G20" s="15" t="s">
        <v>4</v>
      </c>
      <c r="H20" s="14"/>
      <c r="I20" s="73"/>
      <c r="J20" s="73"/>
      <c r="K20" s="73"/>
    </row>
    <row r="21" spans="1:11" ht="30" customHeight="1" x14ac:dyDescent="0.25">
      <c r="A21" s="56" t="s">
        <v>5</v>
      </c>
      <c r="B21" s="74" t="s">
        <v>6</v>
      </c>
      <c r="C21" s="56" t="s">
        <v>7</v>
      </c>
      <c r="D21" s="16" t="s">
        <v>8</v>
      </c>
      <c r="E21" s="57">
        <v>6</v>
      </c>
      <c r="F21" s="56" t="s">
        <v>17</v>
      </c>
      <c r="G21" s="125">
        <v>0</v>
      </c>
      <c r="H21" s="57">
        <v>2</v>
      </c>
      <c r="I21" s="89">
        <f>E21*G21*H21</f>
        <v>0</v>
      </c>
      <c r="J21" s="57">
        <v>24</v>
      </c>
      <c r="K21" s="122">
        <f>E21*G21*J21</f>
        <v>0</v>
      </c>
    </row>
    <row r="22" spans="1:11" ht="30" x14ac:dyDescent="0.25">
      <c r="A22" s="54"/>
      <c r="B22" s="75"/>
      <c r="C22" s="54"/>
      <c r="D22" s="4" t="s">
        <v>9</v>
      </c>
      <c r="E22" s="58"/>
      <c r="F22" s="54"/>
      <c r="G22" s="126"/>
      <c r="H22" s="58"/>
      <c r="I22" s="90"/>
      <c r="J22" s="58"/>
      <c r="K22" s="123"/>
    </row>
    <row r="23" spans="1:11" ht="75" x14ac:dyDescent="0.25">
      <c r="A23" s="54"/>
      <c r="B23" s="75"/>
      <c r="C23" s="54"/>
      <c r="D23" s="4" t="s">
        <v>10</v>
      </c>
      <c r="E23" s="58"/>
      <c r="F23" s="54"/>
      <c r="G23" s="126"/>
      <c r="H23" s="58"/>
      <c r="I23" s="90"/>
      <c r="J23" s="58"/>
      <c r="K23" s="123"/>
    </row>
    <row r="24" spans="1:11" ht="33" x14ac:dyDescent="0.25">
      <c r="A24" s="54"/>
      <c r="B24" s="75"/>
      <c r="C24" s="54"/>
      <c r="D24" s="4" t="s">
        <v>11</v>
      </c>
      <c r="E24" s="58"/>
      <c r="F24" s="54"/>
      <c r="G24" s="126"/>
      <c r="H24" s="58"/>
      <c r="I24" s="90"/>
      <c r="J24" s="58"/>
      <c r="K24" s="123"/>
    </row>
    <row r="25" spans="1:11" ht="18" customHeight="1" x14ac:dyDescent="0.25">
      <c r="A25" s="54"/>
      <c r="B25" s="75"/>
      <c r="C25" s="54"/>
      <c r="D25" s="4" t="s">
        <v>12</v>
      </c>
      <c r="E25" s="58"/>
      <c r="F25" s="54"/>
      <c r="G25" s="126"/>
      <c r="H25" s="58"/>
      <c r="I25" s="90"/>
      <c r="J25" s="58"/>
      <c r="K25" s="123"/>
    </row>
    <row r="26" spans="1:11" ht="33.75" thickBot="1" x14ac:dyDescent="0.3">
      <c r="A26" s="54"/>
      <c r="B26" s="75"/>
      <c r="C26" s="55"/>
      <c r="D26" s="6" t="s">
        <v>13</v>
      </c>
      <c r="E26" s="59"/>
      <c r="F26" s="55"/>
      <c r="G26" s="127"/>
      <c r="H26" s="59"/>
      <c r="I26" s="91"/>
      <c r="J26" s="59"/>
      <c r="K26" s="124"/>
    </row>
    <row r="27" spans="1:11" ht="48" customHeight="1" x14ac:dyDescent="0.25">
      <c r="A27" s="54"/>
      <c r="B27" s="75"/>
      <c r="C27" s="54" t="s">
        <v>19</v>
      </c>
      <c r="D27" s="5" t="s">
        <v>96</v>
      </c>
      <c r="E27" s="58">
        <v>3</v>
      </c>
      <c r="F27" s="60" t="s">
        <v>18</v>
      </c>
      <c r="G27" s="128"/>
      <c r="H27" s="57">
        <v>4</v>
      </c>
      <c r="I27" s="89">
        <f>E27*G27*H27</f>
        <v>0</v>
      </c>
      <c r="J27" s="57">
        <v>48</v>
      </c>
      <c r="K27" s="122">
        <f>E27*G27*J27</f>
        <v>0</v>
      </c>
    </row>
    <row r="28" spans="1:11" ht="105" x14ac:dyDescent="0.25">
      <c r="A28" s="54"/>
      <c r="B28" s="75"/>
      <c r="C28" s="54"/>
      <c r="D28" s="4" t="s">
        <v>14</v>
      </c>
      <c r="E28" s="58"/>
      <c r="F28" s="61"/>
      <c r="G28" s="129"/>
      <c r="H28" s="58"/>
      <c r="I28" s="90"/>
      <c r="J28" s="58"/>
      <c r="K28" s="123"/>
    </row>
    <row r="29" spans="1:11" ht="15.75" customHeight="1" x14ac:dyDescent="0.25">
      <c r="A29" s="54"/>
      <c r="B29" s="75"/>
      <c r="C29" s="54"/>
      <c r="D29" s="4" t="s">
        <v>15</v>
      </c>
      <c r="E29" s="58"/>
      <c r="F29" s="61"/>
      <c r="G29" s="129"/>
      <c r="H29" s="58"/>
      <c r="I29" s="90"/>
      <c r="J29" s="58"/>
      <c r="K29" s="123"/>
    </row>
    <row r="30" spans="1:11" ht="15.75" customHeight="1" x14ac:dyDescent="0.25">
      <c r="A30" s="54"/>
      <c r="B30" s="75"/>
      <c r="C30" s="54"/>
      <c r="D30" s="4" t="s">
        <v>16</v>
      </c>
      <c r="E30" s="58"/>
      <c r="F30" s="61"/>
      <c r="G30" s="129"/>
      <c r="H30" s="58"/>
      <c r="I30" s="90"/>
      <c r="J30" s="58"/>
      <c r="K30" s="123"/>
    </row>
    <row r="31" spans="1:11" ht="15.75" customHeight="1" thickBot="1" x14ac:dyDescent="0.3">
      <c r="A31" s="55"/>
      <c r="B31" s="76"/>
      <c r="C31" s="55"/>
      <c r="D31" s="4"/>
      <c r="E31" s="59"/>
      <c r="F31" s="62"/>
      <c r="G31" s="130"/>
      <c r="H31" s="59"/>
      <c r="I31" s="91"/>
      <c r="J31" s="59"/>
      <c r="K31" s="124"/>
    </row>
    <row r="32" spans="1:11" ht="30" customHeight="1" x14ac:dyDescent="0.25">
      <c r="A32" s="56" t="s">
        <v>20</v>
      </c>
      <c r="B32" s="57" t="s">
        <v>21</v>
      </c>
      <c r="C32" s="60" t="s">
        <v>7</v>
      </c>
      <c r="D32" s="20" t="s">
        <v>22</v>
      </c>
      <c r="E32" s="63">
        <v>3</v>
      </c>
      <c r="F32" s="66" t="s">
        <v>18</v>
      </c>
      <c r="G32" s="131">
        <v>0</v>
      </c>
      <c r="H32" s="63">
        <v>4</v>
      </c>
      <c r="I32" s="107">
        <f>E32*G32*H32</f>
        <v>0</v>
      </c>
      <c r="J32" s="104">
        <v>48</v>
      </c>
      <c r="K32" s="97">
        <f>E32*G32*J32</f>
        <v>0</v>
      </c>
    </row>
    <row r="33" spans="1:11" ht="30" x14ac:dyDescent="0.25">
      <c r="A33" s="54"/>
      <c r="B33" s="58"/>
      <c r="C33" s="61"/>
      <c r="D33" s="21" t="s">
        <v>23</v>
      </c>
      <c r="E33" s="64"/>
      <c r="F33" s="67"/>
      <c r="G33" s="132"/>
      <c r="H33" s="64"/>
      <c r="I33" s="108"/>
      <c r="J33" s="105"/>
      <c r="K33" s="98"/>
    </row>
    <row r="34" spans="1:11" ht="33" x14ac:dyDescent="0.25">
      <c r="A34" s="54"/>
      <c r="B34" s="58"/>
      <c r="C34" s="61"/>
      <c r="D34" s="21" t="s">
        <v>24</v>
      </c>
      <c r="E34" s="64"/>
      <c r="F34" s="67"/>
      <c r="G34" s="132"/>
      <c r="H34" s="64"/>
      <c r="I34" s="108"/>
      <c r="J34" s="105"/>
      <c r="K34" s="98"/>
    </row>
    <row r="35" spans="1:11" ht="33" x14ac:dyDescent="0.25">
      <c r="A35" s="54"/>
      <c r="B35" s="58"/>
      <c r="C35" s="61"/>
      <c r="D35" s="21" t="s">
        <v>25</v>
      </c>
      <c r="E35" s="64"/>
      <c r="F35" s="67"/>
      <c r="G35" s="132"/>
      <c r="H35" s="64"/>
      <c r="I35" s="108"/>
      <c r="J35" s="105"/>
      <c r="K35" s="98"/>
    </row>
    <row r="36" spans="1:11" ht="30" x14ac:dyDescent="0.25">
      <c r="A36" s="54"/>
      <c r="B36" s="58"/>
      <c r="C36" s="61"/>
      <c r="D36" s="21" t="s">
        <v>26</v>
      </c>
      <c r="E36" s="64"/>
      <c r="F36" s="67"/>
      <c r="G36" s="132"/>
      <c r="H36" s="64"/>
      <c r="I36" s="108"/>
      <c r="J36" s="105"/>
      <c r="K36" s="98"/>
    </row>
    <row r="37" spans="1:11" ht="30" x14ac:dyDescent="0.25">
      <c r="A37" s="54"/>
      <c r="B37" s="58"/>
      <c r="C37" s="61"/>
      <c r="D37" s="21" t="s">
        <v>95</v>
      </c>
      <c r="E37" s="64"/>
      <c r="F37" s="67"/>
      <c r="G37" s="132"/>
      <c r="H37" s="64"/>
      <c r="I37" s="108"/>
      <c r="J37" s="105"/>
      <c r="K37" s="98"/>
    </row>
    <row r="38" spans="1:11" ht="105.75" thickBot="1" x14ac:dyDescent="0.3">
      <c r="A38" s="54"/>
      <c r="B38" s="58"/>
      <c r="C38" s="62"/>
      <c r="D38" s="21" t="s">
        <v>27</v>
      </c>
      <c r="E38" s="65"/>
      <c r="F38" s="68"/>
      <c r="G38" s="133"/>
      <c r="H38" s="65"/>
      <c r="I38" s="108"/>
      <c r="J38" s="106"/>
      <c r="K38" s="99"/>
    </row>
    <row r="39" spans="1:11" ht="30.75" thickBot="1" x14ac:dyDescent="0.3">
      <c r="A39" s="54"/>
      <c r="B39" s="58"/>
      <c r="C39" s="19" t="s">
        <v>19</v>
      </c>
      <c r="D39" s="21" t="s">
        <v>28</v>
      </c>
      <c r="E39" s="38">
        <v>4</v>
      </c>
      <c r="F39" s="7" t="s">
        <v>18</v>
      </c>
      <c r="G39" s="134">
        <v>0</v>
      </c>
      <c r="H39" s="37">
        <v>4</v>
      </c>
      <c r="I39" s="17">
        <f>E39*G39*H39</f>
        <v>0</v>
      </c>
      <c r="J39" s="39">
        <v>48</v>
      </c>
      <c r="K39" s="18">
        <f>E39*G39*J39</f>
        <v>0</v>
      </c>
    </row>
    <row r="40" spans="1:11" ht="30.75" thickBot="1" x14ac:dyDescent="0.3">
      <c r="A40" s="55"/>
      <c r="B40" s="59"/>
      <c r="C40" s="19" t="s">
        <v>29</v>
      </c>
      <c r="D40" s="22" t="s">
        <v>16</v>
      </c>
      <c r="E40" s="38">
        <v>4</v>
      </c>
      <c r="F40" s="7" t="s">
        <v>18</v>
      </c>
      <c r="G40" s="134">
        <v>0</v>
      </c>
      <c r="H40" s="37">
        <v>4</v>
      </c>
      <c r="I40" s="17">
        <f>E40*G40*H40</f>
        <v>0</v>
      </c>
      <c r="J40" s="40">
        <v>48</v>
      </c>
      <c r="K40" s="18">
        <f>E40*G40*J40</f>
        <v>0</v>
      </c>
    </row>
    <row r="41" spans="1:11" ht="60" x14ac:dyDescent="0.25">
      <c r="A41" s="56" t="s">
        <v>30</v>
      </c>
      <c r="B41" s="57" t="s">
        <v>31</v>
      </c>
      <c r="C41" s="56" t="s">
        <v>32</v>
      </c>
      <c r="D41" s="4" t="s">
        <v>33</v>
      </c>
      <c r="E41" s="57">
        <v>1</v>
      </c>
      <c r="F41" s="56" t="s">
        <v>17</v>
      </c>
      <c r="G41" s="131">
        <v>0</v>
      </c>
      <c r="H41" s="94">
        <v>2</v>
      </c>
      <c r="I41" s="109">
        <f>E41*G41*H41</f>
        <v>0</v>
      </c>
      <c r="J41" s="104">
        <v>24</v>
      </c>
      <c r="K41" s="97">
        <f>E41*G41*J41</f>
        <v>0</v>
      </c>
    </row>
    <row r="42" spans="1:11" ht="18" x14ac:dyDescent="0.25">
      <c r="A42" s="54"/>
      <c r="B42" s="58"/>
      <c r="C42" s="54"/>
      <c r="D42" s="4" t="s">
        <v>34</v>
      </c>
      <c r="E42" s="58"/>
      <c r="F42" s="54"/>
      <c r="G42" s="132"/>
      <c r="H42" s="95"/>
      <c r="I42" s="110"/>
      <c r="J42" s="105"/>
      <c r="K42" s="98"/>
    </row>
    <row r="43" spans="1:11" ht="30" x14ac:dyDescent="0.25">
      <c r="A43" s="54"/>
      <c r="B43" s="58"/>
      <c r="C43" s="54"/>
      <c r="D43" s="8" t="s">
        <v>35</v>
      </c>
      <c r="E43" s="58"/>
      <c r="F43" s="54"/>
      <c r="G43" s="132"/>
      <c r="H43" s="95"/>
      <c r="I43" s="110"/>
      <c r="J43" s="105"/>
      <c r="K43" s="98"/>
    </row>
    <row r="44" spans="1:11" ht="30" x14ac:dyDescent="0.25">
      <c r="A44" s="54"/>
      <c r="B44" s="58"/>
      <c r="C44" s="54"/>
      <c r="D44" s="4" t="s">
        <v>36</v>
      </c>
      <c r="E44" s="58"/>
      <c r="F44" s="54"/>
      <c r="G44" s="132"/>
      <c r="H44" s="95"/>
      <c r="I44" s="110"/>
      <c r="J44" s="105"/>
      <c r="K44" s="98"/>
    </row>
    <row r="45" spans="1:11" ht="60.75" thickBot="1" x14ac:dyDescent="0.3">
      <c r="A45" s="55"/>
      <c r="B45" s="59"/>
      <c r="C45" s="55"/>
      <c r="D45" s="6" t="s">
        <v>37</v>
      </c>
      <c r="E45" s="59"/>
      <c r="F45" s="55"/>
      <c r="G45" s="133"/>
      <c r="H45" s="96"/>
      <c r="I45" s="111"/>
      <c r="J45" s="106"/>
      <c r="K45" s="99"/>
    </row>
    <row r="46" spans="1:11" ht="90" x14ac:dyDescent="0.25">
      <c r="A46" s="56" t="s">
        <v>38</v>
      </c>
      <c r="B46" s="57" t="s">
        <v>39</v>
      </c>
      <c r="C46" s="66" t="s">
        <v>40</v>
      </c>
      <c r="D46" s="42" t="s">
        <v>41</v>
      </c>
      <c r="E46" s="57">
        <v>10</v>
      </c>
      <c r="F46" s="66" t="s">
        <v>17</v>
      </c>
      <c r="G46" s="131">
        <v>0</v>
      </c>
      <c r="H46" s="94">
        <v>2</v>
      </c>
      <c r="I46" s="83">
        <f>E46*G46*H46</f>
        <v>0</v>
      </c>
      <c r="J46" s="104">
        <v>24</v>
      </c>
      <c r="K46" s="101">
        <f>E46*G46*J46</f>
        <v>0</v>
      </c>
    </row>
    <row r="47" spans="1:11" ht="30" x14ac:dyDescent="0.25">
      <c r="A47" s="54"/>
      <c r="B47" s="58"/>
      <c r="C47" s="67"/>
      <c r="D47" s="42" t="s">
        <v>42</v>
      </c>
      <c r="E47" s="58"/>
      <c r="F47" s="67"/>
      <c r="G47" s="132"/>
      <c r="H47" s="95"/>
      <c r="I47" s="100"/>
      <c r="J47" s="105"/>
      <c r="K47" s="102"/>
    </row>
    <row r="48" spans="1:11" ht="45" x14ac:dyDescent="0.25">
      <c r="A48" s="54"/>
      <c r="B48" s="58"/>
      <c r="C48" s="67"/>
      <c r="D48" s="42" t="s">
        <v>43</v>
      </c>
      <c r="E48" s="58"/>
      <c r="F48" s="67"/>
      <c r="G48" s="132"/>
      <c r="H48" s="95"/>
      <c r="I48" s="100"/>
      <c r="J48" s="105"/>
      <c r="K48" s="102"/>
    </row>
    <row r="49" spans="1:17" ht="30.75" thickBot="1" x14ac:dyDescent="0.3">
      <c r="A49" s="54"/>
      <c r="B49" s="58"/>
      <c r="C49" s="68"/>
      <c r="D49" s="42" t="s">
        <v>44</v>
      </c>
      <c r="E49" s="59"/>
      <c r="F49" s="68"/>
      <c r="G49" s="133"/>
      <c r="H49" s="96"/>
      <c r="I49" s="84"/>
      <c r="J49" s="106"/>
      <c r="K49" s="103"/>
    </row>
    <row r="50" spans="1:17" ht="45" customHeight="1" thickBot="1" x14ac:dyDescent="0.3">
      <c r="A50" s="55"/>
      <c r="B50" s="59"/>
      <c r="C50" s="45" t="s">
        <v>45</v>
      </c>
      <c r="D50" s="46"/>
      <c r="E50" s="38">
        <v>32</v>
      </c>
      <c r="F50" s="45" t="s">
        <v>17</v>
      </c>
      <c r="G50" s="135">
        <v>0</v>
      </c>
      <c r="H50" s="47">
        <v>2</v>
      </c>
      <c r="I50" s="36">
        <f>E50*G50*H50</f>
        <v>0</v>
      </c>
      <c r="J50" s="48">
        <v>24</v>
      </c>
      <c r="K50" s="43">
        <f>E50*G50*J50</f>
        <v>0</v>
      </c>
    </row>
    <row r="51" spans="1:17" ht="90" x14ac:dyDescent="0.25">
      <c r="A51" s="56" t="s">
        <v>46</v>
      </c>
      <c r="B51" s="57" t="s">
        <v>47</v>
      </c>
      <c r="C51" s="66">
        <v>56</v>
      </c>
      <c r="D51" s="49" t="s">
        <v>48</v>
      </c>
      <c r="E51" s="57">
        <v>5</v>
      </c>
      <c r="F51" s="66" t="s">
        <v>18</v>
      </c>
      <c r="G51" s="131"/>
      <c r="H51" s="94">
        <v>4</v>
      </c>
      <c r="I51" s="83">
        <f>E51*G51*H51</f>
        <v>0</v>
      </c>
      <c r="J51" s="104">
        <v>48</v>
      </c>
      <c r="K51" s="101">
        <f>E51*G51*J51</f>
        <v>0</v>
      </c>
    </row>
    <row r="52" spans="1:17" ht="30.75" thickBot="1" x14ac:dyDescent="0.3">
      <c r="A52" s="54"/>
      <c r="B52" s="58"/>
      <c r="C52" s="68"/>
      <c r="D52" s="42" t="s">
        <v>49</v>
      </c>
      <c r="E52" s="59"/>
      <c r="F52" s="68"/>
      <c r="G52" s="133"/>
      <c r="H52" s="96"/>
      <c r="I52" s="84"/>
      <c r="J52" s="106"/>
      <c r="K52" s="103"/>
    </row>
    <row r="53" spans="1:17" ht="30" customHeight="1" thickBot="1" x14ac:dyDescent="0.3">
      <c r="A53" s="55"/>
      <c r="B53" s="59"/>
      <c r="C53" s="45">
        <v>110</v>
      </c>
      <c r="D53" s="50"/>
      <c r="E53" s="38">
        <v>4</v>
      </c>
      <c r="F53" s="45" t="s">
        <v>18</v>
      </c>
      <c r="G53" s="135">
        <v>0</v>
      </c>
      <c r="H53" s="40">
        <v>4</v>
      </c>
      <c r="I53" s="23">
        <f>E53*G53*H53</f>
        <v>0</v>
      </c>
      <c r="J53" s="51">
        <v>48</v>
      </c>
      <c r="K53" s="44">
        <f>E53*G53*J53</f>
        <v>0</v>
      </c>
      <c r="Q53" s="10"/>
    </row>
    <row r="54" spans="1:17" ht="90" x14ac:dyDescent="0.25">
      <c r="A54" s="56" t="s">
        <v>50</v>
      </c>
      <c r="B54" s="57" t="s">
        <v>51</v>
      </c>
      <c r="C54" s="66">
        <v>40</v>
      </c>
      <c r="D54" s="49" t="s">
        <v>52</v>
      </c>
      <c r="E54" s="57">
        <v>105</v>
      </c>
      <c r="F54" s="66" t="s">
        <v>18</v>
      </c>
      <c r="G54" s="131">
        <v>0</v>
      </c>
      <c r="H54" s="57">
        <v>4</v>
      </c>
      <c r="I54" s="69">
        <f>E54*G54*H54</f>
        <v>0</v>
      </c>
      <c r="J54" s="57">
        <v>48</v>
      </c>
      <c r="K54" s="118">
        <f t="shared" ref="K54" si="0">E54*G54*J54</f>
        <v>0</v>
      </c>
    </row>
    <row r="55" spans="1:17" x14ac:dyDescent="0.25">
      <c r="A55" s="54"/>
      <c r="B55" s="58"/>
      <c r="C55" s="67"/>
      <c r="D55" s="49" t="s">
        <v>53</v>
      </c>
      <c r="E55" s="58"/>
      <c r="F55" s="67"/>
      <c r="G55" s="132"/>
      <c r="H55" s="58"/>
      <c r="I55" s="70"/>
      <c r="J55" s="58"/>
      <c r="K55" s="119"/>
    </row>
    <row r="56" spans="1:17" x14ac:dyDescent="0.25">
      <c r="A56" s="54"/>
      <c r="B56" s="58"/>
      <c r="C56" s="67"/>
      <c r="D56" s="42" t="s">
        <v>54</v>
      </c>
      <c r="E56" s="58"/>
      <c r="F56" s="67"/>
      <c r="G56" s="132"/>
      <c r="H56" s="58"/>
      <c r="I56" s="70"/>
      <c r="J56" s="58"/>
      <c r="K56" s="119"/>
    </row>
    <row r="57" spans="1:17" x14ac:dyDescent="0.25">
      <c r="A57" s="54"/>
      <c r="B57" s="58"/>
      <c r="C57" s="67"/>
      <c r="D57" s="42" t="s">
        <v>55</v>
      </c>
      <c r="E57" s="58"/>
      <c r="F57" s="67"/>
      <c r="G57" s="132"/>
      <c r="H57" s="58"/>
      <c r="I57" s="70"/>
      <c r="J57" s="58"/>
      <c r="K57" s="119"/>
    </row>
    <row r="58" spans="1:17" ht="15.75" thickBot="1" x14ac:dyDescent="0.3">
      <c r="A58" s="55"/>
      <c r="B58" s="59"/>
      <c r="C58" s="68"/>
      <c r="D58" s="46" t="s">
        <v>56</v>
      </c>
      <c r="E58" s="59"/>
      <c r="F58" s="68"/>
      <c r="G58" s="133"/>
      <c r="H58" s="59"/>
      <c r="I58" s="71"/>
      <c r="J58" s="59"/>
      <c r="K58" s="120"/>
    </row>
    <row r="59" spans="1:17" ht="28.5" x14ac:dyDescent="0.25">
      <c r="A59" s="56" t="s">
        <v>57</v>
      </c>
      <c r="B59" s="41" t="s">
        <v>58</v>
      </c>
      <c r="C59" s="66">
        <v>40</v>
      </c>
      <c r="D59" s="49" t="s">
        <v>60</v>
      </c>
      <c r="E59" s="57">
        <v>30</v>
      </c>
      <c r="F59" s="66" t="s">
        <v>18</v>
      </c>
      <c r="G59" s="131">
        <v>0</v>
      </c>
      <c r="H59" s="57">
        <v>4</v>
      </c>
      <c r="I59" s="69">
        <f>E59*G59*H59</f>
        <v>0</v>
      </c>
      <c r="J59" s="94">
        <v>48</v>
      </c>
      <c r="K59" s="121">
        <f>E59*G59*J59</f>
        <v>0</v>
      </c>
    </row>
    <row r="60" spans="1:17" ht="75" x14ac:dyDescent="0.25">
      <c r="A60" s="54"/>
      <c r="B60" s="41" t="s">
        <v>59</v>
      </c>
      <c r="C60" s="67"/>
      <c r="D60" s="49" t="s">
        <v>61</v>
      </c>
      <c r="E60" s="58"/>
      <c r="F60" s="67"/>
      <c r="G60" s="132"/>
      <c r="H60" s="58"/>
      <c r="I60" s="70"/>
      <c r="J60" s="95"/>
      <c r="K60" s="102"/>
    </row>
    <row r="61" spans="1:17" ht="30" x14ac:dyDescent="0.25">
      <c r="A61" s="54"/>
      <c r="B61" s="52"/>
      <c r="C61" s="67"/>
      <c r="D61" s="42" t="s">
        <v>62</v>
      </c>
      <c r="E61" s="58"/>
      <c r="F61" s="67"/>
      <c r="G61" s="132"/>
      <c r="H61" s="58"/>
      <c r="I61" s="70"/>
      <c r="J61" s="95"/>
      <c r="K61" s="102"/>
    </row>
    <row r="62" spans="1:17" x14ac:dyDescent="0.25">
      <c r="A62" s="54"/>
      <c r="B62" s="52"/>
      <c r="C62" s="67"/>
      <c r="D62" s="42" t="s">
        <v>63</v>
      </c>
      <c r="E62" s="58"/>
      <c r="F62" s="67"/>
      <c r="G62" s="132"/>
      <c r="H62" s="58"/>
      <c r="I62" s="70"/>
      <c r="J62" s="95"/>
      <c r="K62" s="102"/>
    </row>
    <row r="63" spans="1:17" x14ac:dyDescent="0.25">
      <c r="A63" s="54"/>
      <c r="B63" s="52"/>
      <c r="C63" s="67"/>
      <c r="D63" s="42" t="s">
        <v>64</v>
      </c>
      <c r="E63" s="58"/>
      <c r="F63" s="67"/>
      <c r="G63" s="132"/>
      <c r="H63" s="58"/>
      <c r="I63" s="70"/>
      <c r="J63" s="95"/>
      <c r="K63" s="102"/>
    </row>
    <row r="64" spans="1:17" x14ac:dyDescent="0.25">
      <c r="A64" s="54"/>
      <c r="B64" s="52"/>
      <c r="C64" s="67"/>
      <c r="D64" s="42" t="s">
        <v>65</v>
      </c>
      <c r="E64" s="58"/>
      <c r="F64" s="67"/>
      <c r="G64" s="132"/>
      <c r="H64" s="58"/>
      <c r="I64" s="70"/>
      <c r="J64" s="95"/>
      <c r="K64" s="102"/>
    </row>
    <row r="65" spans="1:11" ht="18.75" thickBot="1" x14ac:dyDescent="0.3">
      <c r="A65" s="55"/>
      <c r="B65" s="53"/>
      <c r="C65" s="68"/>
      <c r="D65" s="50" t="s">
        <v>93</v>
      </c>
      <c r="E65" s="59"/>
      <c r="F65" s="68"/>
      <c r="G65" s="133"/>
      <c r="H65" s="59"/>
      <c r="I65" s="71"/>
      <c r="J65" s="96"/>
      <c r="K65" s="103"/>
    </row>
    <row r="66" spans="1:11" ht="25.5" customHeight="1" thickBot="1" x14ac:dyDescent="0.3">
      <c r="A66" s="13"/>
      <c r="B66" s="13"/>
      <c r="C66" s="13"/>
      <c r="D66" s="27"/>
      <c r="E66" s="28"/>
      <c r="F66" s="86" t="s">
        <v>72</v>
      </c>
      <c r="G66" s="86"/>
      <c r="H66" s="86"/>
      <c r="I66" s="86"/>
      <c r="J66" s="86"/>
      <c r="K66" s="24">
        <f>SUM(K21:K65)</f>
        <v>0</v>
      </c>
    </row>
    <row r="67" spans="1:11" ht="18.75" x14ac:dyDescent="0.25">
      <c r="D67" s="29"/>
      <c r="E67" s="29"/>
      <c r="F67" s="29"/>
      <c r="G67" s="30"/>
      <c r="H67" s="30"/>
      <c r="I67" s="30"/>
      <c r="J67" s="31" t="s">
        <v>70</v>
      </c>
      <c r="K67" s="25">
        <f>ROUND(K66*21%,2)</f>
        <v>0</v>
      </c>
    </row>
    <row r="68" spans="1:11" ht="19.5" thickBot="1" x14ac:dyDescent="0.35">
      <c r="D68" s="85" t="s">
        <v>78</v>
      </c>
      <c r="E68" s="85"/>
      <c r="F68" s="85"/>
      <c r="G68" s="114" t="s">
        <v>71</v>
      </c>
      <c r="H68" s="115"/>
      <c r="I68" s="115"/>
      <c r="J68" s="116"/>
      <c r="K68" s="26">
        <f>K66+K67</f>
        <v>0</v>
      </c>
    </row>
    <row r="69" spans="1:11" x14ac:dyDescent="0.25">
      <c r="G69" t="s">
        <v>73</v>
      </c>
      <c r="J69" s="3"/>
      <c r="K69" s="3"/>
    </row>
    <row r="72" spans="1:11" ht="63" customHeight="1" x14ac:dyDescent="0.25">
      <c r="A72" s="80" t="s">
        <v>79</v>
      </c>
      <c r="B72" s="80"/>
      <c r="C72" s="80"/>
      <c r="D72" s="80"/>
      <c r="E72" s="80"/>
      <c r="F72" s="80"/>
      <c r="G72" s="80"/>
      <c r="H72" s="11"/>
      <c r="I72" s="11"/>
      <c r="J72" s="11"/>
    </row>
    <row r="74" spans="1:11" ht="110.25" customHeight="1" x14ac:dyDescent="0.25">
      <c r="A74" s="82" t="s">
        <v>69</v>
      </c>
      <c r="B74" s="82"/>
      <c r="C74" s="82"/>
      <c r="D74" s="82"/>
      <c r="E74" s="92" t="s">
        <v>68</v>
      </c>
      <c r="F74" s="92"/>
      <c r="G74" s="92"/>
      <c r="H74" s="12"/>
      <c r="I74" s="12"/>
      <c r="J74" s="12"/>
    </row>
    <row r="75" spans="1:11" ht="31.5" customHeight="1" x14ac:dyDescent="0.25">
      <c r="A75" s="87" t="s">
        <v>80</v>
      </c>
      <c r="B75" s="87"/>
      <c r="C75" s="87"/>
      <c r="D75" s="87"/>
      <c r="E75" s="93"/>
      <c r="F75" s="93"/>
      <c r="G75" s="93"/>
      <c r="H75" s="35"/>
      <c r="I75" s="35"/>
      <c r="J75" s="35"/>
    </row>
    <row r="76" spans="1:11" ht="63" customHeight="1" x14ac:dyDescent="0.25">
      <c r="A76" s="87" t="s">
        <v>81</v>
      </c>
      <c r="B76" s="87"/>
      <c r="C76" s="87"/>
      <c r="D76" s="87"/>
      <c r="E76" s="88"/>
      <c r="F76" s="88"/>
      <c r="G76" s="88"/>
      <c r="H76" s="35"/>
      <c r="I76" s="35"/>
      <c r="J76" s="35"/>
    </row>
  </sheetData>
  <mergeCells count="105">
    <mergeCell ref="A5:B5"/>
    <mergeCell ref="A8:J8"/>
    <mergeCell ref="A9:K9"/>
    <mergeCell ref="A10:K10"/>
    <mergeCell ref="A11:K11"/>
    <mergeCell ref="G68:J68"/>
    <mergeCell ref="I1:K1"/>
    <mergeCell ref="J51:J52"/>
    <mergeCell ref="H54:H58"/>
    <mergeCell ref="J59:J65"/>
    <mergeCell ref="J54:J58"/>
    <mergeCell ref="H59:H65"/>
    <mergeCell ref="K51:K52"/>
    <mergeCell ref="H21:H26"/>
    <mergeCell ref="H27:H31"/>
    <mergeCell ref="J21:J26"/>
    <mergeCell ref="K41:K45"/>
    <mergeCell ref="J27:J31"/>
    <mergeCell ref="H32:H38"/>
    <mergeCell ref="K54:K58"/>
    <mergeCell ref="K59:K65"/>
    <mergeCell ref="K19:K20"/>
    <mergeCell ref="K21:K26"/>
    <mergeCell ref="K27:K31"/>
    <mergeCell ref="K32:K38"/>
    <mergeCell ref="I46:I49"/>
    <mergeCell ref="K46:K49"/>
    <mergeCell ref="J19:J20"/>
    <mergeCell ref="J32:J38"/>
    <mergeCell ref="J41:J45"/>
    <mergeCell ref="J46:J49"/>
    <mergeCell ref="I19:I20"/>
    <mergeCell ref="I21:I26"/>
    <mergeCell ref="I27:I31"/>
    <mergeCell ref="I32:I38"/>
    <mergeCell ref="I41:I45"/>
    <mergeCell ref="I54:I58"/>
    <mergeCell ref="I51:I52"/>
    <mergeCell ref="D68:F68"/>
    <mergeCell ref="D19:D20"/>
    <mergeCell ref="B19:B20"/>
    <mergeCell ref="A19:A20"/>
    <mergeCell ref="C19:C20"/>
    <mergeCell ref="F66:J66"/>
    <mergeCell ref="A76:D76"/>
    <mergeCell ref="E76:G76"/>
    <mergeCell ref="E21:E26"/>
    <mergeCell ref="E27:E31"/>
    <mergeCell ref="G21:G26"/>
    <mergeCell ref="F21:F26"/>
    <mergeCell ref="F27:F31"/>
    <mergeCell ref="G27:G31"/>
    <mergeCell ref="C21:C26"/>
    <mergeCell ref="E74:G74"/>
    <mergeCell ref="E75:G75"/>
    <mergeCell ref="A75:D75"/>
    <mergeCell ref="I59:I65"/>
    <mergeCell ref="H46:H49"/>
    <mergeCell ref="H51:H52"/>
    <mergeCell ref="H41:H45"/>
    <mergeCell ref="E1:G1"/>
    <mergeCell ref="A2:G2"/>
    <mergeCell ref="A3:G3"/>
    <mergeCell ref="D15:G15"/>
    <mergeCell ref="A72:G72"/>
    <mergeCell ref="A74:D74"/>
    <mergeCell ref="A59:A65"/>
    <mergeCell ref="C59:C65"/>
    <mergeCell ref="E59:E65"/>
    <mergeCell ref="F59:F65"/>
    <mergeCell ref="G59:G65"/>
    <mergeCell ref="A54:A58"/>
    <mergeCell ref="B54:B58"/>
    <mergeCell ref="C54:C58"/>
    <mergeCell ref="E54:E58"/>
    <mergeCell ref="F54:F58"/>
    <mergeCell ref="G54:G58"/>
    <mergeCell ref="A51:A53"/>
    <mergeCell ref="B51:B53"/>
    <mergeCell ref="C51:C52"/>
    <mergeCell ref="E51:E52"/>
    <mergeCell ref="F51:F52"/>
    <mergeCell ref="G51:G52"/>
    <mergeCell ref="A46:A50"/>
    <mergeCell ref="B46:B50"/>
    <mergeCell ref="C46:C49"/>
    <mergeCell ref="E46:E49"/>
    <mergeCell ref="F46:F49"/>
    <mergeCell ref="G46:G49"/>
    <mergeCell ref="A41:A45"/>
    <mergeCell ref="B41:B45"/>
    <mergeCell ref="C41:C45"/>
    <mergeCell ref="E41:E45"/>
    <mergeCell ref="F41:F45"/>
    <mergeCell ref="G41:G45"/>
    <mergeCell ref="C27:C31"/>
    <mergeCell ref="A32:A40"/>
    <mergeCell ref="B32:B40"/>
    <mergeCell ref="C32:C38"/>
    <mergeCell ref="E32:E38"/>
    <mergeCell ref="F32:F38"/>
    <mergeCell ref="G32:G38"/>
    <mergeCell ref="E19:E20"/>
    <mergeCell ref="A21:A31"/>
    <mergeCell ref="B21:B31"/>
  </mergeCells>
  <pageMargins left="0.25" right="0.25" top="0.75" bottom="0.75" header="0.3" footer="0.3"/>
  <pageSetup paperSize="9" scale="49" fitToHeight="0" orientation="portrait" verticalDpi="0" r:id="rId1"/>
  <rowBreaks count="1" manualBreakCount="1">
    <brk id="4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Tehniska_spec_izmaksas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Simona Šteingolde - Ence</dc:creator>
  <cp:lastModifiedBy>Simona Šteingolde - Ence</cp:lastModifiedBy>
  <cp:lastPrinted>2024-12-05T06:33:22Z</cp:lastPrinted>
  <dcterms:created xsi:type="dcterms:W3CDTF">2024-12-03T08:27:54Z</dcterms:created>
  <dcterms:modified xsi:type="dcterms:W3CDTF">2024-12-11T09:30:11Z</dcterms:modified>
</cp:coreProperties>
</file>