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workbookPr defaultThemeVersion="124226"/>
  <mc:AlternateContent xmlns:mc="http://schemas.openxmlformats.org/markup-compatibility/2006">
    <mc:Choice Requires="x15">
      <x15ac:absPath xmlns:x15ac="http://schemas.microsoft.com/office/spreadsheetml/2010/11/ac" url="C:\Users\abandone\Desktop\"/>
    </mc:Choice>
  </mc:AlternateContent>
  <xr:revisionPtr revIDLastSave="0" documentId="13_ncr:1_{904ADADC-1EFE-4B80-99F0-784AA60AE0C1}" xr6:coauthVersionLast="47" xr6:coauthVersionMax="47" xr10:uidLastSave="{00000000-0000-0000-0000-000000000000}"/>
  <bookViews>
    <workbookView xWindow="-108" yWindow="-108" windowWidth="23256" windowHeight="12456" xr2:uid="{00000000-000D-0000-FFFF-FFFF00000000}"/>
  </bookViews>
  <sheets>
    <sheet name="Sheet1" sheetId="3" r:id="rId1"/>
  </sheets>
  <definedNames>
    <definedName name="_xlnm._FilterDatabase" localSheetId="0" hidden="1">Sheet1!$A$7:$M$25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9" i="3" l="1"/>
  <c r="L13" i="3"/>
  <c r="L17" i="3"/>
  <c r="L18" i="3"/>
  <c r="L19" i="3"/>
  <c r="L20" i="3"/>
  <c r="L21" i="3"/>
  <c r="L22" i="3"/>
  <c r="L24" i="3"/>
  <c r="L25" i="3"/>
  <c r="L26" i="3"/>
  <c r="L10" i="3"/>
  <c r="L11" i="3"/>
  <c r="L12" i="3"/>
  <c r="L14" i="3"/>
  <c r="L15" i="3"/>
  <c r="L16" i="3"/>
</calcChain>
</file>

<file path=xl/sharedStrings.xml><?xml version="1.0" encoding="utf-8"?>
<sst xmlns="http://schemas.openxmlformats.org/spreadsheetml/2006/main" count="66" uniqueCount="52">
  <si>
    <t>Mērvienība</t>
  </si>
  <si>
    <t>gab.</t>
  </si>
  <si>
    <t>Preces nosaukums</t>
  </si>
  <si>
    <t>Preces apraksts, prasības</t>
  </si>
  <si>
    <t>iepak.</t>
  </si>
  <si>
    <t>Sterilie maisi buljona stimulācijām, MF testiem. 500mL.</t>
  </si>
  <si>
    <t>Tukši sterili 500mL maisi MF testiem.</t>
  </si>
  <si>
    <t>Kanna pašattīrīšanas cikla atkritumu savākšanai</t>
  </si>
  <si>
    <t>Slēgta tipa atkritumu maiss.</t>
  </si>
  <si>
    <t>Injekcijas porti</t>
  </si>
  <si>
    <t>Printera uzlīmes mazas (57mm x 19 mm)</t>
  </si>
  <si>
    <t>Šļirce 10ml luer lock bez adatas ster.</t>
  </si>
  <si>
    <t>Šļirce 20ml luer lock bez adatas ster.</t>
  </si>
  <si>
    <t>Šļirce 50ml luer lock bez adatas ster.</t>
  </si>
  <si>
    <t>Sterilas adatas (18G 25 mm).</t>
  </si>
  <si>
    <t>Kanna pašattīrīšanas cikla atkritumu savākšanai (260 x 390 x 289 mm). Jābūt savienojamai ar KiroOncology automātiskām jaukšanās iekārtām</t>
  </si>
  <si>
    <t>Nr.</t>
  </si>
  <si>
    <t>Daudzums 24 mēnešiem</t>
  </si>
  <si>
    <t>Atšķaidīšanas komplekts. / Reconstitution set. (REF nr: 375.00)</t>
  </si>
  <si>
    <t xml:space="preserve">Injekciju tipa sterils stikla flakons. Tilpums 100 ml un 10 ml. Stikls: Dzidrs I tips. Aizvākotas ar bromobutil stoperi un alumīnija CET vāciņu. </t>
  </si>
  <si>
    <t>Injekciju tipa sterils stikla flakons. Tilpums 100 ml un 10 ml. Stikls: Dzidrs I tips. Aizvākotas ar bromobutil stoperi un alumīnija CET vāciņu. Satur demineralizētu sterilu ūdeni.</t>
  </si>
  <si>
    <t>Konteiners medicīniskiem atkritumiem ar vāku 60 L 40x30xh65cm</t>
  </si>
  <si>
    <t>Konteiners medicīniskiem atkritumiem ar vāku</t>
  </si>
  <si>
    <t>Piezīmes</t>
  </si>
  <si>
    <t>Slēgti atkritumu maisi. Jābūt saderīgiem ar Kiro Grifols automātisko jaukšanas iekārtu. Jābūt piemērotiem mediciniskiem aktritumiem (šļirces, citostatiskie medikamenti u.c.), jāsatur atbilstošs mārķējums. Jābūt savienojamiem ar KiroOncology automātiskām jaukšanās iekārtām, ja nav-piegadātājs nodrošina validāciju.</t>
  </si>
  <si>
    <t>Periodiskas injekcijas vāciņš. Jābūt savienojamam ar KiroOncology automātiskām jaukšanās iekārtām, ja nav-piegadātājs nodrošina validāciju. Atbilst EN ISO 10993-1.</t>
  </si>
  <si>
    <t>Sterils tukšs 10 mL flakons</t>
  </si>
  <si>
    <t>Sterils tukšs 100mL flakons</t>
  </si>
  <si>
    <t>Iepriekš uzpildīts sterils 100mL flakons</t>
  </si>
  <si>
    <t>Ražotājs</t>
  </si>
  <si>
    <t>Aizpilda pretendents</t>
  </si>
  <si>
    <t>SIA "Rīgas Austrumu klīniskā universitātes slimnīca"</t>
  </si>
  <si>
    <t>Pretendents:</t>
  </si>
  <si>
    <t>Sterils maiss parenterālās barošanas šķīdumu sagatavošanai. Vienreizlietojams, tilpums 200ml, izgatavots no caurspīdīga, plastifikatorus nesaturoša EVA (etilēna vinil acetāts), teicama skābekļa barjera, nesatur DEHP un lateksu.  Aprīkots ar trīs pieslēguma portiem (ports ar Luer Lock savienojumu, uzpildes ports ar noslēdzējvāciņu, sterils ports izvadīšanai ar noņemamu korķīti). Katrs maiss iepakots individuālā iepakojumā. Jābūt savienojamiem ar KiroOncology automātiskām jaukšanās iekārtām</t>
  </si>
  <si>
    <t>Ražotāja dotais nosaukums</t>
  </si>
  <si>
    <t>Ref.nr.</t>
  </si>
  <si>
    <t xml:space="preserve">Parenterālās barošanas etilēnvinilacetāta maisi komponentu sajaukšanai ar tilpumu 200 ml, sterili </t>
  </si>
  <si>
    <t>Sterila, neasa adata injekciju šķīdumu sagatavošanai un pārnešanai, kā arī drošai ievadei caur katetriem un citiem medicīnas piederumiem. Izmērs: 18G; garums: 25 mm. Vēlamais iepakojums: 100 adatas vienā iepakojumā. Katrs iepakojums nomarķēts ar informāciju par izmēru, steriluma statusu un derīguma termiņu. Atbilst EN ISO 13485. Jābūt savienojamām ar KiroOncology automātiskām jaukšanās iekārtām, ja nav-piegadātājs nodrošina validāciju. Piegādātājam jānodrošina produkta paraugi pārbaudei, ja tas ir nepieciešams.</t>
  </si>
  <si>
    <t>Printera uzlīmes lielas  (100 mm x 50 mm)</t>
  </si>
  <si>
    <t>Uzlīmju ruļļi Zebra printerim. Jābūt saderīgām ar Kiro Grifols automātisko jaukšanās iekārtu. Izmērs: 100 mm x 50 mm. Izturīgas pret apstrādi ar spirtu. Uzlīmes paredzēts lietot iekārtā ZEBRA GK420d. Etiķešu ruļļa iekšējais diametrs 40 mm; ārējais diametrs ne lielāks kā 105 mm. Jānorāda vienas uzlīmes cena neatkarīgi no uzlīmju skaita iepakojumā.</t>
  </si>
  <si>
    <t>Uzlīmju ruļļi Zebra printerim. Jābūt saderīgām ar Kiro Grifols automātisko jaukšanās iekārtu.  Izmērs: 57mm x 19 mm. Izturīgas pret apstrādi ar spirtu. Uzlīmes paredzēts lietot iekārtā Zebra ZD420. Etiķešu ruļļa iekšējais diametrs 40 mm; ārējais diametrs ne lielāks kā 105 mm. Jānorāda vienas uzlīmes cena neatkarīgi no uzlīmju skaita iepakojumā.</t>
  </si>
  <si>
    <t xml:space="preserve">Vienību skaits iepakojumā </t>
  </si>
  <si>
    <t>Cena iepakojumam Eur (bez PVN)</t>
  </si>
  <si>
    <t xml:space="preserve"> Cena par 1 vienību EUR  (bez PVN)</t>
  </si>
  <si>
    <t>Kopējā summa plānotajam apjomam EUR  (bez PVN)</t>
  </si>
  <si>
    <t>Kopsumma visām pozīcijām Eur (bez PVN)</t>
  </si>
  <si>
    <t>Tehniskā specifikācija iepirkumam "Centralizētā citostatiķu šķaidīšanas bloka iekārtu darbības nodrošināšanai nepieciešamās medicīnas preces un palīgmateriāli"</t>
  </si>
  <si>
    <t>Atšķaidīšanas komplekts.  Jābūt savienojamiem ar Kiro Oncology automātiskām jaukšanās iekārtām, ja nav-piegadātājs nodrošina validāciju.</t>
  </si>
  <si>
    <t>Šļirce bez adatas 10 ml, Luer, melnas krāsas tilpuma skalu. Atbilst EN ISO 7886 .Jābūt savienojamām ar KiroOncology automātiskām jaukšanās iekārtām. Papildus adapteru iegādi un konfigurāciju nodrošina pretendents.</t>
  </si>
  <si>
    <t>Šļirce bez adatas 20 ml, Luer, melnas krāsas tilpuma skalu. Atbilst EN ISO 7886 .Jābūt savienojamām ar KiroOncology automātiskām jaukšanās iekārtām. Papildus adapteru iegādi un konfigurāciju nodrošina pretendents.</t>
  </si>
  <si>
    <t>Šļirce bez adatas 50 ml, Luer, melnas krāsas tilpuma skalu. Atbilst EN ISO 7886. Jābūt savienojamām ar KiroOncology automātiskām jaukšanās iekārtām. Papildus adapteru iegādi un konfigurāciju nodrošina pretendents.</t>
  </si>
  <si>
    <t>Kopā par 13.daļu EUR (bez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</si>
</sst>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0"/>
      <name val="Arial"/>
      <family val="2"/>
      <charset val="186"/>
    </font>
    <font>
      <sz val="11"/>
      <color theme="1"/>
      <name val="Calibri"/>
      <family val="2"/>
      <charset val="186"/>
      <scheme val="minor"/>
    </font>
    <font>
      <b/>
      <sz val="11"/>
      <color theme="1"/>
      <name val="Calibri"/>
      <family val="2"/>
      <charset val="186"/>
      <scheme val="minor"/>
    </font>
    <font>
      <sz val="11"/>
      <name val="Calibri"/>
      <family val="2"/>
      <charset val="186"/>
      <scheme val="minor"/>
    </font>
    <font>
      <b/>
      <sz val="11"/>
      <name val="Calibri"/>
      <family val="2"/>
      <charset val="186"/>
      <scheme val="minor"/>
    </font>
  </fonts>
  <fills count="3">
    <fill>
      <patternFill patternType="none"/>
    </fill>
    <fill>
      <patternFill patternType="gray125"/>
    </fill>
    <fill>
      <patternFill patternType="solid">
        <fgColor rgb="FFE8F5F8"/>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8">
    <xf numFmtId="0" fontId="0" fillId="0" borderId="0" xfId="0"/>
    <xf numFmtId="0" fontId="4" fillId="0" borderId="1" xfId="1"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wrapText="1"/>
    </xf>
    <xf numFmtId="0" fontId="4" fillId="0" borderId="1" xfId="0" applyFont="1" applyBorder="1" applyAlignment="1">
      <alignment horizontal="center" vertical="center" wrapText="1"/>
    </xf>
    <xf numFmtId="0" fontId="4" fillId="0" borderId="1" xfId="0" applyFont="1" applyBorder="1"/>
    <xf numFmtId="2" fontId="4" fillId="0" borderId="1" xfId="0" applyNumberFormat="1" applyFont="1" applyBorder="1" applyAlignment="1">
      <alignment vertical="center" wrapText="1"/>
    </xf>
    <xf numFmtId="3" fontId="4" fillId="0" borderId="1" xfId="1" applyNumberFormat="1" applyFont="1" applyBorder="1" applyAlignment="1">
      <alignment horizontal="left" vertical="center" wrapText="1"/>
    </xf>
    <xf numFmtId="3" fontId="0" fillId="0" borderId="0" xfId="0" applyNumberFormat="1"/>
    <xf numFmtId="0" fontId="5" fillId="2" borderId="1" xfId="0" applyFont="1" applyFill="1" applyBorder="1" applyAlignment="1">
      <alignment vertical="center" wrapText="1"/>
    </xf>
    <xf numFmtId="0" fontId="0" fillId="2" borderId="1" xfId="0" applyFill="1" applyBorder="1"/>
    <xf numFmtId="2" fontId="4" fillId="0" borderId="1" xfId="0" applyNumberFormat="1" applyFont="1" applyBorder="1" applyAlignment="1">
      <alignment wrapText="1"/>
    </xf>
    <xf numFmtId="0" fontId="4" fillId="0" borderId="1" xfId="0" applyFont="1" applyBorder="1" applyAlignment="1">
      <alignment horizontal="right"/>
    </xf>
    <xf numFmtId="0" fontId="0" fillId="0" borderId="1" xfId="0" applyBorder="1" applyAlignment="1">
      <alignment horizontal="right"/>
    </xf>
    <xf numFmtId="0" fontId="0" fillId="0" borderId="0" xfId="0" applyAlignment="1">
      <alignment horizontal="right"/>
    </xf>
    <xf numFmtId="0" fontId="4" fillId="0" borderId="1" xfId="0" applyFont="1" applyBorder="1" applyAlignment="1">
      <alignment horizontal="right" vertical="center"/>
    </xf>
    <xf numFmtId="0" fontId="0" fillId="0" borderId="0" xfId="0" applyAlignment="1">
      <alignment wrapText="1"/>
    </xf>
    <xf numFmtId="4" fontId="4" fillId="0" borderId="1" xfId="2" applyNumberFormat="1" applyFont="1" applyBorder="1"/>
    <xf numFmtId="4" fontId="5" fillId="0" borderId="1" xfId="2" applyNumberFormat="1" applyFont="1" applyBorder="1"/>
    <xf numFmtId="0" fontId="0" fillId="0" borderId="0" xfId="0" applyAlignment="1">
      <alignment horizontal="right"/>
    </xf>
    <xf numFmtId="0" fontId="3" fillId="0" borderId="0" xfId="0" applyFont="1" applyAlignment="1">
      <alignment horizontal="center"/>
    </xf>
    <xf numFmtId="0" fontId="5" fillId="0" borderId="1" xfId="0" applyFont="1" applyBorder="1" applyAlignment="1">
      <alignment horizontal="center" vertical="center"/>
    </xf>
    <xf numFmtId="3" fontId="5" fillId="0" borderId="1" xfId="0" applyNumberFormat="1" applyFont="1" applyBorder="1" applyAlignment="1">
      <alignment horizontal="center" vertical="center" wrapText="1"/>
    </xf>
    <xf numFmtId="0" fontId="3" fillId="2" borderId="4" xfId="0" applyFont="1" applyFill="1" applyBorder="1" applyAlignment="1">
      <alignment horizontal="right" indent="1"/>
    </xf>
    <xf numFmtId="0" fontId="3" fillId="2" borderId="5" xfId="0" applyFont="1" applyFill="1" applyBorder="1" applyAlignment="1">
      <alignment horizontal="right" indent="1"/>
    </xf>
    <xf numFmtId="0" fontId="3" fillId="2" borderId="6" xfId="0" applyFont="1" applyFill="1" applyBorder="1" applyAlignment="1">
      <alignment horizontal="right" indent="1"/>
    </xf>
    <xf numFmtId="0" fontId="3" fillId="2" borderId="4" xfId="0" applyFont="1" applyFill="1" applyBorder="1" applyAlignment="1">
      <alignment horizont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4" fillId="0" borderId="1" xfId="0" applyFont="1" applyBorder="1" applyAlignment="1">
      <alignment horizontal="left" vertical="center" wrapText="1"/>
    </xf>
    <xf numFmtId="0" fontId="4" fillId="0" borderId="2" xfId="0" applyFont="1" applyBorder="1" applyAlignment="1">
      <alignment horizontal="right" vertical="center"/>
    </xf>
    <xf numFmtId="0" fontId="4" fillId="0" borderId="3" xfId="0" applyFont="1" applyBorder="1" applyAlignment="1">
      <alignment horizontal="right" vertical="center"/>
    </xf>
    <xf numFmtId="0" fontId="4" fillId="0" borderId="1" xfId="0" applyFont="1" applyBorder="1" applyAlignment="1">
      <alignment vertical="center" wrapText="1"/>
    </xf>
    <xf numFmtId="0" fontId="4" fillId="0" borderId="1" xfId="1" applyFont="1" applyBorder="1" applyAlignment="1">
      <alignment horizontal="center" vertical="center" wrapText="1"/>
    </xf>
    <xf numFmtId="3" fontId="4" fillId="0" borderId="1" xfId="1" applyNumberFormat="1" applyFont="1" applyBorder="1" applyAlignment="1">
      <alignment horizontal="center" vertical="center" wrapText="1"/>
    </xf>
    <xf numFmtId="4" fontId="5" fillId="0" borderId="4" xfId="2" applyNumberFormat="1" applyFont="1" applyBorder="1" applyAlignment="1">
      <alignment horizontal="right"/>
    </xf>
    <xf numFmtId="4" fontId="5" fillId="0" borderId="5" xfId="2" applyNumberFormat="1" applyFont="1" applyBorder="1" applyAlignment="1">
      <alignment horizontal="right"/>
    </xf>
    <xf numFmtId="4" fontId="5" fillId="0" borderId="6" xfId="2" applyNumberFormat="1" applyFont="1" applyBorder="1" applyAlignment="1">
      <alignment horizontal="right"/>
    </xf>
  </cellXfs>
  <cellStyles count="3">
    <cellStyle name="Normal" xfId="0" builtinId="0"/>
    <cellStyle name="Normal 2" xfId="1" xr:uid="{00000000-0005-0000-0000-000001000000}"/>
    <cellStyle name="Normal 3" xfId="2" xr:uid="{D10B9731-D867-4A06-B655-350042CA456C}"/>
  </cellStyles>
  <dxfs count="44">
    <dxf>
      <fill>
        <patternFill>
          <bgColor rgb="FF00B050"/>
        </patternFill>
      </fill>
    </dxf>
    <dxf>
      <fill>
        <patternFill>
          <bgColor rgb="FF92D050"/>
        </patternFill>
      </fill>
    </dxf>
    <dxf>
      <fill>
        <patternFill>
          <bgColor rgb="FFFFC000"/>
        </patternFill>
      </fill>
    </dxf>
    <dxf>
      <fill>
        <patternFill>
          <bgColor rgb="FF92D050"/>
        </patternFill>
      </fill>
    </dxf>
    <dxf>
      <fill>
        <patternFill>
          <bgColor theme="5" tint="0.39994506668294322"/>
        </patternFill>
      </fill>
    </dxf>
    <dxf>
      <fill>
        <patternFill>
          <bgColor rgb="FFFFFF00"/>
        </patternFill>
      </fill>
    </dxf>
    <dxf>
      <fill>
        <patternFill>
          <bgColor rgb="FF00B050"/>
        </patternFill>
      </fill>
    </dxf>
    <dxf>
      <fill>
        <patternFill>
          <bgColor rgb="FF92D050"/>
        </patternFill>
      </fill>
    </dxf>
    <dxf>
      <fill>
        <patternFill>
          <bgColor rgb="FFFFC000"/>
        </patternFill>
      </fill>
    </dxf>
    <dxf>
      <fill>
        <patternFill>
          <bgColor rgb="FF92D050"/>
        </patternFill>
      </fill>
    </dxf>
    <dxf>
      <fill>
        <patternFill>
          <bgColor theme="5" tint="0.39994506668294322"/>
        </patternFill>
      </fill>
    </dxf>
    <dxf>
      <fill>
        <patternFill>
          <bgColor rgb="FFFFFF00"/>
        </patternFill>
      </fill>
    </dxf>
    <dxf>
      <fill>
        <patternFill>
          <bgColor rgb="FF00B050"/>
        </patternFill>
      </fill>
    </dxf>
    <dxf>
      <fill>
        <patternFill>
          <bgColor rgb="FF92D050"/>
        </patternFill>
      </fill>
    </dxf>
    <dxf>
      <fill>
        <patternFill>
          <bgColor rgb="FFFFC000"/>
        </patternFill>
      </fill>
    </dxf>
    <dxf>
      <fill>
        <patternFill>
          <bgColor rgb="FF00B050"/>
        </patternFill>
      </fill>
    </dxf>
    <dxf>
      <fill>
        <patternFill>
          <bgColor rgb="FF92D050"/>
        </patternFill>
      </fill>
    </dxf>
    <dxf>
      <fill>
        <patternFill>
          <bgColor rgb="FFFFC000"/>
        </patternFill>
      </fill>
    </dxf>
    <dxf>
      <fill>
        <patternFill>
          <bgColor rgb="FF00B050"/>
        </patternFill>
      </fill>
    </dxf>
    <dxf>
      <fill>
        <patternFill>
          <bgColor rgb="FF92D050"/>
        </patternFill>
      </fill>
    </dxf>
    <dxf>
      <fill>
        <patternFill>
          <bgColor rgb="FFFFC000"/>
        </patternFill>
      </fill>
    </dxf>
    <dxf>
      <fill>
        <patternFill>
          <bgColor rgb="FF92D050"/>
        </patternFill>
      </fill>
    </dxf>
    <dxf>
      <fill>
        <patternFill>
          <bgColor theme="5" tint="0.39994506668294322"/>
        </patternFill>
      </fill>
    </dxf>
    <dxf>
      <fill>
        <patternFill>
          <bgColor rgb="FFFFFF00"/>
        </patternFill>
      </fill>
    </dxf>
    <dxf>
      <fill>
        <patternFill>
          <bgColor rgb="FFFFFF00"/>
        </patternFill>
      </fill>
    </dxf>
    <dxf>
      <fill>
        <patternFill>
          <bgColor rgb="FF92D050"/>
        </patternFill>
      </fill>
    </dxf>
    <dxf>
      <fill>
        <patternFill>
          <bgColor theme="5" tint="0.39994506668294322"/>
        </patternFill>
      </fill>
    </dxf>
    <dxf>
      <fill>
        <patternFill>
          <bgColor rgb="FFFFFF00"/>
        </patternFill>
      </fill>
    </dxf>
    <dxf>
      <fill>
        <patternFill>
          <bgColor rgb="FF92D050"/>
        </patternFill>
      </fill>
    </dxf>
    <dxf>
      <fill>
        <patternFill>
          <bgColor theme="5" tint="0.39994506668294322"/>
        </patternFill>
      </fill>
    </dxf>
    <dxf>
      <fill>
        <patternFill>
          <bgColor rgb="FFFFFF00"/>
        </patternFill>
      </fill>
    </dxf>
    <dxf>
      <fill>
        <patternFill>
          <bgColor rgb="FF92D050"/>
        </patternFill>
      </fill>
    </dxf>
    <dxf>
      <fill>
        <patternFill>
          <bgColor theme="5" tint="0.39994506668294322"/>
        </patternFill>
      </fill>
    </dxf>
    <dxf>
      <fill>
        <patternFill>
          <bgColor rgb="FF92D050"/>
        </patternFill>
      </fill>
    </dxf>
    <dxf>
      <fill>
        <patternFill>
          <bgColor theme="5" tint="0.39994506668294322"/>
        </patternFill>
      </fill>
    </dxf>
    <dxf>
      <fill>
        <patternFill>
          <bgColor rgb="FFFFFF00"/>
        </patternFill>
      </fill>
    </dxf>
    <dxf>
      <fill>
        <patternFill>
          <bgColor rgb="FF92D050"/>
        </patternFill>
      </fill>
    </dxf>
    <dxf>
      <fill>
        <patternFill>
          <bgColor theme="5" tint="0.39994506668294322"/>
        </patternFill>
      </fill>
    </dxf>
    <dxf>
      <fill>
        <patternFill>
          <bgColor rgb="FF92D050"/>
        </patternFill>
      </fill>
    </dxf>
    <dxf>
      <fill>
        <patternFill>
          <bgColor theme="5" tint="0.39994506668294322"/>
        </patternFill>
      </fill>
    </dxf>
    <dxf>
      <fill>
        <patternFill>
          <bgColor rgb="FFFFFF00"/>
        </patternFill>
      </fill>
    </dxf>
    <dxf>
      <fill>
        <patternFill>
          <bgColor rgb="FF92D050"/>
        </patternFill>
      </fill>
    </dxf>
    <dxf>
      <fill>
        <patternFill>
          <bgColor theme="5" tint="0.39994506668294322"/>
        </patternFill>
      </fill>
    </dxf>
    <dxf>
      <fill>
        <patternFill>
          <bgColor rgb="FFFFFF00"/>
        </patternFill>
      </fill>
    </dxf>
  </dxfs>
  <tableStyles count="0" defaultTableStyle="TableStyleMedium2" defaultPivotStyle="PivotStyleLight16"/>
  <colors>
    <mruColors>
      <color rgb="FFE8F5F8"/>
      <color rgb="FFBA06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EE89E-4931-4E32-9F06-F4ABD1CB7F83}">
  <sheetPr>
    <pageSetUpPr fitToPage="1"/>
  </sheetPr>
  <dimension ref="A1:O26"/>
  <sheetViews>
    <sheetView tabSelected="1" zoomScale="90" zoomScaleNormal="90" workbookViewId="0">
      <selection activeCell="C23" sqref="A23:XFD23"/>
    </sheetView>
  </sheetViews>
  <sheetFormatPr defaultColWidth="8.88671875" defaultRowHeight="14.4" x14ac:dyDescent="0.3"/>
  <cols>
    <col min="1" max="1" width="13.33203125" style="14" customWidth="1"/>
    <col min="2" max="2" width="50.44140625" customWidth="1"/>
    <col min="3" max="3" width="21.88671875" customWidth="1"/>
    <col min="4" max="4" width="11.6640625" customWidth="1"/>
    <col min="5" max="5" width="11.6640625" style="8" customWidth="1"/>
    <col min="6" max="10" width="11.109375" customWidth="1"/>
    <col min="11" max="11" width="13.6640625" customWidth="1"/>
    <col min="12" max="12" width="11.109375" customWidth="1"/>
    <col min="13" max="13" width="27.5546875" customWidth="1"/>
    <col min="15" max="15" width="67.5546875" customWidth="1"/>
  </cols>
  <sheetData>
    <row r="1" spans="1:13" x14ac:dyDescent="0.3">
      <c r="A1" s="19" t="s">
        <v>31</v>
      </c>
      <c r="B1" s="19"/>
      <c r="C1" s="19"/>
      <c r="D1" s="19"/>
      <c r="E1" s="19"/>
      <c r="F1" s="19"/>
      <c r="G1" s="19"/>
      <c r="H1" s="19"/>
      <c r="I1" s="19"/>
      <c r="J1" s="19"/>
      <c r="K1" s="19"/>
      <c r="L1" s="19"/>
      <c r="M1" s="19"/>
    </row>
    <row r="2" spans="1:13" x14ac:dyDescent="0.3">
      <c r="A2" s="20" t="s">
        <v>46</v>
      </c>
      <c r="B2" s="20"/>
      <c r="C2" s="20"/>
      <c r="D2" s="20"/>
      <c r="E2" s="20"/>
      <c r="F2" s="20"/>
      <c r="G2" s="20"/>
      <c r="H2" s="20"/>
      <c r="I2" s="20"/>
      <c r="J2" s="20"/>
      <c r="K2" s="20"/>
      <c r="L2" s="20"/>
      <c r="M2" s="20"/>
    </row>
    <row r="5" spans="1:13" x14ac:dyDescent="0.3">
      <c r="A5" s="13" t="s">
        <v>32</v>
      </c>
      <c r="B5" s="10"/>
    </row>
    <row r="7" spans="1:13" x14ac:dyDescent="0.3">
      <c r="A7" s="21" t="s">
        <v>16</v>
      </c>
      <c r="B7" s="21" t="s">
        <v>3</v>
      </c>
      <c r="C7" s="21" t="s">
        <v>2</v>
      </c>
      <c r="D7" s="21" t="s">
        <v>0</v>
      </c>
      <c r="E7" s="22" t="s">
        <v>17</v>
      </c>
      <c r="F7" s="26" t="s">
        <v>30</v>
      </c>
      <c r="G7" s="27"/>
      <c r="H7" s="27"/>
      <c r="I7" s="27"/>
      <c r="J7" s="27"/>
      <c r="K7" s="27"/>
      <c r="L7" s="27"/>
      <c r="M7" s="28"/>
    </row>
    <row r="8" spans="1:13" ht="86.4" x14ac:dyDescent="0.3">
      <c r="A8" s="21"/>
      <c r="B8" s="21"/>
      <c r="C8" s="21"/>
      <c r="D8" s="21"/>
      <c r="E8" s="22"/>
      <c r="F8" s="9" t="s">
        <v>29</v>
      </c>
      <c r="G8" s="9" t="s">
        <v>34</v>
      </c>
      <c r="H8" s="9" t="s">
        <v>35</v>
      </c>
      <c r="I8" s="9" t="s">
        <v>43</v>
      </c>
      <c r="J8" s="9" t="s">
        <v>41</v>
      </c>
      <c r="K8" s="9" t="s">
        <v>42</v>
      </c>
      <c r="L8" s="9" t="s">
        <v>44</v>
      </c>
      <c r="M8" s="9" t="s">
        <v>23</v>
      </c>
    </row>
    <row r="9" spans="1:13" ht="86.4" x14ac:dyDescent="0.3">
      <c r="A9" s="12">
        <v>1</v>
      </c>
      <c r="B9" s="2" t="s">
        <v>24</v>
      </c>
      <c r="C9" s="2" t="s">
        <v>8</v>
      </c>
      <c r="D9" s="1" t="s">
        <v>1</v>
      </c>
      <c r="E9" s="7">
        <v>660</v>
      </c>
      <c r="F9" s="3"/>
      <c r="G9" s="3"/>
      <c r="H9" s="3"/>
      <c r="I9" s="17"/>
      <c r="J9" s="3"/>
      <c r="K9" s="17"/>
      <c r="L9" s="17">
        <f>I9*E9</f>
        <v>0</v>
      </c>
      <c r="M9" s="3"/>
    </row>
    <row r="10" spans="1:13" ht="43.2" x14ac:dyDescent="0.3">
      <c r="A10" s="12">
        <v>2</v>
      </c>
      <c r="B10" s="2" t="s">
        <v>25</v>
      </c>
      <c r="C10" s="2" t="s">
        <v>9</v>
      </c>
      <c r="D10" s="1" t="s">
        <v>4</v>
      </c>
      <c r="E10" s="7">
        <v>36000</v>
      </c>
      <c r="F10" s="3"/>
      <c r="G10" s="3"/>
      <c r="H10" s="3"/>
      <c r="I10" s="17"/>
      <c r="J10" s="3"/>
      <c r="K10" s="17"/>
      <c r="L10" s="17">
        <f t="shared" ref="L10:L16" si="0">I10*E10</f>
        <v>0</v>
      </c>
      <c r="M10" s="3"/>
    </row>
    <row r="11" spans="1:13" ht="43.2" x14ac:dyDescent="0.3">
      <c r="A11" s="12">
        <v>3</v>
      </c>
      <c r="B11" s="2" t="s">
        <v>15</v>
      </c>
      <c r="C11" s="2" t="s">
        <v>7</v>
      </c>
      <c r="D11" s="1" t="s">
        <v>1</v>
      </c>
      <c r="E11" s="7">
        <v>10</v>
      </c>
      <c r="F11" s="3"/>
      <c r="G11" s="3"/>
      <c r="H11" s="3"/>
      <c r="I11" s="17"/>
      <c r="J11" s="3"/>
      <c r="K11" s="17"/>
      <c r="L11" s="17">
        <f t="shared" si="0"/>
        <v>0</v>
      </c>
      <c r="M11" s="3"/>
    </row>
    <row r="12" spans="1:13" ht="71.400000000000006" customHeight="1" x14ac:dyDescent="0.3">
      <c r="A12" s="15">
        <v>4</v>
      </c>
      <c r="B12" s="2" t="s">
        <v>39</v>
      </c>
      <c r="C12" s="2" t="s">
        <v>38</v>
      </c>
      <c r="D12" s="1" t="s">
        <v>1</v>
      </c>
      <c r="E12" s="7">
        <v>190000</v>
      </c>
      <c r="F12" s="3"/>
      <c r="G12" s="3"/>
      <c r="H12" s="3"/>
      <c r="I12" s="17"/>
      <c r="J12" s="3"/>
      <c r="K12" s="17"/>
      <c r="L12" s="17">
        <f t="shared" si="0"/>
        <v>0</v>
      </c>
      <c r="M12" s="3"/>
    </row>
    <row r="13" spans="1:13" ht="114" customHeight="1" x14ac:dyDescent="0.3">
      <c r="A13" s="15">
        <v>5</v>
      </c>
      <c r="B13" s="2" t="s">
        <v>40</v>
      </c>
      <c r="C13" s="2" t="s">
        <v>10</v>
      </c>
      <c r="D13" s="1" t="s">
        <v>1</v>
      </c>
      <c r="E13" s="7">
        <v>190000</v>
      </c>
      <c r="F13" s="3"/>
      <c r="G13" s="3"/>
      <c r="H13" s="3"/>
      <c r="I13" s="17"/>
      <c r="J13" s="3"/>
      <c r="K13" s="17"/>
      <c r="L13" s="17">
        <f t="shared" ref="L13" si="1">I13*E13</f>
        <v>0</v>
      </c>
      <c r="M13" s="3"/>
    </row>
    <row r="14" spans="1:13" ht="57.6" x14ac:dyDescent="0.3">
      <c r="A14" s="12">
        <v>6</v>
      </c>
      <c r="B14" s="2" t="s">
        <v>48</v>
      </c>
      <c r="C14" s="2" t="s">
        <v>11</v>
      </c>
      <c r="D14" s="1" t="s">
        <v>1</v>
      </c>
      <c r="E14" s="7">
        <v>28000</v>
      </c>
      <c r="F14" s="3"/>
      <c r="G14" s="3"/>
      <c r="H14" s="3"/>
      <c r="I14" s="17"/>
      <c r="J14" s="3"/>
      <c r="K14" s="17"/>
      <c r="L14" s="17">
        <f t="shared" si="0"/>
        <v>0</v>
      </c>
      <c r="M14" s="3"/>
    </row>
    <row r="15" spans="1:13" ht="57.6" x14ac:dyDescent="0.3">
      <c r="A15" s="12">
        <v>7</v>
      </c>
      <c r="B15" s="2" t="s">
        <v>49</v>
      </c>
      <c r="C15" s="2" t="s">
        <v>12</v>
      </c>
      <c r="D15" s="1" t="s">
        <v>1</v>
      </c>
      <c r="E15" s="7">
        <v>48000</v>
      </c>
      <c r="F15" s="3"/>
      <c r="G15" s="3"/>
      <c r="H15" s="3"/>
      <c r="I15" s="17"/>
      <c r="J15" s="3"/>
      <c r="K15" s="17"/>
      <c r="L15" s="17">
        <f t="shared" si="0"/>
        <v>0</v>
      </c>
      <c r="M15" s="3"/>
    </row>
    <row r="16" spans="1:13" ht="57.6" x14ac:dyDescent="0.3">
      <c r="A16" s="12">
        <v>8</v>
      </c>
      <c r="B16" s="2" t="s">
        <v>50</v>
      </c>
      <c r="C16" s="2" t="s">
        <v>13</v>
      </c>
      <c r="D16" s="1" t="s">
        <v>1</v>
      </c>
      <c r="E16" s="7">
        <v>72000</v>
      </c>
      <c r="F16" s="3"/>
      <c r="G16" s="3"/>
      <c r="H16" s="3"/>
      <c r="I16" s="17"/>
      <c r="J16" s="3"/>
      <c r="K16" s="17"/>
      <c r="L16" s="17">
        <f t="shared" si="0"/>
        <v>0</v>
      </c>
      <c r="M16" s="3"/>
    </row>
    <row r="17" spans="1:15" ht="144" x14ac:dyDescent="0.3">
      <c r="A17" s="12">
        <v>9</v>
      </c>
      <c r="B17" s="16" t="s">
        <v>37</v>
      </c>
      <c r="C17" s="2" t="s">
        <v>14</v>
      </c>
      <c r="D17" s="1" t="s">
        <v>1</v>
      </c>
      <c r="E17" s="7">
        <v>150000</v>
      </c>
      <c r="F17" s="3"/>
      <c r="G17" s="3"/>
      <c r="H17" s="3"/>
      <c r="I17" s="17"/>
      <c r="J17" s="3"/>
      <c r="K17" s="17"/>
      <c r="L17" s="17">
        <f t="shared" ref="L17:L25" si="2">I17*E17</f>
        <v>0</v>
      </c>
      <c r="M17" s="3"/>
      <c r="O17" s="16"/>
    </row>
    <row r="18" spans="1:15" ht="129.6" x14ac:dyDescent="0.3">
      <c r="A18" s="12">
        <v>10</v>
      </c>
      <c r="B18" s="2" t="s">
        <v>33</v>
      </c>
      <c r="C18" s="2" t="s">
        <v>36</v>
      </c>
      <c r="D18" s="1" t="s">
        <v>1</v>
      </c>
      <c r="E18" s="7">
        <v>200</v>
      </c>
      <c r="F18" s="3"/>
      <c r="G18" s="3"/>
      <c r="H18" s="3"/>
      <c r="I18" s="17"/>
      <c r="J18" s="3"/>
      <c r="K18" s="17"/>
      <c r="L18" s="17">
        <f t="shared" si="2"/>
        <v>0</v>
      </c>
      <c r="M18" s="3"/>
    </row>
    <row r="19" spans="1:15" ht="28.8" x14ac:dyDescent="0.3">
      <c r="A19" s="12">
        <v>11</v>
      </c>
      <c r="B19" s="2" t="s">
        <v>5</v>
      </c>
      <c r="C19" s="2" t="s">
        <v>6</v>
      </c>
      <c r="D19" s="1" t="s">
        <v>1</v>
      </c>
      <c r="E19" s="7">
        <v>500</v>
      </c>
      <c r="F19" s="3"/>
      <c r="G19" s="3"/>
      <c r="H19" s="3"/>
      <c r="I19" s="17"/>
      <c r="J19" s="3"/>
      <c r="K19" s="17"/>
      <c r="L19" s="17">
        <f t="shared" si="2"/>
        <v>0</v>
      </c>
      <c r="M19" s="3"/>
    </row>
    <row r="20" spans="1:15" ht="43.2" x14ac:dyDescent="0.3">
      <c r="A20" s="12">
        <v>12</v>
      </c>
      <c r="B20" s="2" t="s">
        <v>47</v>
      </c>
      <c r="C20" s="4" t="s">
        <v>18</v>
      </c>
      <c r="D20" s="1" t="s">
        <v>1</v>
      </c>
      <c r="E20" s="7">
        <v>2500</v>
      </c>
      <c r="F20" s="3"/>
      <c r="G20" s="3"/>
      <c r="H20" s="3"/>
      <c r="I20" s="17"/>
      <c r="J20" s="11"/>
      <c r="K20" s="17"/>
      <c r="L20" s="17">
        <f t="shared" si="2"/>
        <v>0</v>
      </c>
      <c r="M20" s="3"/>
    </row>
    <row r="21" spans="1:15" ht="57.6" customHeight="1" x14ac:dyDescent="0.3">
      <c r="A21" s="30">
        <v>13</v>
      </c>
      <c r="B21" s="29" t="s">
        <v>19</v>
      </c>
      <c r="C21" s="2" t="s">
        <v>26</v>
      </c>
      <c r="D21" s="1" t="s">
        <v>1</v>
      </c>
      <c r="E21" s="7">
        <v>125</v>
      </c>
      <c r="F21" s="5"/>
      <c r="G21" s="5"/>
      <c r="H21" s="5"/>
      <c r="I21" s="17"/>
      <c r="J21" s="5"/>
      <c r="K21" s="17"/>
      <c r="L21" s="17">
        <f t="shared" si="2"/>
        <v>0</v>
      </c>
      <c r="M21" s="6"/>
    </row>
    <row r="22" spans="1:15" ht="57.6" customHeight="1" x14ac:dyDescent="0.3">
      <c r="A22" s="31"/>
      <c r="B22" s="29"/>
      <c r="C22" s="2" t="s">
        <v>27</v>
      </c>
      <c r="D22" s="1" t="s">
        <v>1</v>
      </c>
      <c r="E22" s="7">
        <v>125</v>
      </c>
      <c r="F22" s="5"/>
      <c r="G22" s="5"/>
      <c r="H22" s="5"/>
      <c r="I22" s="17"/>
      <c r="J22" s="5"/>
      <c r="K22" s="17"/>
      <c r="L22" s="17">
        <f t="shared" si="2"/>
        <v>0</v>
      </c>
      <c r="M22" s="6"/>
    </row>
    <row r="23" spans="1:15" x14ac:dyDescent="0.3">
      <c r="A23" s="30">
        <v>14</v>
      </c>
      <c r="B23" s="29" t="s">
        <v>20</v>
      </c>
      <c r="C23" s="32"/>
      <c r="D23" s="33"/>
      <c r="E23" s="34"/>
      <c r="F23" s="5"/>
      <c r="G23" s="5"/>
      <c r="H23" s="5"/>
      <c r="I23" s="35" t="s">
        <v>51</v>
      </c>
      <c r="J23" s="36"/>
      <c r="K23" s="37"/>
      <c r="L23" s="17"/>
      <c r="M23" s="6"/>
    </row>
    <row r="24" spans="1:15" ht="72" customHeight="1" x14ac:dyDescent="0.3">
      <c r="A24" s="31"/>
      <c r="B24" s="29"/>
      <c r="C24" s="2" t="s">
        <v>28</v>
      </c>
      <c r="D24" s="1" t="s">
        <v>1</v>
      </c>
      <c r="E24" s="7">
        <v>175</v>
      </c>
      <c r="F24" s="5"/>
      <c r="G24" s="5"/>
      <c r="H24" s="5"/>
      <c r="I24" s="17"/>
      <c r="J24" s="5"/>
      <c r="K24" s="17"/>
      <c r="L24" s="17">
        <f t="shared" si="2"/>
        <v>0</v>
      </c>
      <c r="M24" s="6"/>
    </row>
    <row r="25" spans="1:15" ht="28.8" x14ac:dyDescent="0.3">
      <c r="A25" s="12">
        <v>15</v>
      </c>
      <c r="B25" s="2" t="s">
        <v>21</v>
      </c>
      <c r="C25" s="2" t="s">
        <v>22</v>
      </c>
      <c r="D25" s="1" t="s">
        <v>1</v>
      </c>
      <c r="E25" s="7">
        <v>600</v>
      </c>
      <c r="F25" s="3"/>
      <c r="G25" s="3"/>
      <c r="H25" s="3"/>
      <c r="I25" s="17"/>
      <c r="J25" s="3"/>
      <c r="K25" s="17"/>
      <c r="L25" s="17">
        <f t="shared" si="2"/>
        <v>0</v>
      </c>
      <c r="M25" s="3"/>
    </row>
    <row r="26" spans="1:15" x14ac:dyDescent="0.3">
      <c r="A26" s="23" t="s">
        <v>45</v>
      </c>
      <c r="B26" s="24"/>
      <c r="C26" s="24"/>
      <c r="D26" s="24"/>
      <c r="E26" s="24"/>
      <c r="F26" s="24"/>
      <c r="G26" s="24"/>
      <c r="H26" s="24"/>
      <c r="I26" s="24"/>
      <c r="J26" s="24"/>
      <c r="K26" s="25"/>
      <c r="L26" s="18">
        <f>SUM(L9:L25)</f>
        <v>0</v>
      </c>
    </row>
  </sheetData>
  <autoFilter ref="A7:M25" xr:uid="{765EE89E-4931-4E32-9F06-F4ABD1CB7F83}">
    <filterColumn colId="5" showButton="0"/>
    <filterColumn colId="6" showButton="0"/>
    <filterColumn colId="7" showButton="0"/>
    <filterColumn colId="8" showButton="0"/>
    <filterColumn colId="9" showButton="0"/>
    <filterColumn colId="10" showButton="0"/>
    <filterColumn colId="11" showButton="0"/>
  </autoFilter>
  <mergeCells count="14">
    <mergeCell ref="A26:K26"/>
    <mergeCell ref="F7:M7"/>
    <mergeCell ref="B21:B22"/>
    <mergeCell ref="B23:B24"/>
    <mergeCell ref="A21:A22"/>
    <mergeCell ref="A23:A24"/>
    <mergeCell ref="I23:K23"/>
    <mergeCell ref="A1:M1"/>
    <mergeCell ref="A2:M2"/>
    <mergeCell ref="D7:D8"/>
    <mergeCell ref="C7:C8"/>
    <mergeCell ref="B7:B8"/>
    <mergeCell ref="A7:A8"/>
    <mergeCell ref="E7:E8"/>
  </mergeCells>
  <conditionalFormatting sqref="D17:D18">
    <cfRule type="expression" dxfId="43" priority="63" stopIfTrue="1">
      <formula>AND(#REF!,#REF!)</formula>
    </cfRule>
    <cfRule type="expression" dxfId="42" priority="64" stopIfTrue="1">
      <formula>#REF!</formula>
    </cfRule>
    <cfRule type="expression" dxfId="41" priority="65" stopIfTrue="1">
      <formula>#REF!</formula>
    </cfRule>
  </conditionalFormatting>
  <conditionalFormatting sqref="D19">
    <cfRule type="expression" dxfId="40" priority="60" stopIfTrue="1">
      <formula>AND(#REF!,#REF!)</formula>
    </cfRule>
    <cfRule type="expression" dxfId="39" priority="61" stopIfTrue="1">
      <formula>#REF!</formula>
    </cfRule>
    <cfRule type="expression" dxfId="38" priority="62" stopIfTrue="1">
      <formula>#REF!</formula>
    </cfRule>
  </conditionalFormatting>
  <conditionalFormatting sqref="D9:E12 D25:E25">
    <cfRule type="expression" dxfId="37" priority="43" stopIfTrue="1">
      <formula>#REF!</formula>
    </cfRule>
    <cfRule type="expression" dxfId="36" priority="44" stopIfTrue="1">
      <formula>#REF!</formula>
    </cfRule>
  </conditionalFormatting>
  <conditionalFormatting sqref="D13:E13">
    <cfRule type="expression" dxfId="35" priority="16" stopIfTrue="1">
      <formula>AND(#REF!,#REF!)</formula>
    </cfRule>
    <cfRule type="expression" dxfId="34" priority="17" stopIfTrue="1">
      <formula>#REF!</formula>
    </cfRule>
    <cfRule type="expression" dxfId="33" priority="18" stopIfTrue="1">
      <formula>#REF!</formula>
    </cfRule>
  </conditionalFormatting>
  <conditionalFormatting sqref="D14:E16">
    <cfRule type="expression" dxfId="32" priority="67" stopIfTrue="1">
      <formula>#REF!</formula>
    </cfRule>
    <cfRule type="expression" dxfId="31" priority="68" stopIfTrue="1">
      <formula>#REF!</formula>
    </cfRule>
  </conditionalFormatting>
  <conditionalFormatting sqref="D20:E20">
    <cfRule type="expression" dxfId="30" priority="24" stopIfTrue="1">
      <formula>AND(#REF!,#REF!)</formula>
    </cfRule>
    <cfRule type="expression" dxfId="29" priority="25" stopIfTrue="1">
      <formula>#REF!</formula>
    </cfRule>
    <cfRule type="expression" dxfId="28" priority="26" stopIfTrue="1">
      <formula>#REF!</formula>
    </cfRule>
  </conditionalFormatting>
  <conditionalFormatting sqref="D21:E22 D24:E25">
    <cfRule type="expression" dxfId="27" priority="21" stopIfTrue="1">
      <formula>AND(#REF!,#REF!)</formula>
    </cfRule>
    <cfRule type="expression" dxfId="26" priority="22" stopIfTrue="1">
      <formula>#REF!</formula>
    </cfRule>
    <cfRule type="expression" dxfId="25" priority="23" stopIfTrue="1">
      <formula>#REF!</formula>
    </cfRule>
  </conditionalFormatting>
  <conditionalFormatting sqref="D25:E25 D9:E12 D14:E16">
    <cfRule type="expression" dxfId="24" priority="42" stopIfTrue="1">
      <formula>AND(#REF!,#REF!)</formula>
    </cfRule>
  </conditionalFormatting>
  <conditionalFormatting sqref="E17:E19">
    <cfRule type="expression" dxfId="23" priority="30" stopIfTrue="1">
      <formula>AND(#REF!,#REF!)</formula>
    </cfRule>
    <cfRule type="expression" dxfId="22" priority="31" stopIfTrue="1">
      <formula>#REF!</formula>
    </cfRule>
    <cfRule type="expression" dxfId="21" priority="32" stopIfTrue="1">
      <formula>#REF!</formula>
    </cfRule>
  </conditionalFormatting>
  <conditionalFormatting sqref="I9:I22 I24:I25">
    <cfRule type="expression" dxfId="20" priority="7">
      <formula>$P9=3</formula>
    </cfRule>
    <cfRule type="expression" dxfId="19" priority="8">
      <formula>$P9=2</formula>
    </cfRule>
    <cfRule type="expression" dxfId="18" priority="9">
      <formula>$P9=1</formula>
    </cfRule>
  </conditionalFormatting>
  <conditionalFormatting sqref="K9:K22 K24:K25">
    <cfRule type="expression" dxfId="17" priority="10">
      <formula>$P9=3</formula>
    </cfRule>
    <cfRule type="expression" dxfId="16" priority="11">
      <formula>$P9=2</formula>
    </cfRule>
    <cfRule type="expression" dxfId="15" priority="12">
      <formula>$P9=1</formula>
    </cfRule>
  </conditionalFormatting>
  <conditionalFormatting sqref="L9:L22 L24:L26">
    <cfRule type="expression" dxfId="14" priority="13">
      <formula>$P9=3</formula>
    </cfRule>
    <cfRule type="expression" dxfId="13" priority="14">
      <formula>$P9=2</formula>
    </cfRule>
    <cfRule type="expression" dxfId="12" priority="15">
      <formula>$P9=1</formula>
    </cfRule>
  </conditionalFormatting>
  <conditionalFormatting sqref="D23:E23">
    <cfRule type="expression" dxfId="5" priority="4" stopIfTrue="1">
      <formula>AND(#REF!,#REF!)</formula>
    </cfRule>
    <cfRule type="expression" dxfId="4" priority="5" stopIfTrue="1">
      <formula>#REF!</formula>
    </cfRule>
    <cfRule type="expression" dxfId="3" priority="6" stopIfTrue="1">
      <formula>#REF!</formula>
    </cfRule>
  </conditionalFormatting>
  <conditionalFormatting sqref="I23 L23">
    <cfRule type="expression" dxfId="2" priority="1">
      <formula>$P23=3</formula>
    </cfRule>
    <cfRule type="expression" dxfId="1" priority="2">
      <formula>$P23=2</formula>
    </cfRule>
    <cfRule type="expression" dxfId="0" priority="3">
      <formula>$P23=1</formula>
    </cfRule>
  </conditionalFormatting>
  <pageMargins left="0.7" right="0.7" top="0.75" bottom="0.75" header="0.3" footer="0.3"/>
  <pageSetup paperSize="9" scale="44"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Karja</dc:creator>
  <cp:lastModifiedBy>Agnese Bandone</cp:lastModifiedBy>
  <cp:lastPrinted>2024-11-07T11:31:03Z</cp:lastPrinted>
  <dcterms:created xsi:type="dcterms:W3CDTF">2020-05-07T08:17:18Z</dcterms:created>
  <dcterms:modified xsi:type="dcterms:W3CDTF">2025-01-02T05:55:25Z</dcterms:modified>
</cp:coreProperties>
</file>