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1"/>
  <workbookPr defaultThemeVersion="166925"/>
  <mc:AlternateContent xmlns:mc="http://schemas.openxmlformats.org/markup-compatibility/2006">
    <mc:Choice Requires="x15">
      <x15ac:absPath xmlns:x15ac="http://schemas.microsoft.com/office/spreadsheetml/2010/11/ac" url="https://slimnicalv0-my.sharepoint.com/personal/aris_augstkalns_slimnica_lv/Documents/Documents/IEPIRKUMI/IEPIRKUMI_2025/2025 07 AK_Lielo locītavu endoprotēžu piegāde/"/>
    </mc:Choice>
  </mc:AlternateContent>
  <xr:revisionPtr revIDLastSave="645" documentId="8_{5E9B64D7-7BBC-4382-BF4A-D76FA4BC9649}" xr6:coauthVersionLast="47" xr6:coauthVersionMax="47" xr10:uidLastSave="{352D649C-3F39-43F5-8CF2-1D275BCDF3C7}"/>
  <bookViews>
    <workbookView xWindow="-120" yWindow="-120" windowWidth="38640" windowHeight="21120" firstSheet="14" activeTab="14" xr2:uid="{F4618547-F683-42BB-9E1D-2B50E4256E07}"/>
  </bookViews>
  <sheets>
    <sheet name="1.daļa" sheetId="1" r:id="rId1"/>
    <sheet name="2.daļa" sheetId="2" r:id="rId2"/>
    <sheet name="3.daļa" sheetId="3" r:id="rId3"/>
    <sheet name="4.daļa" sheetId="4" r:id="rId4"/>
    <sheet name="5.daļa" sheetId="5" r:id="rId5"/>
    <sheet name="6.daļa" sheetId="6" r:id="rId6"/>
    <sheet name="7.daļa" sheetId="7" r:id="rId7"/>
    <sheet name="8.daļa" sheetId="8" r:id="rId8"/>
    <sheet name="9.daļa" sheetId="9" r:id="rId9"/>
    <sheet name="10.daļa" sheetId="10" r:id="rId10"/>
    <sheet name="11.daļa" sheetId="11" r:id="rId11"/>
    <sheet name="12.daļa" sheetId="13" r:id="rId12"/>
    <sheet name="13.daļa" sheetId="14" r:id="rId13"/>
    <sheet name="14.daļa" sheetId="19" r:id="rId14"/>
    <sheet name="15.daļa" sheetId="17" r:id="rId15"/>
  </sheets>
  <externalReferences>
    <externalReference r:id="rId16"/>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7" i="2" l="1"/>
  <c r="I49" i="2" l="1"/>
  <c r="I11" i="17"/>
  <c r="I27" i="11"/>
  <c r="I11" i="10"/>
  <c r="I15" i="10" s="1"/>
  <c r="I28" i="7"/>
  <c r="I11" i="19" l="1"/>
  <c r="I21" i="19" s="1"/>
  <c r="I23" i="17" l="1"/>
  <c r="I11" i="14" l="1"/>
  <c r="I24" i="14" s="1"/>
  <c r="I11" i="13"/>
  <c r="I24" i="13" s="1"/>
  <c r="I19" i="11"/>
  <c r="I11" i="11"/>
  <c r="I33" i="11" s="1"/>
  <c r="I11" i="9"/>
  <c r="I14" i="9" s="1"/>
  <c r="I11" i="8"/>
  <c r="I12" i="8" s="1"/>
  <c r="I23" i="7"/>
  <c r="I15" i="7"/>
  <c r="I9" i="7"/>
  <c r="I37" i="6"/>
  <c r="I31" i="6"/>
  <c r="I24" i="6"/>
  <c r="I14" i="6"/>
  <c r="I41" i="6" s="1"/>
  <c r="I27" i="5"/>
  <c r="I23" i="5"/>
  <c r="I19" i="5"/>
  <c r="I12" i="5"/>
  <c r="I27" i="4"/>
  <c r="I22" i="4"/>
  <c r="I12" i="4"/>
  <c r="I36" i="3"/>
  <c r="I34" i="3"/>
  <c r="I28" i="3"/>
  <c r="I22" i="3"/>
  <c r="I12" i="3"/>
  <c r="I41" i="3" s="1"/>
  <c r="I50" i="2"/>
  <c r="I47" i="2"/>
  <c r="I43" i="2"/>
  <c r="I32" i="2"/>
  <c r="I27" i="2"/>
  <c r="I19" i="2"/>
  <c r="I12" i="2"/>
  <c r="I51" i="1"/>
  <c r="I49" i="1"/>
  <c r="I46" i="1"/>
  <c r="I42" i="1"/>
  <c r="I38" i="1"/>
  <c r="I34" i="1"/>
  <c r="I26" i="1"/>
  <c r="I22" i="1"/>
  <c r="I11" i="1"/>
  <c r="I29" i="5" l="1"/>
  <c r="I33" i="4"/>
  <c r="I53" i="1"/>
</calcChain>
</file>

<file path=xl/sharedStrings.xml><?xml version="1.0" encoding="utf-8"?>
<sst xmlns="http://schemas.openxmlformats.org/spreadsheetml/2006/main" count="1075" uniqueCount="387">
  <si>
    <t>2. pielikums atklāta konkursa nolikumam</t>
  </si>
  <si>
    <t>“Lielo locītavu endoprotēžu piegāde” (id. Nr. Rīgas 2. slimnīca 2025/07 AK)</t>
  </si>
  <si>
    <t>Pretendents: ________________________________________</t>
  </si>
  <si>
    <t>TEHNISKĀ SPECIFIKĀCIJA - FINANŠU PIEDĀVĀJUMA FORMA</t>
  </si>
  <si>
    <t>Iepirkuma daļa Nr. 1 „Gūžas bezcementa endoprotēze - implantējama ar slimnīcā esošu kinemātisko navigācijas sistēmu ORTHOPILOT”</t>
  </si>
  <si>
    <t>Nr.p.k.</t>
  </si>
  <si>
    <t>Produkts</t>
  </si>
  <si>
    <t>Tehniskā specifikācija</t>
  </si>
  <si>
    <t xml:space="preserve">Mērvienība </t>
  </si>
  <si>
    <t>Plānotais daudzums 12 mēnešiem</t>
  </si>
  <si>
    <t>Pretendenta piedāvājums</t>
  </si>
  <si>
    <t>Piedāvātās preces nosaukums, preces apraksts, ražotājs, valsts/
atbilstība - lappuses Nr.
katalogā vai tehnisko datu lapā, kur norādīti tehniskajām specifikācijām atbilstošie dati</t>
  </si>
  <si>
    <t>Preces kods: Ref.Numurs</t>
  </si>
  <si>
    <t>Vienas mērvienības cena EUR bez PVN</t>
  </si>
  <si>
    <t>Cena kopā  par kopējo daudzumu EUR bez PVN</t>
  </si>
  <si>
    <t xml:space="preserve">1.1. </t>
  </si>
  <si>
    <t>Endoprotēzes kājiņa</t>
  </si>
  <si>
    <t>gab.</t>
  </si>
  <si>
    <t>Forma:</t>
  </si>
  <si>
    <t xml:space="preserve">Ārējā forma – taisna, dubultkonusveida.  </t>
  </si>
  <si>
    <t>x</t>
  </si>
  <si>
    <t>Šķērsgriezumā taisnstūra forma ar noapaļotiem stūriem.</t>
  </si>
  <si>
    <t>Femorālās komponentes forma nodrošina metadiafīzāru balstu un kontaktu ar kortikālo kaulu plašā laukumā, saglabājot endostālo kaula apasiņošanu, kā arī primāro, sekundāro un rotācijas stabilitāti. Rotācijas stabilitāte paaugstināta ar metadiafizāru pretrotācijas paplašinājumu.</t>
  </si>
  <si>
    <t>Pielieto piltuvveida, cilindriskās un displastiskās augšstilba kaula proksimālās daļas formas gadījumos.</t>
  </si>
  <si>
    <t>Kakliņa konuss 12/14 mm.</t>
  </si>
  <si>
    <t xml:space="preserve">Kolodiafizārais lenķis: standarta (132° - 135°) </t>
  </si>
  <si>
    <t>Izmēri 10-21, solis ik pa 1 mm. Palielinoties izmēram, tas pakāpeniski proporcionāli palielinās visos virzienos.</t>
  </si>
  <si>
    <t>Materiāls:</t>
  </si>
  <si>
    <t>Titāna sakausējums.</t>
  </si>
  <si>
    <t>Matēta virsmas apstrāde, kājiņas metadiafizāra daļā plazmopora pārklājums, kas nodrošina optimālu kaula pieaugšanu implantam.</t>
  </si>
  <si>
    <t>Fiksācija:</t>
  </si>
  <si>
    <t>Stabili, fiksējās augšstilba kaula kanālā bez kaula cementa palīdzības pēc kaula kanāla apstrādes ar speciāliem instrumentiem.</t>
  </si>
  <si>
    <t xml:space="preserve">1.2. </t>
  </si>
  <si>
    <t>Endoprotēzes galviņa</t>
  </si>
  <si>
    <t>Biokeramika.</t>
  </si>
  <si>
    <t>Izmēri:</t>
  </si>
  <si>
    <t xml:space="preserve"> Ar ārējiem diametriem 32 mm un 36 mm.</t>
  </si>
  <si>
    <t>Dažādus  iekšējā konusa garuma lielumus, kas veido ne mazāk kā  četrus kakliņa garumus ar konusa izmēru 12/14 mm.</t>
  </si>
  <si>
    <t>1.3.</t>
  </si>
  <si>
    <t>Acetabulārais komponents</t>
  </si>
  <si>
    <t>Hemisfērisks.</t>
  </si>
  <si>
    <t xml:space="preserve">Titāna sakausējums. </t>
  </si>
  <si>
    <t>Porains ārējais pārklājums – plazmopors, lai nodrošinātu stabilu un ilgstošu implanta fiksāciju un optimālu kaula pieaugšanu implantam.</t>
  </si>
  <si>
    <t>Acetabulārās komponentes iekšējā virsma pulēta, lai mazinātu ieliktņa nodiluma risku.</t>
  </si>
  <si>
    <t>Fiksācija kaulos bez kaula cementa palīdzības, „iepresējot” implantu pēc kaula apstrādes ar speciālu instrumentu palīdzību</t>
  </si>
  <si>
    <t>Iespēja fiksēt ar un bez  skrūvēm</t>
  </si>
  <si>
    <t xml:space="preserve">Izmēri:  </t>
  </si>
  <si>
    <t>Izmēri no 44-64 mm ar 2 mm augšupejošo soli.</t>
  </si>
  <si>
    <t>1.3.1.</t>
  </si>
  <si>
    <t xml:space="preserve">Bezcementa endoprotēzes acetabulārā komponenta polietilēna ieliktnis </t>
  </si>
  <si>
    <t xml:space="preserve">Materiāls: </t>
  </si>
  <si>
    <t>Augstmolekulārs polietilēns</t>
  </si>
  <si>
    <t xml:space="preserve">Iekšējais diametrs 32 mm . </t>
  </si>
  <si>
    <r>
      <t xml:space="preserve">Ārējais diametrs pielāgojams acetabulārajam komponentam. </t>
    </r>
    <r>
      <rPr>
        <sz val="11"/>
        <rFont val="Arial"/>
        <family val="2"/>
      </rPr>
      <t>Simetrisks un ar lūpiņu</t>
    </r>
    <r>
      <rPr>
        <sz val="11"/>
        <rFont val="Arial"/>
        <family val="2"/>
        <charset val="186"/>
      </rPr>
      <t>.</t>
    </r>
  </si>
  <si>
    <t>1.3.2.</t>
  </si>
  <si>
    <t>Bezcementa endoprotēzes acetabulārā komponenta biokeramikas ieliktnis</t>
  </si>
  <si>
    <t xml:space="preserve">Iekšējais diametrs 32 mm vai 36 mm. </t>
  </si>
  <si>
    <t>Ārējais diametrs pielāgojams acetabulārajam komponentam.</t>
  </si>
  <si>
    <t>1.3.3.</t>
  </si>
  <si>
    <t>Bezcementa endoprotēzes acetabulārā komponenta ieliktnis ar E vitamīnu</t>
  </si>
  <si>
    <r>
      <t xml:space="preserve">Augstmolekulārs polietilēns </t>
    </r>
    <r>
      <rPr>
        <sz val="11"/>
        <rFont val="Arial"/>
        <family val="2"/>
      </rPr>
      <t>ar E vitamīnu</t>
    </r>
  </si>
  <si>
    <r>
      <t xml:space="preserve">Iekšējais diametrs 32 mm </t>
    </r>
    <r>
      <rPr>
        <sz val="11"/>
        <rFont val="Arial"/>
        <family val="2"/>
      </rPr>
      <t>un</t>
    </r>
    <r>
      <rPr>
        <sz val="11"/>
        <rFont val="Arial"/>
        <family val="2"/>
        <charset val="186"/>
      </rPr>
      <t xml:space="preserve"> 36 mm. </t>
    </r>
  </si>
  <si>
    <r>
      <t xml:space="preserve">Ārējais diametrs pielāgojams acetabulārajam komponentam. </t>
    </r>
    <r>
      <rPr>
        <sz val="11"/>
        <rFont val="Arial"/>
        <family val="2"/>
      </rPr>
      <t>Simetrisks, ar lūpiņu un asimetrisks 10</t>
    </r>
    <r>
      <rPr>
        <sz val="11"/>
        <rFont val="Calibri"/>
        <family val="2"/>
      </rPr>
      <t>°</t>
    </r>
    <r>
      <rPr>
        <sz val="11"/>
        <rFont val="Arial"/>
        <family val="2"/>
      </rPr>
      <t>.</t>
    </r>
  </si>
  <si>
    <t>1.3.4.</t>
  </si>
  <si>
    <t>Bezcementa endoprotēzes acetabulārā komponenta skrūves</t>
  </si>
  <si>
    <t>Titāna sakausējums</t>
  </si>
  <si>
    <t>Garumu no 16 mm - 68 mm, 4mm solis</t>
  </si>
  <si>
    <t>1.3.5.</t>
  </si>
  <si>
    <t>Fleksiblā urbja kāts</t>
  </si>
  <si>
    <t>Fleksiblā urbja kāts. Savietojams tikai ar fleksiblā urbja uzgali.</t>
  </si>
  <si>
    <t>1.3.6.</t>
  </si>
  <si>
    <t>Fleksiblā urbja uzgalis</t>
  </si>
  <si>
    <t xml:space="preserve">Fleksiblā urbja uzgalis Ø3.2mm, garums 32mm. Savietojams tikai ar fleksiblā urbja kātu. </t>
  </si>
  <si>
    <t>Kopā par visu 1. daļu EUR bez PVN</t>
  </si>
  <si>
    <t>PVN ___ % un summa</t>
  </si>
  <si>
    <t>Kopā par visu 1. daļu EUR ar PVN</t>
  </si>
  <si>
    <t>1.	Tehniskajam – finanšu piedāvājumam ir jāpievieno rakstisks apliecinājums, ka pretendents:</t>
  </si>
  <si>
    <t>1.1. veicot preču piegādi, spēs  izpildīt visas konkursa nolikumā un tehniskajās specifikācijās noteiktās prasības;</t>
  </si>
  <si>
    <t>1.2. nodrošinās apmācības ārstiem un operācijas māsām par endoprotēzes un komponenšu pielietošanu (jāpievieno apmācošās personas CV, kurā norādīta izglītība un apmācības darba pieredze);</t>
  </si>
  <si>
    <r>
      <t>1.3. nodrošinās</t>
    </r>
    <r>
      <rPr>
        <sz val="11"/>
        <color theme="1"/>
        <rFont val="Arial"/>
        <family val="2"/>
        <charset val="186"/>
      </rPr>
      <t xml:space="preserve"> slimnīcas operāciju blokam</t>
    </r>
    <r>
      <rPr>
        <sz val="11"/>
        <rFont val="Arial"/>
        <family val="2"/>
        <charset val="186"/>
      </rPr>
      <t xml:space="preserve"> </t>
    </r>
    <r>
      <rPr>
        <b/>
        <sz val="11"/>
        <color rgb="FFFF0000"/>
        <rFont val="Arial"/>
        <family val="2"/>
        <charset val="186"/>
      </rPr>
      <t>3 (trīs) bezmaksas</t>
    </r>
    <r>
      <rPr>
        <sz val="11"/>
        <rFont val="Arial"/>
        <family val="2"/>
        <charset val="186"/>
      </rPr>
      <t xml:space="preserve"> lietošanā specializēto instrumentu komplektu, kas paredzēts attiecīgo endoprotēzes komponentu implantācijai;</t>
    </r>
  </si>
  <si>
    <t>1.4. nodrošinās instrumentiem regulāras bezmaksas apkopes, bojāto un nolietoto instrumentu bezmaksas aizstāšanu ar jauniem;</t>
  </si>
  <si>
    <t>1.5. nodrošinās apmācības instrumentu kopšanā Centrālās sterilizācijas nodaļas darbiniekiem</t>
  </si>
  <si>
    <t>1.6. ar piegādes līguma noslēgšanu tiks noslēgta arī preču konsignācijas vienošanās</t>
  </si>
  <si>
    <t>Pretendenta pārstāvis: (amats, vārds, uzvārds, paraksts, datums)</t>
  </si>
  <si>
    <t>Iepirkuma daļa Nr. 2 „Gūžas bezcementa endoprotēze”</t>
  </si>
  <si>
    <t>2.3.</t>
  </si>
  <si>
    <t>2.3.1.</t>
  </si>
  <si>
    <t>Ārējā forma - taisna, meta/diafizāra fiksācijas dizaina, dubultkonusveida un   taisnstūra forma šķērsgriezumā  nodrošina primāro, sekundāro un rotācijas stabilitāti.</t>
  </si>
  <si>
    <t>kājiņas augšdaļā  laterālais plecs kas nodrošina  lielāku rotācijas stabilitāti, kurā izveidotas ne mazāk kā 4 atveres papildus fiksācijai</t>
  </si>
  <si>
    <t>jābūt pieejamiem ne mazāk kā 14 dažāda izmēra femorālajiem komponentiem, palielinoties izmēram tas pakāpeniski proporcionāli palielinās visos virzienos, CCD leņķis 131 ±1 grāds</t>
  </si>
  <si>
    <t xml:space="preserve">Lai nodrošinātu  adaptāciju anatomijai,  divu veidu "offseta" kājiņas ar ne mazāk kā 14 dažādiem izmēriem, CCD leņķis 121 ±1 grāds un  126 ±1 grāds </t>
  </si>
  <si>
    <t xml:space="preserve">Titāna sakausējums ar rupji matētu virsmu. </t>
  </si>
  <si>
    <t>Stabili, fiksējās augšstilba kaula kanālā bez kaula cementa palīdzības pēc kaula kanāla apstrādes ar speciāliem instrumentiem</t>
  </si>
  <si>
    <t>2.3.2.</t>
  </si>
  <si>
    <t>Taisna, proksimāli - metafiziāras fiksācijas dizaina,  konusveida un  noapaļotas taisnstūra forma šķērsgriezumā ar pakāpienveida rievām proksimālā daļa un vertikālām rievām distālā daļa, kas nodrošina primāro, sekundāro un rotācijas stabilitāti.</t>
  </si>
  <si>
    <t>CCD leņķis 135 ±1 grāds, femorālajiem komponentiem palielinoties izmēram tas pakāpeniski proporcionāli palielinās visos virzienos</t>
  </si>
  <si>
    <t>Lai nodrošinātu  adaptāciju anatomijai, "offseta" kājiņa ar nobīdi 6 ±1 mm ar ne mazāk kā 14 dažādiem izmēriem, CCD leņķis 135 ±1 grāds</t>
  </si>
  <si>
    <t>Ne mazāk kā 9 dažāda izmēra femorālās komponentes ar standarta kolodiafizāro leņķi un 9 izmēri ar offseta nobīdi</t>
  </si>
  <si>
    <t>kakliņa konuss 12/14</t>
  </si>
  <si>
    <t>Titāna sakausējums (Ti-6Al-4V), apstrāde ar  titāna putām    (vacuum spray) ar hidroksiapatīta pārklājumu 110µm ±10</t>
  </si>
  <si>
    <t xml:space="preserve">2.1. </t>
  </si>
  <si>
    <t>Ārējais diametrs 28 mm, 32 mm un 36 mm.</t>
  </si>
  <si>
    <t>Kakliņa konuss 12/14 mm</t>
  </si>
  <si>
    <t xml:space="preserve">Kakliņa garumi - ne mazāk kā 3 izmēri   </t>
  </si>
  <si>
    <t xml:space="preserve">2.2. </t>
  </si>
  <si>
    <t>2.2.1.</t>
  </si>
  <si>
    <t>Čaula</t>
  </si>
  <si>
    <t xml:space="preserve">Hemisfēriska </t>
  </si>
  <si>
    <t>- bez atverēm;</t>
  </si>
  <si>
    <t>-ar trīs atverēm;</t>
  </si>
  <si>
    <t>- ar ne mazāk kā 10 atverēm.</t>
  </si>
  <si>
    <t>Titāna čaula pārklāta ar augsti porozu (līdz 80% poras)  tantāla pārklājumu, kas nodrošina augstāku primāro fiksāciju (berzes koeficients ne mazāks kā 0,98) un kaula ieaugšanu pārklājuma struktūrā</t>
  </si>
  <si>
    <t>Patentēta ieliktņa fiksācija ar 12 antirotācijas elementiem.</t>
  </si>
  <si>
    <t>Fiksācija „iepresējot” implantu pēc kaula apstrādes ar frēzi, kā arī ar speciālām skrūvēm.</t>
  </si>
  <si>
    <t>Izmēri no 40-80 mm (ieskaitot) diametrā ar 2 mm soli</t>
  </si>
  <si>
    <t>Saderība ar ieliktņiem:</t>
  </si>
  <si>
    <t>Crosslinked polietilēnu: neitrālu un paaugstinātu antiluksācijas malu; slīpais un 7 mm offseta un constrained ieliktni, kā arī keramisko ieliktni</t>
  </si>
  <si>
    <t>2.2.2.</t>
  </si>
  <si>
    <t>Ieliktnis</t>
  </si>
  <si>
    <t>Crosslinked polietilēns</t>
  </si>
  <si>
    <t>Ieliktņi neitrāli, ar antiluksācijas lūpiņu, izmēri atbilstoši acetabulārajam komponentam</t>
  </si>
  <si>
    <t>Iekšējais diametrs 28 mm,  32 mm un 36 mm</t>
  </si>
  <si>
    <t>2.2.3.</t>
  </si>
  <si>
    <t xml:space="preserve">Speciālās acetabulārā komponenta fiksācijas skrūves </t>
  </si>
  <si>
    <t xml:space="preserve">6,5 mm, garumu no 16mm-68mm 4mm solis </t>
  </si>
  <si>
    <t>2.2.4.</t>
  </si>
  <si>
    <t>Fleksiblais urbis</t>
  </si>
  <si>
    <t xml:space="preserve">2.3.3. Pagarināta revīzijas femorālās komponente  </t>
  </si>
  <si>
    <t>CCD leņķis 131 ±1 grāds, garums no 178 līdz 221 ± 3 mm</t>
  </si>
  <si>
    <t>Ne mazāk kā 9 dažāda izmēra  femorālās komponentes ar standarta kolodiafizāro leņķi</t>
  </si>
  <si>
    <t>Titāna sakausējums ar rupji matētu virsmu</t>
  </si>
  <si>
    <t>Kopā par visu 2. daļu EUR bez PVN</t>
  </si>
  <si>
    <t>Kopā par visu 2. daļu EUR ar PVN</t>
  </si>
  <si>
    <t>1.1.	veicot preču piegādi, spēs izpildīt visas konkursa nolikumā un tehniskajās specifikācijās noteiktās prasības;</t>
  </si>
  <si>
    <t>1.2.	nodrošinās apmācības ārstiem un operācijas māsām par endoprotēzes un komponenšu pielietošanu (jāpievieno apmācošās personas CV, kurā norādīta izglītība un apmācības darba pieredze);</t>
  </si>
  <si>
    <r>
      <t>1.3.	nodrošinās</t>
    </r>
    <r>
      <rPr>
        <sz val="11"/>
        <color theme="1"/>
        <rFont val="Arial"/>
        <family val="2"/>
        <charset val="186"/>
      </rPr>
      <t xml:space="preserve"> slimnīcas operāciju blokam</t>
    </r>
    <r>
      <rPr>
        <b/>
        <sz val="11"/>
        <rFont val="Arial"/>
        <family val="2"/>
        <charset val="186"/>
      </rPr>
      <t xml:space="preserve"> </t>
    </r>
    <r>
      <rPr>
        <b/>
        <sz val="11"/>
        <color rgb="FFFF0000"/>
        <rFont val="Arial"/>
        <family val="2"/>
        <charset val="186"/>
      </rPr>
      <t>1 (vienu) bezmaksas</t>
    </r>
    <r>
      <rPr>
        <b/>
        <sz val="11"/>
        <rFont val="Arial"/>
        <family val="2"/>
        <charset val="186"/>
      </rPr>
      <t xml:space="preserve"> lietošanā specializēto instrumentu komplektu</t>
    </r>
    <r>
      <rPr>
        <sz val="11"/>
        <rFont val="Arial"/>
        <family val="2"/>
        <charset val="186"/>
      </rPr>
      <t>, kas paredzēts attiecīgo endoprotēzes komponentu implantācijai;</t>
    </r>
    <r>
      <rPr>
        <sz val="11"/>
        <color rgb="FFFF0000"/>
        <rFont val="Arial"/>
        <family val="2"/>
        <charset val="186"/>
      </rPr>
      <t xml:space="preserve">  jānodrošina katrai kājiņai savi instrumenti</t>
    </r>
  </si>
  <si>
    <t>Iepirkuma daļa Nr. 3 „Gūžas cementējamā  endoprotēze - implantējama ar slimnīcā esošu kinemātisko navigācijas sistēmu ORTHOPILOT”</t>
  </si>
  <si>
    <r>
      <rPr>
        <b/>
        <sz val="11"/>
        <color rgb="FF000000"/>
        <rFont val="Arial"/>
        <family val="2"/>
        <charset val="186"/>
      </rPr>
      <t>Komplekts:</t>
    </r>
    <r>
      <rPr>
        <sz val="11"/>
        <color indexed="8"/>
        <rFont val="Arial"/>
        <family val="2"/>
        <charset val="186"/>
      </rPr>
      <t xml:space="preserve"> kājiņa, endoprotēzes galviņa, acetabulārais komponents</t>
    </r>
  </si>
  <si>
    <t xml:space="preserve">3.1. </t>
  </si>
  <si>
    <t>Femorālais komponents</t>
  </si>
  <si>
    <t>Forma un fiksācija:</t>
  </si>
  <si>
    <t>Femorālās komponentes forma nodrošina metadiafīzāru balstu un kontaktu ar kortikālo kaulu plašā laukumā,  kā arī primāro, sekundāro un rotācijas stabilitāti. Rotācijas stabilitāte paaugstināta ar metadiafizāru pretrotācijas paplašinājumu.</t>
  </si>
  <si>
    <t>Fiksējas augšstilba kaula kanālā ar kaulu cementa palīdzību, izveidojot atbilstoša izmēra formu ar rīvēm.</t>
  </si>
  <si>
    <t>Kobalta hroma sakausējums.</t>
  </si>
  <si>
    <t>Matēta vai pulēta implanta virsmas apstrāde.</t>
  </si>
  <si>
    <t>Detalizēts apraksts:</t>
  </si>
  <si>
    <t>Kolodiafizārais  lenķis: standarta (132° - 135°)</t>
  </si>
  <si>
    <t>Femorālās kājiņas standarta varianti.</t>
  </si>
  <si>
    <t>Kājiņu izmēri no 10 līdz 18, solis ik pa 2 mm, palielinoties izmēram, tas pakāpeniski proporcionāli palielinās visos virzienos. "Offseta" dizains no 12 izmēra līdz 18.</t>
  </si>
  <si>
    <t xml:space="preserve">Jāpiedāvā femorālās kājiņas dažāda izmēra centralizētāji (ja tehnoloģiski tie nepieciešami). </t>
  </si>
  <si>
    <t xml:space="preserve">3.2. </t>
  </si>
  <si>
    <t>Kobalta – hroma sakausējums</t>
  </si>
  <si>
    <t xml:space="preserve">Ārējais diametrs:  </t>
  </si>
  <si>
    <t>28mm; 32mm;36 mm</t>
  </si>
  <si>
    <t xml:space="preserve">Kakliņa konuss: 12/14. </t>
  </si>
  <si>
    <t>Dažādus iekšējā konusa garuma lielumus, kas veido ne mazāk kā  piecus  kakliņa garumus ar konusa izmēru 12/14 mm.</t>
  </si>
  <si>
    <t>3.3.</t>
  </si>
  <si>
    <t xml:space="preserve">Augstmolekulārs polietilēns </t>
  </si>
  <si>
    <t>Pieejamas standarta un antiluksācijas profila komponentes, galviņas diametram 32mm</t>
  </si>
  <si>
    <t>Fiksējas iegurņa kaulos ar kaulu cementa palīdzību, izveidojot atbilstoša izmēra bedrītes formu ar frēzi.</t>
  </si>
  <si>
    <t>Ne mazāk kā 8 izmēri, ārējais diametrs no 44 mm līdz 62 mm, ar 2 mm soli.</t>
  </si>
  <si>
    <t>Komponentē iestrādāta stieple, kas palīdz noteikt komponentes pozīciju rentgenogrammās.</t>
  </si>
  <si>
    <t>3.4.</t>
  </si>
  <si>
    <t>Centralizētājs</t>
  </si>
  <si>
    <t xml:space="preserve">Izmēri: </t>
  </si>
  <si>
    <t>no 7mm līdz 16mm</t>
  </si>
  <si>
    <t>3.5.</t>
  </si>
  <si>
    <t xml:space="preserve">Bipolārs, pašcentrējošs acetabulārais komponents </t>
  </si>
  <si>
    <t>Vispārējās prasības</t>
  </si>
  <si>
    <t>nodrošināt slimnīcas operāciju blokam 1 (vienu) bezmaksas lietošanā specializēto instrumentu komplektu</t>
  </si>
  <si>
    <t>Nerūsējošā tērauda sakausējuma (stainless steel ISO 5832-1)</t>
  </si>
  <si>
    <t>Pulēta virsma ar polietelēna iekšējās sienas pārklājumu, virsma un pārklājums savstarpēji savienoti.</t>
  </si>
  <si>
    <t>Iekšējais diametrs galviņai 28mm, ārējais diametrs no 43mm līdz 55mm ar soli 1mm.</t>
  </si>
  <si>
    <t>Kopā par visu 3. daļu EUR bez PVN</t>
  </si>
  <si>
    <t>Kopā par visu 3. daļu EUR ar PVN</t>
  </si>
  <si>
    <r>
      <t xml:space="preserve">1.3. nodrošinās slimnīcas operāciju blokam </t>
    </r>
    <r>
      <rPr>
        <b/>
        <sz val="11"/>
        <color rgb="FFFF0000"/>
        <rFont val="Arial"/>
        <family val="2"/>
        <charset val="186"/>
      </rPr>
      <t>3 (trīs) bezmaksas</t>
    </r>
    <r>
      <rPr>
        <sz val="11"/>
        <rFont val="Arial"/>
        <family val="2"/>
        <charset val="186"/>
      </rPr>
      <t xml:space="preserve"> lietošanā specializēto instrumentu komplektu, kas paredzēts attiecīgo endoprotēzes komponentu implantācijai;</t>
    </r>
    <r>
      <rPr>
        <sz val="11"/>
        <color rgb="FFFF0000"/>
        <rFont val="Arial"/>
        <family val="2"/>
        <charset val="186"/>
      </rPr>
      <t>izņemot 3.5. pozīcijai, kur vispārējās prasībās ir atsevišķi noteikts.</t>
    </r>
  </si>
  <si>
    <t>Iepirkuma daļa Nr. 4 „Gūžas cementējamās endoprotēzes komplekts”</t>
  </si>
  <si>
    <t xml:space="preserve">4.1. </t>
  </si>
  <si>
    <t>Kobalta hroma vai tērauda sakausējums.</t>
  </si>
  <si>
    <t>matēta vai pulēta implanta virsmas apstrāde.</t>
  </si>
  <si>
    <t>Kolodiafizārais  lenķis: standarta (no 130° līdz 135°) un ofsets (no 124°  līdz 135°). Leņķis pieaug, palielinoties kājiņas izmēram.</t>
  </si>
  <si>
    <t>Kājiņu garums sākot no 137-162 mm, +/- 2 mm, palielinoties izmēram, tas pakāpeniski proporcionāli palielinās visos virzienos, ne mazāk kā 11 izmēri standarta un "Offseta" versijai. Var tikt kombinētas gan ar metāla, gan keramiskajām galvām.</t>
  </si>
  <si>
    <t xml:space="preserve">Jāpiedāvā femorālās kājiņas centralizētāji (ja tehnoloģiski tie nepieciešami). </t>
  </si>
  <si>
    <t xml:space="preserve">4.2. </t>
  </si>
  <si>
    <t>Kobalta – hroma sakausējums CoCrMo</t>
  </si>
  <si>
    <t>Ārējais diametrs:  28mm, 32 mm.</t>
  </si>
  <si>
    <t>Dažādus  iekšējā konusa garuma lielumus, kas veido ne mazāk kā  5 kakliņa garumus ar konusa izmēru 12/14 mm.</t>
  </si>
  <si>
    <t>4.3.</t>
  </si>
  <si>
    <t>Pieejamas standarta un antiluksācijas profila komponentes</t>
  </si>
  <si>
    <t>Acetabulārais komponents pieejams standarta kā arī 10 grādu antiluksācijas "lūpiņu". Ne mazāk kā 10 izmēri, ar 2 mm soli, no 36 līdz 70 mm un antiluksācijas bedrītei no 42 līdz 70mm. Virsma rievota labākai cementa saķerei. Acettabulā iestrādāta rentgena kontrasta stieple.</t>
  </si>
  <si>
    <t>Kopā par visu 4. daļu EUR bez PVN</t>
  </si>
  <si>
    <t>Kopā par visu 4. daļu EUR ar PVN</t>
  </si>
  <si>
    <r>
      <t xml:space="preserve">1.3. nodrošinās slimnīcas operāciju blokam </t>
    </r>
    <r>
      <rPr>
        <b/>
        <sz val="11"/>
        <color rgb="FFFF0000"/>
        <rFont val="Arial"/>
        <family val="2"/>
        <charset val="186"/>
      </rPr>
      <t>2 (divus) bezmaksas</t>
    </r>
    <r>
      <rPr>
        <sz val="11"/>
        <color rgb="FFFF0000"/>
        <rFont val="Arial"/>
        <family val="2"/>
        <charset val="186"/>
      </rPr>
      <t xml:space="preserve"> </t>
    </r>
    <r>
      <rPr>
        <sz val="11"/>
        <rFont val="Arial"/>
        <family val="2"/>
        <charset val="186"/>
      </rPr>
      <t>lietošanā specializēto instrumentu komplektu, kas paredzēts attiecīgo endoprotēzes komponentu implantācijai;</t>
    </r>
  </si>
  <si>
    <t>Iepirkuma daļa Nr. 5 „Ceļa locītavas endoprotēze - implantējama ar slimnīcā esošu kinemātisko navigācijas sistēmu ORTHOPILOT”</t>
  </si>
  <si>
    <t>Komponents</t>
  </si>
  <si>
    <t>Tehniskie dati</t>
  </si>
  <si>
    <t xml:space="preserve">5.1. </t>
  </si>
  <si>
    <t>Kobalta hroma sakausējums</t>
  </si>
  <si>
    <t>Labā un kreisā vērsuma</t>
  </si>
  <si>
    <t>Cementējams vai bezcementa</t>
  </si>
  <si>
    <t xml:space="preserve">Izmēri – no 1- 7, palielinoties izmēram, proporcionāli palielinās visos izmēros </t>
  </si>
  <si>
    <t xml:space="preserve">Pieejama mugurējas krustveida saites saudzējošā versija vai bez krustveida saišu upurējošas (mugurējās stabilizējoša) versijas </t>
  </si>
  <si>
    <t>Atsevišķs komponenta dizains kreisai un labai kājai</t>
  </si>
  <si>
    <t xml:space="preserve">5.2. </t>
  </si>
  <si>
    <t>Tibiālais komponents</t>
  </si>
  <si>
    <t xml:space="preserve">Kobalta hroma sakausējums  </t>
  </si>
  <si>
    <t>Izmēri -  ne mazāk kā  4</t>
  </si>
  <si>
    <t>5.3.</t>
  </si>
  <si>
    <t>Ieliktņi</t>
  </si>
  <si>
    <t>Mugurējās krustveida saites saudzējoša versija no 10 – 16 mm, ne mazāk kā 4 izmēri</t>
  </si>
  <si>
    <t>Mugurēji stabilizēta versija no 10 – 16 mm, ne mazāk kā 4 izmēri</t>
  </si>
  <si>
    <t>Paaugstinātas stabilitātes ielikņi, ne mazāk kā 4 izmēri.</t>
  </si>
  <si>
    <t>5.4.</t>
  </si>
  <si>
    <t>Pagarinājums kājas tibiālajam komponentam</t>
  </si>
  <si>
    <t xml:space="preserve">Pagarinājuma kājai no 52 mm līdz  92 mm, diametrs 12 mm un 14 mm </t>
  </si>
  <si>
    <t>Kopā par visu 5. daļu EUR bez PVN</t>
  </si>
  <si>
    <t>Kopā par visu 5. daļu EUR ar PVN</t>
  </si>
  <si>
    <r>
      <t xml:space="preserve">1.3. nodrošinās slimnīcas operāciju blokam </t>
    </r>
    <r>
      <rPr>
        <b/>
        <sz val="11"/>
        <color rgb="FFFF0000"/>
        <rFont val="Arial"/>
        <family val="2"/>
        <charset val="186"/>
      </rPr>
      <t>3 (trīs) bezmaksas</t>
    </r>
    <r>
      <rPr>
        <sz val="11"/>
        <rFont val="Arial"/>
        <family val="2"/>
        <charset val="186"/>
      </rPr>
      <t xml:space="preserve"> lietošanā specializēto instrumentu komplektu, kas paredzēts attiecīgo endoprotēzes komponentu implantācijai;</t>
    </r>
  </si>
  <si>
    <t>Iepirkuma daļa Nr. 6 „Ceļa locītavas endoprotēzes komplekts"</t>
  </si>
  <si>
    <t xml:space="preserve">6. </t>
  </si>
  <si>
    <t>Ceļa locītavas endoprotēzes komplekts</t>
  </si>
  <si>
    <t>Vispārējās prasības: Vienota modulāra ceļa endoprotēzes implantu sistēma primārām un  revīzijas operācijām. Vienotā instrumentu sistēma ļauj revīzijas operācijās pielietot arī palīgelementus (augmenti, intramedulārie stieņi, konusi).</t>
  </si>
  <si>
    <t xml:space="preserve">6.1. </t>
  </si>
  <si>
    <t xml:space="preserve">Izmēri – vismaz 7 izmēri, palielinoties izmēram proporcionāli palielinās visos izmēros </t>
  </si>
  <si>
    <t xml:space="preserve">Vienam femorālajam komponentam savietojamība   ar  ne mazāk kā 4 dažāda izmēra tibiāliem komponentiem </t>
  </si>
  <si>
    <t xml:space="preserve">Pieejama mugurējas krustveida saites saudzējošā versija un krustveida saišu upurējošas (mugurējās stabilizējoša) versija </t>
  </si>
  <si>
    <t>Aizmugurējās stabilizācijas versijai ne mazāk kā 13 izmēri</t>
  </si>
  <si>
    <t xml:space="preserve">Atsevišķs komponenta dizains sieviešu anatomijai </t>
  </si>
  <si>
    <t xml:space="preserve">6.2. </t>
  </si>
  <si>
    <t xml:space="preserve">Kobalta hroma vai titāna sakausējums  </t>
  </si>
  <si>
    <t>Universāla platforma gan primārām, gan revīzijas operācijām</t>
  </si>
  <si>
    <t>Savietojamība  ar divu veidu bezcementa stieņiem: taisns vai ekscentrisks "Ofsets" 4,5mm</t>
  </si>
  <si>
    <t>Savietojamība ar visu veidu tibiāliem augmentiem.</t>
  </si>
  <si>
    <t>Izmēri -  ne mazāk kā  10; Iestrādāts 7 grādu mugurējais slīpums</t>
  </si>
  <si>
    <t xml:space="preserve">6.3. </t>
  </si>
  <si>
    <t>Pagarinājuma stienis</t>
  </si>
  <si>
    <t>Fiksējas kaulā bez kaulu cementa</t>
  </si>
  <si>
    <t>Var tikt ievietoti gan tibijā, gan femurā</t>
  </si>
  <si>
    <t>Pagarinājuma kāja  īsa, no 60 mm līdz 75 mm, diametrs 12-13 mm</t>
  </si>
  <si>
    <t>Pagarinājuma kāja - taisna un izliekta, ar nobīdi 4,5 – 5 mm, garums no 100 mm līdz 150 mm, diametrs 10 mm līdz 20 mm ar soli 1 mm.</t>
  </si>
  <si>
    <t>6.4.</t>
  </si>
  <si>
    <t>Polietilēns</t>
  </si>
  <si>
    <t>Mugurējās krustveida saites saudzējoša versija, ne mazāk kā pieci izmēri biezumā</t>
  </si>
  <si>
    <t>Krustveida saišu mugurēji stabilizētas versijas, ne mazāk kā  seši izmēri biezumā</t>
  </si>
  <si>
    <t>Kopā par visu 6. daļu EUR bez PVN</t>
  </si>
  <si>
    <t>Kopā par visu 6. daļu EUR ar PVN</t>
  </si>
  <si>
    <t>Iepirkuma daļa Nr. 7 "Unikondilāra ceļa locītavas endoprotēze".</t>
  </si>
  <si>
    <t xml:space="preserve">7.1. </t>
  </si>
  <si>
    <t>Unikondilārais femorālais komponents</t>
  </si>
  <si>
    <t>Dizains:</t>
  </si>
  <si>
    <t>Izliekta ārējā virsma, kas uzlabo patellas slīdēšanu un samazina atdures sindroma risku</t>
  </si>
  <si>
    <t>Divas kājiņas komponenta iekšējā virsmā  fiksācijai mediālā femorālā kondilī.</t>
  </si>
  <si>
    <t>Cementējama versija</t>
  </si>
  <si>
    <t>Ne mazāk kā 5 izmēri</t>
  </si>
  <si>
    <t xml:space="preserve">7.2. </t>
  </si>
  <si>
    <t>Unikondilārais tibiālais komponents</t>
  </si>
  <si>
    <t>Pusmēness forma ar pulētu augšējo virsmu un pulētu mediālo sienu;</t>
  </si>
  <si>
    <t>Ķīlis paralēls protēzes garenasij – fiksācijai tibijas mediālā kondilī.</t>
  </si>
  <si>
    <t>Labās un kreisās puses modifikācija</t>
  </si>
  <si>
    <t>Izmēri, dizains:</t>
  </si>
  <si>
    <t>Rotājoša platforma;</t>
  </si>
  <si>
    <t>Ne mazāk kā 7 dažādi izmēri;</t>
  </si>
  <si>
    <t xml:space="preserve">7.3. </t>
  </si>
  <si>
    <t>Unikondilārais ieliktnis</t>
  </si>
  <si>
    <t xml:space="preserve">Brīvi stāvošs ar ne mazāk kā 5 izmēriem </t>
  </si>
  <si>
    <t>Biezums sākot no 3 mm līdz 9 mm ar soli 1mm</t>
  </si>
  <si>
    <t>Kopā par visu 7. daļu EUR bez PVN</t>
  </si>
  <si>
    <t>Kopā par visu 7. daļu EUR ar PVN</t>
  </si>
  <si>
    <r>
      <t xml:space="preserve">1.3. nodrošinās slimnīcas operāciju blokam </t>
    </r>
    <r>
      <rPr>
        <b/>
        <sz val="11"/>
        <color rgb="FFFF0000"/>
        <rFont val="Arial"/>
        <family val="2"/>
        <charset val="186"/>
      </rPr>
      <t>1 (vienu) bezmaksas</t>
    </r>
    <r>
      <rPr>
        <sz val="11"/>
        <rFont val="Arial"/>
        <family val="2"/>
        <charset val="186"/>
      </rPr>
      <t xml:space="preserve"> lietošanā specializēto instrumentu komplektu, kas paredzēts attiecīgo endoprotēzes komponentu implantācijai;</t>
    </r>
  </si>
  <si>
    <t>Iepirkuma daļa Nr. 8 „Monobloka unipolārā endoprotēze ”</t>
  </si>
  <si>
    <t>8.</t>
  </si>
  <si>
    <t>Monobloka unipolārā endoprotēze ar izmēriem no 39 mm līdz 57 mm</t>
  </si>
  <si>
    <t>Kopā par visu 8. daļu EUR bez PVN</t>
  </si>
  <si>
    <t>Kopā par visu 8. daļu EUR ar PVN</t>
  </si>
  <si>
    <t>1.1. 1.1.	veicot preču piegādi, spēs izpildīt visas konkursa nolikumā un tehniskajās specifikācijās noteiktās prasības;</t>
  </si>
  <si>
    <t>1.2. 1.2.	nodrošinās apmācības ārstiem un operācijas māsām par endoprotēzes un komponenšu pielietošanu (jāpievieno apmācošās personas CV, kurā norādīta izglītība un apmācības darba pieredze);</t>
  </si>
  <si>
    <r>
      <t>1.3. 1.3.	nodrošinās slimnīcas operāciju blokam</t>
    </r>
    <r>
      <rPr>
        <b/>
        <sz val="11"/>
        <rFont val="Arial"/>
        <family val="2"/>
        <charset val="186"/>
      </rPr>
      <t xml:space="preserve"> </t>
    </r>
    <r>
      <rPr>
        <b/>
        <sz val="11"/>
        <color rgb="FFFF0000"/>
        <rFont val="Arial"/>
        <family val="2"/>
        <charset val="186"/>
      </rPr>
      <t>1 (vienu) bezmaksas</t>
    </r>
    <r>
      <rPr>
        <b/>
        <sz val="11"/>
        <rFont val="Arial"/>
        <family val="2"/>
        <charset val="186"/>
      </rPr>
      <t xml:space="preserve"> lietošanā specializēto instrumentu komplektu</t>
    </r>
    <r>
      <rPr>
        <sz val="11"/>
        <rFont val="Arial"/>
        <family val="2"/>
        <charset val="186"/>
      </rPr>
      <t>, kas paredzēts attiecīgo endoprotēzes komponentu implantācijai;</t>
    </r>
  </si>
  <si>
    <t>Iepirkuma daļa Nr. 9 „Vienreizlietojamie infrasarkano staru pasīvie marķieri, paredzēti lietošanai ar kinemātisko navigācijas sistēmu ORTHOPILOT”</t>
  </si>
  <si>
    <t>9.</t>
  </si>
  <si>
    <t>Vienreizlietojamie infrasarkano staru pasīvie marķieri, paredzēti lietošanai ar kinemātisko navigācijas sistēmu ORTHOPILOT</t>
  </si>
  <si>
    <t>iepakojums</t>
  </si>
  <si>
    <t>Sterili</t>
  </si>
  <si>
    <t>Iepakojumā - 12 gab.</t>
  </si>
  <si>
    <t>Kopā par visu 9. daļu EUR bez PVN</t>
  </si>
  <si>
    <t>Kopā par visu 9. daļu EUR ar PVN</t>
  </si>
  <si>
    <r>
      <t>1.3.	nodrošinās slimnīcas operāciju blokam</t>
    </r>
    <r>
      <rPr>
        <b/>
        <sz val="11"/>
        <rFont val="Arial"/>
        <family val="2"/>
        <charset val="186"/>
      </rPr>
      <t xml:space="preserve"> 1 (vienu) bezmaksas lietošanā specializēto instrumentu komplektu</t>
    </r>
    <r>
      <rPr>
        <sz val="11"/>
        <rFont val="Arial"/>
        <family val="2"/>
        <charset val="186"/>
      </rPr>
      <t>, kas paredzēts attiecīgo endoprotēzes komponentu implantācijai;</t>
    </r>
  </si>
  <si>
    <t>Iepirkuma daļa Nr. 10 „Gūžas locītavas revīzijas kāja - modulāra, bezcementa”</t>
  </si>
  <si>
    <t>10.1.</t>
  </si>
  <si>
    <t xml:space="preserve">Koniska dizaina, anatomiski liekta, maksimāli kaula kanāla formai atbilstoša, nodrošina primāro, sekundāro un rotācijas stabilitāti. Materiāls - titāna sakausējums, pārklājums - Plasmapors. Distāli bloķējama ar divām skrūvēm 5mm. Stabili fiksējas augšstilba kanālā bez kaulu cementa palīdzības, izveidojot atbilstoša izmēra formu ar rīvēm. Revīzijas kāja sastāv no diviem komponentiem, lai maksimāli pielāgotu individuālajām pacienta vajadzībām variējot izmērus. </t>
  </si>
  <si>
    <t>10.2.</t>
  </si>
  <si>
    <t xml:space="preserve"> Proksimālais komponents </t>
  </si>
  <si>
    <r>
      <rPr>
        <b/>
        <sz val="12"/>
        <rFont val="Arial"/>
        <family val="2"/>
        <charset val="186"/>
      </rPr>
      <t xml:space="preserve"> Proksimālais komponents</t>
    </r>
    <r>
      <rPr>
        <sz val="12"/>
        <rFont val="Arial"/>
        <family val="2"/>
        <charset val="186"/>
      </rPr>
      <t xml:space="preserve"> - pārklāts ar Plasmaporu. Proksimāli fiksējas kaula kanālā. Kakliņa konuss 12/14, CCD leņķis 135°, kakliņš pulēts. Laterālais spērns ar diviem caurumiem priekš P1, P2 un P3. Proksimālās daļas izmēri P0, P1, P2 un P3. Katram proksimālā komponenta izmēram pieejama garuma variācija  -10, +0mm, +10mm un +20mm. Distālā un proksimākā protēzes daļa savienojās ar svienotājmehānisma palīdzību ( uzgrieznis - heksogonāls 10.5mm un fiksācijas konuss - M8x1, heksogonāls 10.5 - modulāram savienojumam).</t>
    </r>
  </si>
  <si>
    <t>10.3.</t>
  </si>
  <si>
    <t>Distālais komponents</t>
  </si>
  <si>
    <r>
      <rPr>
        <b/>
        <sz val="12"/>
        <rFont val="Arial"/>
        <family val="2"/>
        <charset val="186"/>
      </rPr>
      <t>Distālais komponents</t>
    </r>
    <r>
      <rPr>
        <sz val="12"/>
        <color theme="1"/>
        <rFont val="Arial"/>
        <family val="2"/>
        <charset val="186"/>
      </rPr>
      <t xml:space="preserve"> - šķērsgriezumā zvaigžņveida forma ar astoņām garenrievām - fiksējas distāli kaula kanālā - diametri - no 12mm līdz 24mm ar soli ik pa 2mm. Pieejami distālās protēzes garumi 240mm - 400mm. Distālais komponents  (komponentam ar 12mm diametru, garums 240mm līdz 320mm ), ( komponentam ar 14mm diametru, 240mm līdz 360mm) un (komponentiem ar 16mm līdz 24mm diametru,  280mm līdz 400mm).</t>
    </r>
  </si>
  <si>
    <t>10.4.</t>
  </si>
  <si>
    <t xml:space="preserve">Distālā gala skrūve </t>
  </si>
  <si>
    <r>
      <rPr>
        <b/>
        <sz val="11"/>
        <rFont val="Arial"/>
        <family val="2"/>
        <charset val="186"/>
      </rPr>
      <t>Distālā gala skrūve</t>
    </r>
    <r>
      <rPr>
        <sz val="11"/>
        <rFont val="Arial"/>
        <family val="2"/>
        <charset val="186"/>
      </rPr>
      <t xml:space="preserve"> - diametrs 5mm, garumi 24mm - 60mm, solis 4mm</t>
    </r>
  </si>
  <si>
    <t>Kopā par visu 10. daļu EUR bez PVN</t>
  </si>
  <si>
    <t>Kopā par visu 10. daļu EUR ar PVN</t>
  </si>
  <si>
    <t>Iepirkuma daļa Nr. 11 „Gūžas locītavas acetabulārās daļas revīzijas komponentes”</t>
  </si>
  <si>
    <t xml:space="preserve">11.1. </t>
  </si>
  <si>
    <t>Acetabulum augmenti ar trabekulāra metāla struktūru</t>
  </si>
  <si>
    <t>Tantāls ar augsti porozu trabekulāra metāla struktūru – 70-80 %.</t>
  </si>
  <si>
    <r>
      <rPr>
        <b/>
        <sz val="11"/>
        <color rgb="FF000000"/>
        <rFont val="Arial"/>
        <family val="2"/>
        <charset val="186"/>
      </rPr>
      <t>Acetabulum augmenti</t>
    </r>
    <r>
      <rPr>
        <sz val="11"/>
        <color indexed="8"/>
        <rFont val="Arial"/>
        <family val="2"/>
        <charset val="186"/>
      </rPr>
      <t xml:space="preserve"> defekta segšanai – pusmēness formas.</t>
    </r>
  </si>
  <si>
    <t>Pusmēneši ir ar dažādu ārējo diamteru sākot no 50 līdz 70 mm un platumu 10, 20 un 30 mm.</t>
  </si>
  <si>
    <t xml:space="preserve">Korpuss pilnībā ir no trabekulārā metāla porozas struktūras </t>
  </si>
  <si>
    <t>Ķīļveida formas ar izliekumu un bez, jumta defektu segšanai – labā un kreisā vērsuma</t>
  </si>
  <si>
    <t xml:space="preserve">Fiksācija „iepresējot” implantu pēc kaula apstrādes ar frēzi, kā arī ar speciālām skrūvēm.  </t>
  </si>
  <si>
    <t>Instrumenti:</t>
  </si>
  <si>
    <t>Līguma darbības laikā jānodrošina bezmaksas lietošanā instrumentu komplekts</t>
  </si>
  <si>
    <t>kompl.</t>
  </si>
  <si>
    <t xml:space="preserve">11.2. </t>
  </si>
  <si>
    <t>Cementējama duālas mobilitātes acetabulārā komponente</t>
  </si>
  <si>
    <t>Cementējama metāla sakausējuma hemisfēriska komponente</t>
  </si>
  <si>
    <t>Ārējā virsma rievota, lai uzlabotu saķeri ar cementu, iekšējā virsma pulēta, lai nodrošinātu plastmasas ieliktņa kustību</t>
  </si>
  <si>
    <t>Izmēri no 44 līdz 60 mm, solis 2 mm</t>
  </si>
  <si>
    <t>Ar kaula cementa palīdzību</t>
  </si>
  <si>
    <t>Augstimolekulāra polietilēna ieliktnis ar atbilstošiem galviņas diametriem</t>
  </si>
  <si>
    <t>Ieliktnis puslodes formas ar gludu ārējo virsmu, lai nodrošinātu slīdamību pa metāla komponentes iekšējo virsmu</t>
  </si>
  <si>
    <t>11.3.</t>
  </si>
  <si>
    <t>Ārējais diametrs:  22, 28. mm.</t>
  </si>
  <si>
    <t>Kopā par visu 11. daļu EUR bez PVN</t>
  </si>
  <si>
    <t>Kopā par visu 11. daļu EUR ar PVN</t>
  </si>
  <si>
    <t>1.3. nodrošinās instrumentiem regulāras bezmaksas apkopes, bojāto un nolietoto instrumentu bezmaksas aizstāšanu ar jauniem;</t>
  </si>
  <si>
    <t>1.4. nodrošinās apmācības instrumentu kopšanā Centrālās sterilizācijas nodaļas darbiniekiem</t>
  </si>
  <si>
    <t>1.5. ar piegādes līguma noslēgšanu tiks noslēgta arī preču konsignācijas vienošanās</t>
  </si>
  <si>
    <t>Iepirkuma daļa Nr. 12 „Gūžas locītavas endoprotēzes revīzijas kāja (cementējama)”</t>
  </si>
  <si>
    <t>12.1.</t>
  </si>
  <si>
    <t>Endoprotēzes revīzijas kājiņa- cementējama - monobloka:</t>
  </si>
  <si>
    <t>Titāna sakausējums. Virsma pulēta</t>
  </si>
  <si>
    <t xml:space="preserve">Dizains: </t>
  </si>
  <si>
    <t>Koniska dizaina.</t>
  </si>
  <si>
    <t>Taisna</t>
  </si>
  <si>
    <t>Distālā daļa noapaļota</t>
  </si>
  <si>
    <t>Nodrošina primāro, sekundāro un rotācijas stabilitāti</t>
  </si>
  <si>
    <t>Implantējama izmanojot centralizētāju</t>
  </si>
  <si>
    <t>Nodrošina rotācijas stabilitāti</t>
  </si>
  <si>
    <t>Stabili fiksējas augšstilba kanālā bez kaulu cementa palīdzības, izveidojot atbilstoša izmēra formu ar rīvēm.</t>
  </si>
  <si>
    <t>Viegli adaptējama bezcementa versijai veidotā kaula kanālā</t>
  </si>
  <si>
    <t>Vismaz divi kājiņas garumi ( 200 mm un 240 mm )</t>
  </si>
  <si>
    <t>Katram garumam 4 izmēri no 12 – 14 mm</t>
  </si>
  <si>
    <t>Kakliņa konuss 12/14.</t>
  </si>
  <si>
    <t>Kopā par visu 12. daļu EUR bez PVN</t>
  </si>
  <si>
    <t>Kopā par visu 12. daļu EUR ar PVN</t>
  </si>
  <si>
    <t>Iepirkuma daļa Nr. 13 „Gūžas locītavas endoprotēzes revīzijas kāja (bezcementa)”</t>
  </si>
  <si>
    <t>13.1.</t>
  </si>
  <si>
    <t>Endoprotēzes revīzijas kājiņa- bezcementa - monobloka:</t>
  </si>
  <si>
    <t>Monobloka revīzijas kājiņa</t>
  </si>
  <si>
    <t>Koniska dizaina ar ķīļveida proksimālo un zvaigžņveida (šķērsgriezumā) distālo daļu</t>
  </si>
  <si>
    <t>Distālās daļas garenrievas sākas no proksimālās trešdaļas distālās daļas</t>
  </si>
  <si>
    <t>Proksimālajā daļā klāta ar Plasmaporu</t>
  </si>
  <si>
    <t>Stabili fiksējas augšstilba kanālā bez kaulu cementa palīdzības, izveidojot atbilstoša izmēra formu ar rīvēm</t>
  </si>
  <si>
    <t>Katram garumam 6 izmēri no 10 – 15 mm</t>
  </si>
  <si>
    <t>Kopā par visu 13. daļu EUR bez PVN</t>
  </si>
  <si>
    <t>Kopā par visu 13. daļu EUR ar PVN</t>
  </si>
  <si>
    <t>1.3. ar piegādes līguma noslēgšanu tiks noslēgta arī preču konsignācijas vienošanās</t>
  </si>
  <si>
    <t>1.4.  Instrumentu komplekts endoprotēzes kājiņas izņemšanai cemenetējam / bezcementējama - 1 komplekts</t>
  </si>
  <si>
    <t>1.5. nodrošinās instrumentiem regulāras bezmaksas apkopes, bojāto un nolietoto instrumentu bezmaksas aizstāšanu ar jauniem;</t>
  </si>
  <si>
    <t>Iepirkuma daļa Nr. 14 „Gūžas locītavas endoprotēzes revīzijas kāja (bezcementa)”</t>
  </si>
  <si>
    <t>14.1.</t>
  </si>
  <si>
    <t>Bezcementa fiksācijas gūžas endoprotēzes femorālā sastāvdaļa ar brīvi pielāgojamu anteversijas implantāciju.</t>
  </si>
  <si>
    <t xml:space="preserve">Femorālās komponentes forma un fiksācija: 
Ārējā forma -  konusveida, ar 2 grādu konusa leņķi un 8 longitudinālām antirotācijas rievām pa visu korpusu. </t>
  </si>
  <si>
    <t xml:space="preserve">Komponenti ievieto ar „press-fit” paņēmienu. Komponente stabili fiksējas augšstilba kaula kanālā bez kaula cementa palīdzības. Augšstilba kaulā atbilstoša izmēra formu izveido ar speciālām rīvēm (reamer). </t>
  </si>
  <si>
    <t xml:space="preserve">Titāna sakausējums (Protasul -64). </t>
  </si>
  <si>
    <t xml:space="preserve">Matēta virsmas apstrāde nodrošina optimālu kaula pieaugšanu implantam. </t>
  </si>
  <si>
    <t xml:space="preserve">Ne mazāk kā 12 dažāda izmēra pagarinātās femorālās komponentes, ar 4 dažādiem garumiem 190 ±5mm, 225 ±5mm, 265±5mm un 305±5mm   ar standarta kolodiafizāro leņķi, izmēru palielinājums ar 1 mm soli. </t>
  </si>
  <si>
    <t>Kopā par visu 14. daļu EUR bez PVN</t>
  </si>
  <si>
    <t>Kopā par visu 14. daļu EUR ar PVN</t>
  </si>
  <si>
    <t>1.4. instrumentu  1 (viens) komplekts endoprotēzes kājiņas izņemšanai cemenetējai / bezcementējamai</t>
  </si>
  <si>
    <t xml:space="preserve">Iepirkuma daļa Nr. 15 „Distālās fiksācijas, modulārā gūžas endoprotēzes revīzijas kājiņa" </t>
  </si>
  <si>
    <t>15.1.</t>
  </si>
  <si>
    <t xml:space="preserve"> Distālas fiksācijas bezcementa modulārā  femorālā komponente</t>
  </si>
  <si>
    <t>Modulāra (sastāv no 2 elementiem): proksimālā daļa ar kakliņu un distālā daļa.</t>
  </si>
  <si>
    <t xml:space="preserve">Proksimālā daļa: </t>
  </si>
  <si>
    <t>iespējams mainīt proksimālās daļas novietojumu pret distālo daļu  ne mazāk kā 80 grādu amplitūdā;</t>
  </si>
  <si>
    <t xml:space="preserve">divu veidu formas: cilindriska un paplašinātas formas;  </t>
  </si>
  <si>
    <t>Distālā daļa:</t>
  </si>
  <si>
    <t xml:space="preserve">koniska forma ar 2 grādu leņķi un antirotācijas rievām; </t>
  </si>
  <si>
    <t>nepieciešamības gadījumos iespējams distālo daļu fiksēt ar šķērsskrūvēm  – 3 atveres statiskai fiksācijai un 1 atvere dinamiskai bloķēšanai. Skrūvju atveres atrodas dažādās plaknēs.</t>
  </si>
  <si>
    <t>Titāna sakausējums ar mikroporotisku virsmas apstrādi.</t>
  </si>
  <si>
    <t>Distālā daļa – ne mazāk kā  3 garumi (no 140 mm līdz 260 mm, +/- 5 mm) un ne mazāk kā 7 diametri (no 14 mm – līdz 28 mm).</t>
  </si>
  <si>
    <t xml:space="preserve">Proksimālā daļa  - ne mazāk kā 6 garumi,  no 55 līdz 105 mm, +/- 5 mm </t>
  </si>
  <si>
    <t>Proksimālā daļa  - CDD leņķis 135 grādi, +/- 1 grāds</t>
  </si>
  <si>
    <t>Distālās šķērsskrūves diametrs 4,9 mm (+/- 0,1 mm), garums no 32 līdz 54 mm, ar 2 mm soli.</t>
  </si>
  <si>
    <t>Kopā par visu 15. daļu EUR bez PVN</t>
  </si>
  <si>
    <t>Kopā par visu 15. daļu EUR ar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</si>
</sst>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Calibri"/>
      <family val="2"/>
      <charset val="186"/>
      <scheme val="minor"/>
    </font>
    <font>
      <sz val="11"/>
      <color indexed="8"/>
      <name val="Arial"/>
      <family val="2"/>
      <charset val="186"/>
    </font>
    <font>
      <b/>
      <sz val="11"/>
      <color indexed="8"/>
      <name val="Arial"/>
      <family val="2"/>
      <charset val="186"/>
    </font>
    <font>
      <sz val="11"/>
      <color rgb="FF00B050"/>
      <name val="Arial"/>
      <family val="2"/>
      <charset val="186"/>
    </font>
    <font>
      <b/>
      <sz val="11"/>
      <name val="Arial"/>
      <family val="2"/>
      <charset val="186"/>
    </font>
    <font>
      <sz val="11"/>
      <name val="Arial"/>
      <family val="2"/>
      <charset val="186"/>
    </font>
    <font>
      <sz val="11"/>
      <name val="Arial"/>
      <family val="2"/>
    </font>
    <font>
      <sz val="11"/>
      <name val="Calibri"/>
      <family val="2"/>
    </font>
    <font>
      <b/>
      <sz val="12"/>
      <color indexed="8"/>
      <name val="Arial"/>
      <family val="2"/>
      <charset val="186"/>
    </font>
    <font>
      <sz val="11"/>
      <color theme="1"/>
      <name val="Arial"/>
      <family val="2"/>
      <charset val="186"/>
    </font>
    <font>
      <sz val="10"/>
      <name val="Arial"/>
      <family val="2"/>
      <charset val="186"/>
    </font>
    <font>
      <sz val="11"/>
      <color rgb="FFFF0000"/>
      <name val="Arial"/>
      <family val="2"/>
      <charset val="186"/>
    </font>
    <font>
      <b/>
      <sz val="11"/>
      <color rgb="FFFF0000"/>
      <name val="Arial"/>
      <family val="2"/>
      <charset val="186"/>
    </font>
    <font>
      <b/>
      <sz val="11"/>
      <color theme="1"/>
      <name val="Arial"/>
      <family val="2"/>
      <charset val="186"/>
    </font>
    <font>
      <b/>
      <sz val="11"/>
      <color rgb="FF000000"/>
      <name val="Arial"/>
      <family val="2"/>
      <charset val="186"/>
    </font>
    <font>
      <b/>
      <sz val="12"/>
      <name val="Arial"/>
      <family val="2"/>
      <charset val="186"/>
    </font>
    <font>
      <sz val="12"/>
      <name val="Arial"/>
      <family val="2"/>
      <charset val="186"/>
    </font>
    <font>
      <sz val="12"/>
      <color theme="1"/>
      <name val="Arial"/>
      <family val="2"/>
      <charset val="186"/>
    </font>
    <font>
      <b/>
      <sz val="11"/>
      <color theme="1"/>
      <name val="Calibri"/>
      <family val="2"/>
      <charset val="186"/>
      <scheme val="minor"/>
    </font>
    <font>
      <b/>
      <sz val="11"/>
      <name val="Arial"/>
      <family val="2"/>
    </font>
    <font>
      <b/>
      <sz val="12"/>
      <name val="Arial"/>
      <family val="2"/>
    </font>
  </fonts>
  <fills count="5">
    <fill>
      <patternFill patternType="none"/>
    </fill>
    <fill>
      <patternFill patternType="gray125"/>
    </fill>
    <fill>
      <patternFill patternType="solid">
        <fgColor theme="0"/>
        <bgColor indexed="64"/>
      </patternFill>
    </fill>
    <fill>
      <patternFill patternType="solid">
        <fgColor rgb="FF98DBCE"/>
        <bgColor indexed="64"/>
      </patternFill>
    </fill>
    <fill>
      <patternFill patternType="solid">
        <fgColor rgb="FFC8824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8"/>
      </right>
      <top style="thin">
        <color indexed="8"/>
      </top>
      <bottom/>
      <diagonal/>
    </border>
    <border>
      <left style="thin">
        <color indexed="8"/>
      </left>
      <right style="thin">
        <color indexed="8"/>
      </right>
      <top style="thin">
        <color indexed="8"/>
      </top>
      <bottom/>
      <diagonal/>
    </border>
    <border>
      <left/>
      <right style="thin">
        <color indexed="8"/>
      </right>
      <top/>
      <bottom/>
      <diagonal/>
    </border>
    <border>
      <left style="thin">
        <color indexed="8"/>
      </left>
      <right style="thin">
        <color indexed="8"/>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8"/>
      </right>
      <top style="thin">
        <color indexed="8"/>
      </top>
      <bottom/>
      <diagonal/>
    </border>
    <border>
      <left style="thin">
        <color indexed="64"/>
      </left>
      <right style="thin">
        <color indexed="8"/>
      </right>
      <top/>
      <bottom/>
      <diagonal/>
    </border>
    <border>
      <left style="thin">
        <color indexed="64"/>
      </left>
      <right style="thin">
        <color indexed="8"/>
      </right>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medium">
        <color rgb="FF000000"/>
      </left>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bottom style="thin">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8"/>
      </left>
      <right style="thin">
        <color indexed="64"/>
      </right>
      <top/>
      <bottom style="thin">
        <color indexed="8"/>
      </bottom>
      <diagonal/>
    </border>
    <border>
      <left style="thin">
        <color indexed="8"/>
      </left>
      <right style="thin">
        <color indexed="64"/>
      </right>
      <top/>
      <bottom/>
      <diagonal/>
    </border>
    <border>
      <left style="medium">
        <color indexed="64"/>
      </left>
      <right/>
      <top/>
      <bottom style="medium">
        <color indexed="64"/>
      </bottom>
      <diagonal/>
    </border>
    <border>
      <left/>
      <right/>
      <top style="thin">
        <color indexed="8"/>
      </top>
      <bottom style="thin">
        <color indexed="8"/>
      </bottom>
      <diagonal/>
    </border>
    <border>
      <left/>
      <right style="thin">
        <color indexed="64"/>
      </right>
      <top/>
      <bottom style="medium">
        <color indexed="64"/>
      </bottom>
      <diagonal/>
    </border>
    <border>
      <left style="thin">
        <color indexed="8"/>
      </left>
      <right style="thin">
        <color indexed="64"/>
      </right>
      <top style="medium">
        <color indexed="64"/>
      </top>
      <bottom/>
      <diagonal/>
    </border>
    <border>
      <left style="thin">
        <color indexed="8"/>
      </left>
      <right style="thin">
        <color indexed="64"/>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8"/>
      </left>
      <right style="thin">
        <color indexed="8"/>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style="thin">
        <color indexed="64"/>
      </left>
      <right style="thin">
        <color indexed="64"/>
      </right>
      <top/>
      <bottom style="thin">
        <color indexed="8"/>
      </bottom>
      <diagonal/>
    </border>
    <border>
      <left style="thin">
        <color indexed="8"/>
      </left>
      <right style="thin">
        <color indexed="8"/>
      </right>
      <top style="medium">
        <color indexed="64"/>
      </top>
      <bottom/>
      <diagonal/>
    </border>
    <border>
      <left/>
      <right/>
      <top/>
      <bottom style="medium">
        <color indexed="64"/>
      </bottom>
      <diagonal/>
    </border>
    <border>
      <left style="thin">
        <color indexed="64"/>
      </left>
      <right/>
      <top style="thin">
        <color indexed="64"/>
      </top>
      <bottom style="medium">
        <color indexed="64"/>
      </bottom>
      <diagonal/>
    </border>
    <border>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right/>
      <top style="medium">
        <color indexed="64"/>
      </top>
      <bottom style="thin">
        <color indexed="64"/>
      </bottom>
      <diagonal/>
    </border>
    <border>
      <left/>
      <right/>
      <top/>
      <bottom style="thin">
        <color indexed="8"/>
      </bottom>
      <diagonal/>
    </border>
    <border>
      <left style="thin">
        <color indexed="64"/>
      </left>
      <right style="thin">
        <color indexed="64"/>
      </right>
      <top style="medium">
        <color indexed="64"/>
      </top>
      <bottom style="thin">
        <color indexed="64"/>
      </bottom>
      <diagonal/>
    </border>
    <border>
      <left/>
      <right style="thin">
        <color indexed="8"/>
      </right>
      <top style="medium">
        <color indexed="64"/>
      </top>
      <bottom/>
      <diagonal/>
    </border>
    <border>
      <left style="thin">
        <color indexed="64"/>
      </left>
      <right style="thin">
        <color indexed="64"/>
      </right>
      <top style="thin">
        <color indexed="64"/>
      </top>
      <bottom style="medium">
        <color indexed="64"/>
      </bottom>
      <diagonal/>
    </border>
    <border>
      <left/>
      <right style="thin">
        <color indexed="8"/>
      </right>
      <top/>
      <bottom style="medium">
        <color indexed="64"/>
      </bottom>
      <diagonal/>
    </border>
    <border>
      <left/>
      <right/>
      <top style="thin">
        <color indexed="8"/>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diagonal/>
    </border>
    <border>
      <left style="thin">
        <color indexed="8"/>
      </left>
      <right/>
      <top/>
      <bottom/>
      <diagonal/>
    </border>
    <border>
      <left/>
      <right style="medium">
        <color indexed="64"/>
      </right>
      <top/>
      <bottom/>
      <diagonal/>
    </border>
    <border>
      <left style="thin">
        <color indexed="8"/>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thin">
        <color indexed="8"/>
      </bottom>
      <diagonal/>
    </border>
    <border>
      <left style="medium">
        <color indexed="64"/>
      </left>
      <right/>
      <top/>
      <bottom/>
      <diagonal/>
    </border>
    <border>
      <left/>
      <right style="medium">
        <color indexed="64"/>
      </right>
      <top style="medium">
        <color indexed="64"/>
      </top>
      <bottom/>
      <diagonal/>
    </border>
    <border>
      <left style="thin">
        <color indexed="64"/>
      </left>
      <right style="thin">
        <color indexed="64"/>
      </right>
      <top style="thin">
        <color indexed="8"/>
      </top>
      <bottom/>
      <diagonal/>
    </border>
  </borders>
  <cellStyleXfs count="2">
    <xf numFmtId="0" fontId="0" fillId="0" borderId="0"/>
    <xf numFmtId="0" fontId="10" fillId="0" borderId="0"/>
  </cellStyleXfs>
  <cellXfs count="410">
    <xf numFmtId="0" fontId="0" fillId="0" borderId="0" xfId="0"/>
    <xf numFmtId="0" fontId="1" fillId="0" borderId="0" xfId="0" applyFont="1"/>
    <xf numFmtId="0" fontId="1" fillId="0" borderId="0" xfId="0" applyFont="1" applyAlignment="1">
      <alignment horizontal="right"/>
    </xf>
    <xf numFmtId="0" fontId="2" fillId="0" borderId="0" xfId="0" applyFont="1" applyAlignment="1">
      <alignment vertical="center"/>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5" fillId="0" borderId="9" xfId="0" applyFont="1" applyBorder="1" applyAlignment="1">
      <alignment horizontal="justify" vertical="center" wrapText="1"/>
    </xf>
    <xf numFmtId="0" fontId="2" fillId="0" borderId="10"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5" fillId="0" borderId="1" xfId="0" applyFont="1" applyBorder="1" applyAlignment="1">
      <alignment vertical="center" wrapText="1"/>
    </xf>
    <xf numFmtId="0" fontId="5" fillId="0" borderId="2" xfId="0" applyFont="1" applyBorder="1" applyAlignment="1">
      <alignment wrapText="1"/>
    </xf>
    <xf numFmtId="0" fontId="4" fillId="0" borderId="6" xfId="0" applyFont="1" applyBorder="1" applyAlignment="1">
      <alignment vertical="center" wrapText="1"/>
    </xf>
    <xf numFmtId="0" fontId="5" fillId="0" borderId="9" xfId="0" applyFont="1" applyBorder="1" applyAlignment="1">
      <alignment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5" fillId="0" borderId="2" xfId="0" applyFont="1" applyBorder="1" applyAlignment="1">
      <alignment vertical="center" wrapText="1"/>
    </xf>
    <xf numFmtId="0" fontId="4" fillId="0" borderId="6"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 xfId="0" applyFont="1" applyBorder="1" applyAlignment="1">
      <alignment vertical="center"/>
    </xf>
    <xf numFmtId="0" fontId="4" fillId="0" borderId="16" xfId="0" applyFont="1" applyBorder="1" applyAlignment="1">
      <alignment horizontal="center" vertical="center" wrapText="1"/>
    </xf>
    <xf numFmtId="0" fontId="5" fillId="0" borderId="16" xfId="0" applyFont="1" applyBorder="1" applyAlignment="1">
      <alignment vertical="center" wrapText="1"/>
    </xf>
    <xf numFmtId="0" fontId="5" fillId="0" borderId="16" xfId="0" applyFont="1" applyBorder="1" applyAlignment="1">
      <alignment horizontal="center" vertical="center" wrapText="1"/>
    </xf>
    <xf numFmtId="0" fontId="5" fillId="0" borderId="7" xfId="0" applyFont="1" applyBorder="1" applyAlignment="1">
      <alignment horizontal="center" vertical="center" wrapText="1"/>
    </xf>
    <xf numFmtId="0" fontId="1" fillId="0" borderId="2" xfId="0" applyFont="1" applyBorder="1" applyAlignment="1">
      <alignment vertical="center" wrapText="1"/>
    </xf>
    <xf numFmtId="0" fontId="4" fillId="0" borderId="21" xfId="0" applyFont="1" applyBorder="1" applyAlignment="1">
      <alignment horizontal="center" vertical="center" wrapText="1"/>
    </xf>
    <xf numFmtId="0" fontId="5" fillId="0" borderId="21" xfId="0" applyFont="1" applyBorder="1" applyAlignment="1">
      <alignment vertical="center" wrapText="1"/>
    </xf>
    <xf numFmtId="0" fontId="5" fillId="0" borderId="21" xfId="0" applyFont="1" applyBorder="1" applyAlignment="1">
      <alignment horizontal="center" vertical="center" wrapText="1"/>
    </xf>
    <xf numFmtId="0" fontId="1" fillId="0" borderId="1" xfId="0" applyFont="1" applyBorder="1" applyAlignment="1">
      <alignment horizontal="center" vertical="center" wrapText="1"/>
    </xf>
    <xf numFmtId="0" fontId="9" fillId="0" borderId="26" xfId="0" applyFont="1" applyBorder="1" applyAlignment="1">
      <alignment vertical="center" wrapText="1"/>
    </xf>
    <xf numFmtId="0" fontId="9" fillId="0" borderId="0" xfId="0" applyFont="1" applyAlignment="1">
      <alignment vertical="center" wrapText="1"/>
    </xf>
    <xf numFmtId="0" fontId="1" fillId="0" borderId="0" xfId="0" applyFont="1" applyAlignment="1">
      <alignment horizontal="center" vertical="center"/>
    </xf>
    <xf numFmtId="0" fontId="2" fillId="0" borderId="27" xfId="0" applyFont="1" applyBorder="1" applyAlignment="1">
      <alignment horizontal="center" vertical="center" wrapText="1"/>
    </xf>
    <xf numFmtId="0" fontId="2"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30" xfId="0" applyFont="1" applyBorder="1" applyAlignment="1">
      <alignment horizontal="center" vertical="center" wrapText="1"/>
    </xf>
    <xf numFmtId="2" fontId="2" fillId="0" borderId="7" xfId="0" applyNumberFormat="1" applyFont="1" applyBorder="1" applyAlignment="1">
      <alignment horizontal="center" vertical="center" wrapText="1"/>
    </xf>
    <xf numFmtId="0" fontId="2" fillId="0" borderId="32" xfId="0" applyFont="1" applyBorder="1" applyAlignment="1">
      <alignment horizontal="center" vertical="center" wrapText="1"/>
    </xf>
    <xf numFmtId="0" fontId="1" fillId="0" borderId="9" xfId="0" applyFont="1" applyBorder="1" applyAlignment="1">
      <alignment horizontal="left" vertical="center" wrapText="1"/>
    </xf>
    <xf numFmtId="0" fontId="2" fillId="0" borderId="22" xfId="0" applyFont="1" applyBorder="1" applyAlignment="1">
      <alignment horizontal="center" vertical="center" wrapText="1"/>
    </xf>
    <xf numFmtId="0" fontId="2" fillId="0" borderId="14" xfId="0" applyFont="1" applyBorder="1" applyAlignment="1">
      <alignment horizontal="center" vertical="center" wrapText="1"/>
    </xf>
    <xf numFmtId="0" fontId="1" fillId="0" borderId="9" xfId="0" applyFont="1" applyBorder="1" applyAlignment="1">
      <alignment horizontal="justify" vertical="center" wrapText="1"/>
    </xf>
    <xf numFmtId="0" fontId="1" fillId="0" borderId="1" xfId="0" applyFont="1" applyBorder="1" applyAlignment="1">
      <alignment vertical="center" wrapText="1"/>
    </xf>
    <xf numFmtId="0" fontId="2" fillId="0" borderId="1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1" xfId="0" applyFont="1" applyBorder="1" applyAlignment="1">
      <alignment horizontal="center" vertical="center" wrapText="1"/>
    </xf>
    <xf numFmtId="0" fontId="2" fillId="2" borderId="8" xfId="0" applyFont="1" applyFill="1" applyBorder="1" applyAlignment="1">
      <alignment horizontal="center" vertical="center" wrapText="1"/>
    </xf>
    <xf numFmtId="0" fontId="2" fillId="2" borderId="30" xfId="0" applyFont="1" applyFill="1" applyBorder="1" applyAlignment="1">
      <alignment horizontal="center" vertical="center" wrapText="1"/>
    </xf>
    <xf numFmtId="2" fontId="2" fillId="2" borderId="8" xfId="0" applyNumberFormat="1" applyFont="1" applyFill="1" applyBorder="1" applyAlignment="1">
      <alignment horizontal="center" vertical="center" wrapText="1"/>
    </xf>
    <xf numFmtId="0" fontId="3" fillId="2" borderId="0" xfId="0" applyFont="1" applyFill="1"/>
    <xf numFmtId="0" fontId="1" fillId="2" borderId="0" xfId="0" applyFont="1" applyFill="1"/>
    <xf numFmtId="0" fontId="1" fillId="2" borderId="2" xfId="0" applyFont="1" applyFill="1" applyBorder="1" applyAlignment="1">
      <alignment vertical="center" wrapText="1"/>
    </xf>
    <xf numFmtId="0" fontId="2" fillId="2" borderId="9" xfId="0" applyFont="1" applyFill="1" applyBorder="1" applyAlignment="1">
      <alignment horizontal="center" vertical="center" wrapText="1"/>
    </xf>
    <xf numFmtId="0" fontId="1" fillId="2" borderId="1" xfId="0" applyFont="1" applyFill="1" applyBorder="1" applyAlignment="1">
      <alignment vertical="center" wrapText="1"/>
    </xf>
    <xf numFmtId="0" fontId="4" fillId="0" borderId="8" xfId="0" applyFont="1" applyBorder="1" applyAlignment="1">
      <alignment vertical="center" wrapText="1"/>
    </xf>
    <xf numFmtId="0" fontId="1" fillId="0" borderId="8" xfId="0" applyFont="1" applyBorder="1" applyAlignment="1">
      <alignment horizontal="center" vertical="center" wrapText="1"/>
    </xf>
    <xf numFmtId="2" fontId="2" fillId="0" borderId="8" xfId="0" applyNumberFormat="1" applyFont="1" applyBorder="1" applyAlignment="1">
      <alignment horizontal="center" vertical="center" wrapText="1"/>
    </xf>
    <xf numFmtId="0" fontId="4" fillId="0" borderId="9" xfId="0" applyFont="1" applyBorder="1" applyAlignment="1">
      <alignment vertical="center" wrapText="1"/>
    </xf>
    <xf numFmtId="49" fontId="1" fillId="0" borderId="9" xfId="0" applyNumberFormat="1" applyFont="1" applyBorder="1" applyAlignment="1">
      <alignment horizontal="justify" vertical="center" wrapText="1"/>
    </xf>
    <xf numFmtId="0" fontId="2" fillId="0" borderId="9" xfId="0" applyFont="1" applyBorder="1" applyAlignment="1">
      <alignment horizontal="center" vertical="center" wrapText="1"/>
    </xf>
    <xf numFmtId="0" fontId="1" fillId="0" borderId="9" xfId="0" applyFont="1" applyBorder="1" applyAlignment="1">
      <alignment vertical="center" wrapText="1"/>
    </xf>
    <xf numFmtId="0" fontId="2" fillId="0" borderId="25" xfId="0" applyFont="1" applyBorder="1" applyAlignment="1">
      <alignment horizontal="center" vertical="center" wrapText="1"/>
    </xf>
    <xf numFmtId="2" fontId="2" fillId="0" borderId="1" xfId="0" applyNumberFormat="1" applyFont="1" applyBorder="1" applyAlignment="1">
      <alignment horizontal="center" vertical="center" wrapText="1"/>
    </xf>
    <xf numFmtId="0" fontId="5" fillId="0" borderId="31" xfId="0" applyFont="1" applyBorder="1" applyAlignment="1">
      <alignment vertical="center" wrapText="1"/>
    </xf>
    <xf numFmtId="0" fontId="4" fillId="0" borderId="0" xfId="0" applyFont="1" applyAlignment="1">
      <alignment vertical="center" wrapText="1"/>
    </xf>
    <xf numFmtId="0" fontId="5" fillId="0" borderId="0" xfId="0" applyFont="1"/>
    <xf numFmtId="0" fontId="2" fillId="0" borderId="41"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2" xfId="0" applyFont="1" applyBorder="1" applyAlignment="1">
      <alignment wrapText="1"/>
    </xf>
    <xf numFmtId="0" fontId="6" fillId="0" borderId="1" xfId="0" applyFont="1" applyBorder="1" applyAlignment="1">
      <alignment vertical="center" wrapText="1"/>
    </xf>
    <xf numFmtId="0" fontId="6" fillId="0" borderId="2" xfId="0" applyFont="1" applyBorder="1" applyAlignment="1">
      <alignment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1" fillId="0" borderId="12" xfId="0" applyFont="1" applyBorder="1" applyAlignment="1">
      <alignment horizontal="center" vertical="center" wrapText="1"/>
    </xf>
    <xf numFmtId="0" fontId="6" fillId="0" borderId="9" xfId="0" applyFont="1" applyBorder="1" applyAlignment="1">
      <alignment horizontal="justify" vertical="center"/>
    </xf>
    <xf numFmtId="0" fontId="1" fillId="0" borderId="3" xfId="0" applyFont="1" applyBorder="1" applyAlignment="1">
      <alignment horizontal="center" vertical="center" wrapText="1"/>
    </xf>
    <xf numFmtId="0" fontId="1" fillId="0" borderId="49" xfId="0" applyFont="1" applyBorder="1" applyAlignment="1">
      <alignment horizontal="center" vertical="center" wrapText="1"/>
    </xf>
    <xf numFmtId="0" fontId="1" fillId="0" borderId="50" xfId="0" applyFont="1" applyBorder="1" applyAlignment="1">
      <alignment horizontal="center" vertical="center" wrapText="1" shrinkToFit="1"/>
    </xf>
    <xf numFmtId="2" fontId="2" fillId="0" borderId="0" xfId="0" applyNumberFormat="1" applyFont="1" applyAlignment="1">
      <alignment horizontal="center" vertical="center" wrapText="1"/>
    </xf>
    <xf numFmtId="0" fontId="1" fillId="0" borderId="0" xfId="0" applyFont="1" applyAlignment="1">
      <alignment vertical="center" wrapText="1"/>
    </xf>
    <xf numFmtId="2" fontId="1" fillId="0" borderId="0" xfId="0" applyNumberFormat="1" applyFont="1" applyAlignment="1">
      <alignment vertical="center" wrapText="1"/>
    </xf>
    <xf numFmtId="2" fontId="8" fillId="0" borderId="8" xfId="0" applyNumberFormat="1" applyFont="1" applyBorder="1" applyAlignment="1">
      <alignment horizontal="center" vertical="center" wrapText="1" shrinkToFit="1"/>
    </xf>
    <xf numFmtId="0" fontId="4" fillId="0" borderId="5" xfId="0" applyFont="1" applyBorder="1" applyAlignment="1">
      <alignment vertical="center" wrapText="1"/>
    </xf>
    <xf numFmtId="0" fontId="1" fillId="0" borderId="52" xfId="0" applyFont="1" applyBorder="1" applyAlignment="1">
      <alignment horizontal="center" vertical="center" wrapText="1"/>
    </xf>
    <xf numFmtId="0" fontId="1" fillId="0" borderId="31" xfId="0" applyFont="1" applyBorder="1" applyAlignment="1">
      <alignment vertical="center" wrapText="1"/>
    </xf>
    <xf numFmtId="0" fontId="1" fillId="0" borderId="37" xfId="0" applyFont="1" applyBorder="1" applyAlignment="1">
      <alignment vertical="center" wrapText="1"/>
    </xf>
    <xf numFmtId="0" fontId="1" fillId="0" borderId="55" xfId="0" applyFont="1" applyBorder="1" applyAlignment="1">
      <alignment horizontal="center" vertical="center" wrapText="1"/>
    </xf>
    <xf numFmtId="0" fontId="1" fillId="0" borderId="56" xfId="0" applyFont="1" applyBorder="1" applyAlignment="1">
      <alignment horizontal="center" vertical="center" wrapText="1"/>
    </xf>
    <xf numFmtId="0" fontId="12" fillId="0" borderId="37" xfId="0" applyFont="1" applyBorder="1" applyAlignment="1">
      <alignment horizontal="center" vertical="center" wrapText="1"/>
    </xf>
    <xf numFmtId="0" fontId="4" fillId="0" borderId="58" xfId="0" applyFont="1" applyBorder="1" applyAlignment="1">
      <alignment horizontal="center" vertical="center" wrapText="1"/>
    </xf>
    <xf numFmtId="0" fontId="4" fillId="0" borderId="8" xfId="0" applyFont="1" applyBorder="1" applyAlignment="1">
      <alignment horizontal="left" vertical="center" wrapText="1"/>
    </xf>
    <xf numFmtId="2" fontId="4" fillId="0" borderId="8" xfId="0" applyNumberFormat="1" applyFont="1" applyBorder="1" applyAlignment="1">
      <alignment horizontal="center" vertical="center" wrapText="1"/>
    </xf>
    <xf numFmtId="0" fontId="4" fillId="0" borderId="25" xfId="0" applyFont="1" applyBorder="1" applyAlignment="1">
      <alignment horizontal="center" vertical="center" wrapText="1"/>
    </xf>
    <xf numFmtId="0" fontId="5" fillId="0" borderId="31" xfId="0" applyFont="1" applyBorder="1" applyAlignment="1">
      <alignment horizontal="left" vertical="center" wrapText="1"/>
    </xf>
    <xf numFmtId="0" fontId="5" fillId="0" borderId="15" xfId="0" applyFont="1" applyBorder="1" applyAlignment="1">
      <alignment vertical="center" wrapText="1"/>
    </xf>
    <xf numFmtId="0" fontId="4" fillId="0" borderId="5" xfId="0" applyFont="1" applyBorder="1" applyAlignment="1">
      <alignment horizontal="left" vertical="center" wrapText="1"/>
    </xf>
    <xf numFmtId="0" fontId="5" fillId="0" borderId="59" xfId="0" applyFont="1" applyBorder="1" applyAlignment="1">
      <alignment vertical="center" wrapText="1"/>
    </xf>
    <xf numFmtId="0" fontId="5" fillId="0" borderId="61" xfId="0" applyFont="1" applyBorder="1" applyAlignment="1">
      <alignment vertical="center" wrapText="1"/>
    </xf>
    <xf numFmtId="0" fontId="2" fillId="0" borderId="8" xfId="0" applyFont="1" applyBorder="1" applyAlignment="1">
      <alignment horizontal="left" vertical="center" wrapText="1"/>
    </xf>
    <xf numFmtId="0" fontId="1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38" xfId="0" applyFont="1" applyBorder="1" applyAlignment="1">
      <alignment horizontal="center" vertical="center" wrapText="1"/>
    </xf>
    <xf numFmtId="0" fontId="4" fillId="0" borderId="1" xfId="0" applyFont="1" applyBorder="1" applyAlignment="1">
      <alignment vertical="center" wrapText="1"/>
    </xf>
    <xf numFmtId="0" fontId="1" fillId="0" borderId="0" xfId="0" applyFont="1" applyAlignment="1">
      <alignment vertical="top"/>
    </xf>
    <xf numFmtId="0" fontId="9" fillId="0" borderId="0" xfId="0" applyFont="1"/>
    <xf numFmtId="0" fontId="9" fillId="0" borderId="1" xfId="0" applyFont="1" applyBorder="1" applyAlignment="1">
      <alignment horizontal="center" vertical="center" wrapText="1"/>
    </xf>
    <xf numFmtId="0" fontId="16" fillId="0" borderId="21" xfId="0" applyFont="1" applyBorder="1" applyAlignment="1">
      <alignment vertical="top" wrapText="1"/>
    </xf>
    <xf numFmtId="0" fontId="9" fillId="0" borderId="1" xfId="0" applyFont="1" applyBorder="1"/>
    <xf numFmtId="0" fontId="16" fillId="0" borderId="1" xfId="0" applyFont="1" applyBorder="1" applyAlignment="1">
      <alignment wrapText="1"/>
    </xf>
    <xf numFmtId="0" fontId="5" fillId="0" borderId="9" xfId="0" applyFont="1" applyBorder="1" applyAlignment="1">
      <alignment vertical="center"/>
    </xf>
    <xf numFmtId="0" fontId="2" fillId="0" borderId="63" xfId="0" applyFont="1" applyBorder="1" applyAlignment="1">
      <alignment horizontal="center" vertical="center" wrapText="1"/>
    </xf>
    <xf numFmtId="0" fontId="1" fillId="0" borderId="15" xfId="0" applyFont="1" applyBorder="1" applyAlignment="1">
      <alignment vertical="center" wrapText="1"/>
    </xf>
    <xf numFmtId="0" fontId="5" fillId="0" borderId="64" xfId="0" applyFont="1" applyBorder="1" applyAlignment="1">
      <alignment vertical="center" wrapText="1"/>
    </xf>
    <xf numFmtId="0" fontId="11" fillId="0" borderId="0" xfId="0" applyFont="1" applyAlignment="1">
      <alignment vertical="center" wrapText="1"/>
    </xf>
    <xf numFmtId="0" fontId="11" fillId="0" borderId="0" xfId="0" applyFont="1"/>
    <xf numFmtId="0" fontId="2" fillId="0" borderId="39" xfId="0" applyFont="1" applyBorder="1" applyAlignment="1">
      <alignment horizontal="center" vertical="center" wrapText="1"/>
    </xf>
    <xf numFmtId="0" fontId="2" fillId="0" borderId="9" xfId="0" applyFont="1" applyBorder="1" applyAlignment="1">
      <alignment horizontal="left" vertical="center" wrapText="1"/>
    </xf>
    <xf numFmtId="0" fontId="2" fillId="0" borderId="20" xfId="0" applyFont="1" applyBorder="1" applyAlignment="1">
      <alignment horizontal="center" vertical="center" wrapText="1"/>
    </xf>
    <xf numFmtId="0" fontId="18" fillId="0" borderId="0" xfId="0" applyFont="1"/>
    <xf numFmtId="0" fontId="1" fillId="0" borderId="0" xfId="0" applyFont="1" applyAlignment="1">
      <alignment horizontal="left" vertical="center"/>
    </xf>
    <xf numFmtId="0" fontId="2" fillId="0" borderId="0" xfId="0" applyFont="1" applyAlignment="1">
      <alignment horizontal="center" vertical="center"/>
    </xf>
    <xf numFmtId="0" fontId="5" fillId="0" borderId="0" xfId="1" applyFont="1" applyAlignment="1" applyProtection="1">
      <alignment horizontal="left" vertical="center" wrapText="1"/>
      <protection locked="0"/>
    </xf>
    <xf numFmtId="0" fontId="4" fillId="0" borderId="0" xfId="1" applyFont="1" applyAlignment="1" applyProtection="1">
      <alignment horizontal="left" vertical="center" wrapText="1"/>
      <protection locked="0"/>
    </xf>
    <xf numFmtId="0" fontId="19" fillId="0" borderId="1" xfId="0" applyFont="1" applyBorder="1" applyAlignment="1">
      <alignment horizontal="center" vertical="center" wrapText="1"/>
    </xf>
    <xf numFmtId="0" fontId="6" fillId="0" borderId="0" xfId="0" applyFont="1"/>
    <xf numFmtId="0" fontId="19" fillId="0" borderId="8" xfId="0" applyFont="1" applyBorder="1" applyAlignment="1">
      <alignment vertical="center" wrapText="1"/>
    </xf>
    <xf numFmtId="0" fontId="19" fillId="2" borderId="8" xfId="0" applyFont="1" applyFill="1" applyBorder="1" applyAlignment="1">
      <alignment horizontal="center" vertical="center" wrapText="1"/>
    </xf>
    <xf numFmtId="0" fontId="6" fillId="0" borderId="8" xfId="0" applyFont="1" applyBorder="1" applyAlignment="1">
      <alignment horizontal="center" vertical="center" wrapText="1"/>
    </xf>
    <xf numFmtId="2" fontId="19" fillId="0" borderId="8" xfId="0" applyNumberFormat="1" applyFont="1" applyBorder="1" applyAlignment="1">
      <alignment horizontal="center" vertical="center" wrapText="1"/>
    </xf>
    <xf numFmtId="0" fontId="1" fillId="0" borderId="22" xfId="0" applyFont="1" applyBorder="1" applyAlignment="1">
      <alignment vertical="center" wrapText="1"/>
    </xf>
    <xf numFmtId="0" fontId="1" fillId="0" borderId="8" xfId="0" applyFont="1" applyBorder="1" applyAlignment="1">
      <alignment vertical="center" wrapText="1"/>
    </xf>
    <xf numFmtId="0" fontId="2" fillId="0" borderId="2" xfId="0" applyFont="1" applyBorder="1" applyAlignment="1">
      <alignment vertical="center" wrapText="1"/>
    </xf>
    <xf numFmtId="0" fontId="1" fillId="0" borderId="1" xfId="0" applyFont="1" applyBorder="1"/>
    <xf numFmtId="0" fontId="1" fillId="0" borderId="0" xfId="0" applyFont="1" applyAlignment="1">
      <alignment wrapText="1"/>
    </xf>
    <xf numFmtId="0" fontId="6" fillId="0" borderId="0" xfId="0" applyFont="1" applyAlignment="1">
      <alignment vertical="center" wrapText="1"/>
    </xf>
    <xf numFmtId="0" fontId="6" fillId="0" borderId="14" xfId="0" applyFont="1" applyBorder="1" applyAlignment="1">
      <alignment vertical="center" wrapText="1"/>
    </xf>
    <xf numFmtId="0" fontId="6" fillId="0" borderId="24" xfId="0" applyFont="1" applyBorder="1" applyAlignment="1">
      <alignment vertical="center" wrapText="1"/>
    </xf>
    <xf numFmtId="0" fontId="2" fillId="0" borderId="65" xfId="0" applyFont="1" applyBorder="1" applyAlignment="1">
      <alignment horizontal="center" vertical="center" wrapText="1"/>
    </xf>
    <xf numFmtId="0" fontId="5" fillId="0" borderId="9" xfId="0" applyFont="1" applyBorder="1" applyAlignment="1">
      <alignment horizontal="center" vertical="center" wrapText="1" shrinkToFit="1"/>
    </xf>
    <xf numFmtId="0" fontId="4" fillId="0" borderId="15" xfId="0" applyFont="1" applyBorder="1" applyAlignment="1">
      <alignment horizontal="center" vertical="center" wrapText="1"/>
    </xf>
    <xf numFmtId="0" fontId="1" fillId="0" borderId="18" xfId="0" applyFont="1" applyBorder="1" applyAlignment="1">
      <alignment horizontal="center" vertical="center" wrapText="1"/>
    </xf>
    <xf numFmtId="0" fontId="2" fillId="0" borderId="3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2" fillId="0" borderId="34" xfId="0" applyFont="1" applyBorder="1" applyAlignment="1">
      <alignment horizontal="center" vertical="center" wrapText="1"/>
    </xf>
    <xf numFmtId="0" fontId="5" fillId="0" borderId="15" xfId="0" applyFont="1" applyBorder="1" applyAlignment="1">
      <alignment horizontal="center" vertical="center" wrapText="1"/>
    </xf>
    <xf numFmtId="0" fontId="4" fillId="0" borderId="0" xfId="0" applyFont="1" applyAlignment="1">
      <alignment horizontal="left" vertical="center" wrapText="1"/>
    </xf>
    <xf numFmtId="0" fontId="4" fillId="0" borderId="63" xfId="0" applyFont="1" applyBorder="1" applyAlignment="1">
      <alignment horizontal="center" vertical="center" wrapText="1"/>
    </xf>
    <xf numFmtId="0" fontId="5" fillId="0" borderId="58" xfId="0" applyFont="1" applyBorder="1" applyAlignment="1">
      <alignment horizontal="center" vertical="center" wrapText="1"/>
    </xf>
    <xf numFmtId="0" fontId="5" fillId="0" borderId="63" xfId="0" applyFont="1" applyBorder="1" applyAlignment="1">
      <alignment horizontal="center" vertical="center" wrapText="1" shrinkToFit="1"/>
    </xf>
    <xf numFmtId="0" fontId="4" fillId="0" borderId="55" xfId="0" applyFont="1" applyBorder="1" applyAlignment="1">
      <alignment horizontal="center" vertical="center" wrapText="1"/>
    </xf>
    <xf numFmtId="0" fontId="2" fillId="0" borderId="56" xfId="0" applyFont="1" applyBorder="1" applyAlignment="1">
      <alignment horizontal="center" vertical="center" wrapText="1"/>
    </xf>
    <xf numFmtId="2" fontId="2" fillId="0" borderId="69" xfId="0" applyNumberFormat="1" applyFont="1" applyBorder="1" applyAlignment="1">
      <alignment horizontal="center" vertical="center" wrapText="1"/>
    </xf>
    <xf numFmtId="0" fontId="4" fillId="0" borderId="64" xfId="0" applyFont="1" applyBorder="1" applyAlignment="1">
      <alignment horizontal="center" vertical="center" wrapText="1"/>
    </xf>
    <xf numFmtId="0" fontId="5" fillId="0" borderId="65" xfId="0" applyFont="1" applyBorder="1" applyAlignment="1">
      <alignment horizontal="center" vertical="center" wrapText="1" shrinkToFit="1"/>
    </xf>
    <xf numFmtId="0" fontId="5" fillId="0" borderId="16" xfId="0" applyFont="1" applyBorder="1" applyAlignment="1">
      <alignment horizontal="center" vertical="center" wrapText="1" shrinkToFit="1"/>
    </xf>
    <xf numFmtId="0" fontId="1" fillId="0" borderId="16" xfId="0" applyFont="1" applyBorder="1" applyAlignment="1">
      <alignment vertical="center" wrapText="1"/>
    </xf>
    <xf numFmtId="2" fontId="2" fillId="0" borderId="7" xfId="0" applyNumberFormat="1" applyFont="1" applyBorder="1" applyAlignment="1">
      <alignment horizontal="center" vertical="center" wrapText="1" shrinkToFit="1"/>
    </xf>
    <xf numFmtId="0" fontId="5" fillId="0" borderId="31" xfId="0" applyFont="1" applyBorder="1" applyAlignment="1">
      <alignment horizontal="center" vertical="center" wrapText="1" shrinkToFit="1"/>
    </xf>
    <xf numFmtId="0" fontId="1" fillId="0" borderId="21" xfId="0" applyFont="1" applyBorder="1" applyAlignment="1">
      <alignment horizontal="center" vertical="center" wrapText="1" shrinkToFit="1"/>
    </xf>
    <xf numFmtId="0" fontId="1" fillId="0" borderId="21" xfId="0" applyFont="1" applyBorder="1" applyAlignment="1">
      <alignment horizontal="left" vertical="center" wrapText="1"/>
    </xf>
    <xf numFmtId="0" fontId="1" fillId="0" borderId="21" xfId="0" applyFont="1" applyBorder="1" applyAlignment="1">
      <alignment vertical="center" wrapText="1"/>
    </xf>
    <xf numFmtId="0" fontId="4" fillId="0" borderId="70" xfId="0" applyFont="1" applyBorder="1" applyAlignment="1">
      <alignment horizontal="center" vertical="center" wrapText="1"/>
    </xf>
    <xf numFmtId="0" fontId="4" fillId="0" borderId="65" xfId="0" applyFont="1" applyBorder="1" applyAlignment="1">
      <alignment horizontal="center" vertical="center" wrapText="1"/>
    </xf>
    <xf numFmtId="0" fontId="12" fillId="0" borderId="53" xfId="0" applyFont="1" applyBorder="1" applyAlignment="1">
      <alignment horizontal="center" vertical="center" wrapText="1"/>
    </xf>
    <xf numFmtId="0" fontId="2" fillId="4" borderId="12"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2" fillId="4" borderId="13" xfId="0" applyFont="1" applyFill="1" applyBorder="1" applyAlignment="1">
      <alignment horizontal="center" vertical="center" wrapText="1"/>
    </xf>
    <xf numFmtId="2" fontId="8" fillId="4" borderId="8" xfId="0" applyNumberFormat="1" applyFont="1" applyFill="1" applyBorder="1" applyAlignment="1">
      <alignment horizontal="center" vertical="center" wrapText="1" shrinkToFit="1"/>
    </xf>
    <xf numFmtId="0" fontId="1" fillId="4" borderId="8" xfId="0" applyFont="1" applyFill="1" applyBorder="1" applyAlignment="1">
      <alignment horizontal="center" vertical="center" wrapText="1" shrinkToFit="1"/>
    </xf>
    <xf numFmtId="0" fontId="2" fillId="4" borderId="8" xfId="0" applyFont="1" applyFill="1" applyBorder="1" applyAlignment="1">
      <alignment horizontal="center" vertical="center" wrapText="1" shrinkToFi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40" xfId="0" applyFont="1" applyFill="1" applyBorder="1" applyAlignment="1">
      <alignment horizontal="center" vertical="center" wrapText="1"/>
    </xf>
    <xf numFmtId="0" fontId="2" fillId="4" borderId="23" xfId="0" applyFont="1" applyFill="1" applyBorder="1" applyAlignment="1">
      <alignment horizontal="center" vertical="center" wrapText="1" shrinkToFit="1"/>
    </xf>
    <xf numFmtId="2" fontId="8" fillId="4" borderId="23" xfId="0" applyNumberFormat="1" applyFont="1" applyFill="1" applyBorder="1" applyAlignment="1">
      <alignment horizontal="center" vertical="center" wrapText="1" shrinkToFit="1"/>
    </xf>
    <xf numFmtId="0" fontId="1" fillId="4" borderId="6" xfId="0" applyFont="1" applyFill="1" applyBorder="1" applyAlignment="1">
      <alignment horizontal="center" vertical="center" wrapText="1" shrinkToFit="1"/>
    </xf>
    <xf numFmtId="0" fontId="5" fillId="4" borderId="8" xfId="0" applyFont="1" applyFill="1" applyBorder="1" applyAlignment="1">
      <alignment horizontal="center" vertical="center" wrapText="1" shrinkToFit="1"/>
    </xf>
    <xf numFmtId="2" fontId="15" fillId="4" borderId="8" xfId="0" applyNumberFormat="1" applyFont="1" applyFill="1" applyBorder="1" applyAlignment="1">
      <alignment horizontal="center" vertical="center" wrapText="1" shrinkToFit="1"/>
    </xf>
    <xf numFmtId="0" fontId="2" fillId="4" borderId="3" xfId="0" applyFont="1" applyFill="1" applyBorder="1" applyAlignment="1">
      <alignment horizontal="center" vertical="top" wrapText="1"/>
    </xf>
    <xf numFmtId="0" fontId="2" fillId="4" borderId="1" xfId="0" applyFont="1" applyFill="1" applyBorder="1" applyAlignment="1">
      <alignment horizontal="center" vertical="center" wrapText="1"/>
    </xf>
    <xf numFmtId="0" fontId="19" fillId="4" borderId="8" xfId="0" applyFont="1" applyFill="1" applyBorder="1" applyAlignment="1">
      <alignment horizontal="center" vertical="center" wrapText="1" shrinkToFit="1"/>
    </xf>
    <xf numFmtId="2" fontId="20" fillId="4" borderId="8" xfId="0" applyNumberFormat="1" applyFont="1" applyFill="1" applyBorder="1" applyAlignment="1">
      <alignment horizontal="center" vertical="center" wrapText="1" shrinkToFit="1"/>
    </xf>
    <xf numFmtId="0" fontId="6" fillId="4" borderId="8" xfId="0" applyFont="1" applyFill="1" applyBorder="1" applyAlignment="1">
      <alignment horizontal="center" vertical="center" wrapText="1" shrinkToFit="1"/>
    </xf>
    <xf numFmtId="0" fontId="1" fillId="0" borderId="14" xfId="0" applyFont="1" applyBorder="1" applyAlignment="1">
      <alignment vertical="center" wrapText="1"/>
    </xf>
    <xf numFmtId="0" fontId="2" fillId="0" borderId="58" xfId="0" applyFont="1" applyBorder="1" applyAlignment="1">
      <alignment horizontal="center" vertical="center" wrapText="1"/>
    </xf>
    <xf numFmtId="0" fontId="2" fillId="0" borderId="64" xfId="0" applyFont="1" applyBorder="1" applyAlignment="1">
      <alignment horizontal="center"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0" fontId="4" fillId="0" borderId="24" xfId="0" applyFont="1" applyBorder="1" applyAlignment="1">
      <alignment horizontal="center" vertical="center" wrapText="1"/>
    </xf>
    <xf numFmtId="0" fontId="5" fillId="0" borderId="2" xfId="0" applyFont="1" applyBorder="1" applyAlignment="1">
      <alignment horizontal="left" vertical="center" wrapText="1"/>
    </xf>
    <xf numFmtId="0" fontId="4" fillId="0" borderId="38" xfId="0" applyFont="1" applyBorder="1" applyAlignment="1">
      <alignment horizontal="center" vertical="center" wrapText="1"/>
    </xf>
    <xf numFmtId="0" fontId="4" fillId="0" borderId="32" xfId="0" applyFont="1" applyBorder="1" applyAlignment="1">
      <alignment horizontal="left" vertical="center" wrapText="1"/>
    </xf>
    <xf numFmtId="0" fontId="2" fillId="4" borderId="2" xfId="0" applyFont="1" applyFill="1" applyBorder="1" applyAlignment="1">
      <alignment horizontal="center" vertical="center" wrapText="1"/>
    </xf>
    <xf numFmtId="0" fontId="1" fillId="0" borderId="9" xfId="0" applyFont="1" applyBorder="1"/>
    <xf numFmtId="0" fontId="2" fillId="0" borderId="16" xfId="0" applyFont="1" applyBorder="1" applyAlignment="1">
      <alignment horizontal="center" vertical="center" wrapText="1"/>
    </xf>
    <xf numFmtId="0" fontId="2" fillId="2" borderId="16" xfId="0" applyFont="1" applyFill="1" applyBorder="1" applyAlignment="1">
      <alignment horizontal="center" vertical="center" wrapText="1"/>
    </xf>
    <xf numFmtId="0" fontId="19" fillId="4" borderId="12" xfId="0" applyFont="1" applyFill="1" applyBorder="1" applyAlignment="1">
      <alignment horizontal="center" vertical="center" wrapText="1"/>
    </xf>
    <xf numFmtId="0" fontId="19" fillId="4" borderId="13" xfId="0" applyFont="1" applyFill="1" applyBorder="1" applyAlignment="1">
      <alignment horizontal="center" vertical="center" wrapText="1"/>
    </xf>
    <xf numFmtId="0" fontId="19" fillId="0" borderId="9"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65" xfId="0" applyFont="1" applyBorder="1" applyAlignment="1">
      <alignment horizontal="center" vertical="center" wrapText="1"/>
    </xf>
    <xf numFmtId="0" fontId="9" fillId="0" borderId="1" xfId="0" applyFont="1" applyBorder="1" applyAlignment="1">
      <alignment wrapText="1"/>
    </xf>
    <xf numFmtId="0" fontId="9" fillId="0" borderId="1" xfId="0" applyFont="1" applyBorder="1" applyAlignment="1">
      <alignment vertical="top" wrapText="1"/>
    </xf>
    <xf numFmtId="0" fontId="1" fillId="2" borderId="16" xfId="0" applyFont="1" applyFill="1" applyBorder="1" applyAlignment="1">
      <alignment horizontal="center" vertical="center" wrapText="1"/>
    </xf>
    <xf numFmtId="0" fontId="4" fillId="0" borderId="0" xfId="1" applyFont="1" applyAlignment="1" applyProtection="1">
      <alignment horizontal="left" vertical="center" wrapText="1"/>
      <protection locked="0"/>
    </xf>
    <xf numFmtId="0" fontId="5" fillId="0" borderId="0" xfId="1" applyFont="1" applyAlignment="1" applyProtection="1">
      <alignment horizontal="left" vertical="center" wrapText="1"/>
      <protection locked="0"/>
    </xf>
    <xf numFmtId="0" fontId="13" fillId="0" borderId="26" xfId="0" applyFont="1" applyBorder="1" applyAlignment="1">
      <alignment vertical="center" wrapText="1"/>
    </xf>
    <xf numFmtId="0" fontId="13" fillId="0" borderId="0" xfId="0" applyFont="1" applyAlignment="1">
      <alignment vertical="center" wrapText="1"/>
    </xf>
    <xf numFmtId="0" fontId="9" fillId="0" borderId="26" xfId="0" applyFont="1" applyBorder="1" applyAlignment="1">
      <alignment vertical="center" wrapText="1"/>
    </xf>
    <xf numFmtId="0" fontId="9" fillId="0" borderId="0" xfId="0" applyFont="1" applyAlignment="1">
      <alignment vertical="center" wrapText="1"/>
    </xf>
    <xf numFmtId="0" fontId="1" fillId="0" borderId="0" xfId="0" applyFont="1" applyAlignment="1">
      <alignment horizontal="left" vertical="center"/>
    </xf>
    <xf numFmtId="0" fontId="4" fillId="0" borderId="16" xfId="0" applyFont="1" applyBorder="1" applyAlignment="1">
      <alignment horizontal="left" vertical="center" wrapText="1"/>
    </xf>
    <xf numFmtId="0" fontId="4" fillId="0" borderId="7" xfId="0" applyFont="1" applyBorder="1" applyAlignment="1">
      <alignment horizontal="left" vertical="center" wrapText="1"/>
    </xf>
    <xf numFmtId="0" fontId="5" fillId="0" borderId="9" xfId="0" applyFont="1" applyBorder="1" applyAlignment="1">
      <alignment horizontal="center" vertical="center" wrapText="1"/>
    </xf>
    <xf numFmtId="0" fontId="5" fillId="0" borderId="1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 xfId="0" applyFont="1" applyBorder="1" applyAlignment="1">
      <alignment horizontal="center" vertical="center" wrapText="1"/>
    </xf>
    <xf numFmtId="0" fontId="2" fillId="0" borderId="15" xfId="0" applyFont="1" applyBorder="1" applyAlignment="1">
      <alignment horizontal="right" wrapText="1" shrinkToFit="1"/>
    </xf>
    <xf numFmtId="0" fontId="2" fillId="0" borderId="38" xfId="0" applyFont="1" applyBorder="1" applyAlignment="1">
      <alignment horizontal="right" wrapText="1" shrinkToFit="1"/>
    </xf>
    <xf numFmtId="0" fontId="2" fillId="0" borderId="66" xfId="0" applyFont="1" applyBorder="1" applyAlignment="1">
      <alignment horizontal="right" wrapText="1" shrinkToFit="1"/>
    </xf>
    <xf numFmtId="0" fontId="2" fillId="0" borderId="67" xfId="0" applyFont="1" applyBorder="1" applyAlignment="1">
      <alignment horizontal="right" wrapText="1" shrinkToFit="1"/>
    </xf>
    <xf numFmtId="0" fontId="2" fillId="0" borderId="0" xfId="0" applyFont="1" applyAlignment="1">
      <alignment horizontal="right" wrapText="1" shrinkToFit="1"/>
    </xf>
    <xf numFmtId="0" fontId="2" fillId="0" borderId="68" xfId="0" applyFont="1" applyBorder="1" applyAlignment="1">
      <alignment horizontal="right" wrapText="1" shrinkToFit="1"/>
    </xf>
    <xf numFmtId="0" fontId="2" fillId="0" borderId="31" xfId="0" applyFont="1" applyBorder="1" applyAlignment="1">
      <alignment horizontal="right" wrapText="1" shrinkToFit="1"/>
    </xf>
    <xf numFmtId="0" fontId="1" fillId="0" borderId="9" xfId="0" applyFont="1" applyBorder="1" applyAlignment="1">
      <alignment horizontal="center" vertical="center" wrapText="1" shrinkToFit="1"/>
    </xf>
    <xf numFmtId="0" fontId="1" fillId="0" borderId="2" xfId="0" applyFont="1" applyBorder="1" applyAlignment="1">
      <alignment horizontal="center" vertical="center" wrapText="1" shrinkToFit="1"/>
    </xf>
    <xf numFmtId="0" fontId="5" fillId="0" borderId="2" xfId="0" applyFont="1" applyBorder="1" applyAlignment="1">
      <alignment horizontal="center" vertical="center" wrapText="1"/>
    </xf>
    <xf numFmtId="0" fontId="5" fillId="0" borderId="18" xfId="0"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9" xfId="0" applyFont="1" applyBorder="1" applyAlignment="1">
      <alignment horizontal="center" vertical="center" wrapText="1"/>
    </xf>
    <xf numFmtId="0" fontId="2" fillId="4" borderId="1" xfId="0" applyFont="1" applyFill="1" applyBorder="1" applyAlignment="1">
      <alignment horizontal="center" vertical="center"/>
    </xf>
    <xf numFmtId="0" fontId="4" fillId="0" borderId="6" xfId="0" applyFont="1" applyBorder="1" applyAlignment="1">
      <alignment horizontal="left"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1" fillId="0" borderId="0" xfId="0" applyFont="1" applyAlignment="1">
      <alignment horizontal="right"/>
    </xf>
    <xf numFmtId="0" fontId="5" fillId="0" borderId="0" xfId="0" applyFont="1" applyAlignment="1">
      <alignment horizontal="right"/>
    </xf>
    <xf numFmtId="0" fontId="2" fillId="0" borderId="0" xfId="0" applyFont="1" applyAlignment="1">
      <alignment horizontal="center" vertical="center"/>
    </xf>
    <xf numFmtId="0" fontId="2" fillId="0" borderId="15"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16"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1" fillId="0" borderId="21" xfId="0" applyFont="1" applyBorder="1" applyAlignment="1">
      <alignment horizontal="center" vertical="center" wrapText="1"/>
    </xf>
    <xf numFmtId="0" fontId="1" fillId="0" borderId="36"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0"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9" xfId="0" applyFont="1" applyBorder="1" applyAlignment="1">
      <alignment horizontal="left" vertical="center" wrapText="1"/>
    </xf>
    <xf numFmtId="0" fontId="2" fillId="2" borderId="9"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38"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35" xfId="0" applyFont="1" applyFill="1" applyBorder="1" applyAlignment="1">
      <alignment horizontal="center" vertical="center" wrapText="1"/>
    </xf>
    <xf numFmtId="0" fontId="1" fillId="0" borderId="37" xfId="0" applyFont="1" applyBorder="1" applyAlignment="1">
      <alignment horizontal="center" vertical="center" wrapText="1"/>
    </xf>
    <xf numFmtId="0" fontId="2" fillId="2" borderId="6" xfId="0" applyFont="1" applyFill="1" applyBorder="1" applyAlignment="1">
      <alignment horizontal="left" vertical="center" wrapText="1"/>
    </xf>
    <xf numFmtId="0" fontId="2" fillId="2" borderId="7"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1" fillId="0" borderId="35" xfId="0" applyFont="1" applyBorder="1" applyAlignment="1">
      <alignment horizontal="center" vertical="center" wrapText="1"/>
    </xf>
    <xf numFmtId="0" fontId="2" fillId="0" borderId="28" xfId="0" applyFont="1" applyBorder="1" applyAlignment="1">
      <alignment horizontal="left" vertical="center" wrapText="1"/>
    </xf>
    <xf numFmtId="0" fontId="2" fillId="0" borderId="29" xfId="0" applyFont="1" applyBorder="1" applyAlignment="1">
      <alignment horizontal="left" vertical="center" wrapText="1"/>
    </xf>
    <xf numFmtId="0" fontId="1" fillId="0" borderId="6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45"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6"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1" fillId="0" borderId="48"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44"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1" xfId="0" applyFont="1" applyBorder="1" applyAlignment="1">
      <alignment horizontal="center" vertical="center" wrapText="1"/>
    </xf>
    <xf numFmtId="2" fontId="1" fillId="0" borderId="21" xfId="0" applyNumberFormat="1" applyFont="1" applyBorder="1" applyAlignment="1">
      <alignment horizontal="center" vertical="center" wrapText="1"/>
    </xf>
    <xf numFmtId="2" fontId="1" fillId="0" borderId="51" xfId="0" applyNumberFormat="1" applyFont="1" applyBorder="1" applyAlignment="1">
      <alignment horizontal="center" vertical="center" wrapText="1"/>
    </xf>
    <xf numFmtId="0" fontId="1" fillId="0" borderId="71"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24" xfId="0" applyFont="1" applyBorder="1" applyAlignment="1">
      <alignment horizontal="center" vertical="center" wrapText="1"/>
    </xf>
    <xf numFmtId="0" fontId="2" fillId="2" borderId="2" xfId="0" applyFont="1" applyFill="1" applyBorder="1" applyAlignment="1">
      <alignment horizontal="center" vertical="center" wrapText="1"/>
    </xf>
    <xf numFmtId="0" fontId="4" fillId="0" borderId="39"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3"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44" xfId="0" applyFont="1" applyBorder="1" applyAlignment="1">
      <alignment horizontal="center" vertical="center" wrapText="1"/>
    </xf>
    <xf numFmtId="0" fontId="2" fillId="0" borderId="0" xfId="0" applyFont="1" applyAlignment="1">
      <alignment horizontal="center" vertical="center" wrapText="1"/>
    </xf>
    <xf numFmtId="0" fontId="2" fillId="0" borderId="54" xfId="0" applyFont="1" applyBorder="1" applyAlignment="1">
      <alignment horizontal="center" vertical="center" wrapText="1"/>
    </xf>
    <xf numFmtId="0" fontId="2" fillId="0" borderId="33" xfId="0" applyFont="1" applyBorder="1" applyAlignment="1">
      <alignment horizontal="right" wrapText="1" shrinkToFit="1"/>
    </xf>
    <xf numFmtId="0" fontId="2" fillId="0" borderId="47" xfId="0" applyFont="1" applyBorder="1" applyAlignment="1">
      <alignment horizontal="right" wrapText="1" shrinkToFit="1"/>
    </xf>
    <xf numFmtId="0" fontId="1" fillId="0" borderId="15" xfId="0" applyFont="1" applyBorder="1" applyAlignment="1">
      <alignment horizontal="center" vertical="center" wrapText="1"/>
    </xf>
    <xf numFmtId="0" fontId="1" fillId="0" borderId="39" xfId="0" applyFont="1" applyBorder="1" applyAlignment="1">
      <alignment horizontal="center" vertical="center" wrapText="1"/>
    </xf>
    <xf numFmtId="0" fontId="1" fillId="2" borderId="9"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31" xfId="0" applyFont="1" applyBorder="1" applyAlignment="1">
      <alignment horizontal="right" wrapText="1" shrinkToFit="1"/>
    </xf>
    <xf numFmtId="0" fontId="4" fillId="0" borderId="0" xfId="0" applyFont="1" applyAlignment="1">
      <alignment horizontal="right" wrapText="1" shrinkToFit="1"/>
    </xf>
    <xf numFmtId="0" fontId="4" fillId="0" borderId="68" xfId="0" applyFont="1" applyBorder="1" applyAlignment="1">
      <alignment horizontal="right" wrapText="1" shrinkToFit="1"/>
    </xf>
    <xf numFmtId="0" fontId="5" fillId="0" borderId="32" xfId="0" applyFont="1" applyBorder="1" applyAlignment="1">
      <alignment horizontal="center" vertical="center" wrapText="1"/>
    </xf>
    <xf numFmtId="0" fontId="5" fillId="0" borderId="44" xfId="0" applyFont="1" applyBorder="1" applyAlignment="1">
      <alignment horizontal="center" vertical="center" wrapText="1"/>
    </xf>
    <xf numFmtId="0" fontId="4" fillId="0" borderId="72" xfId="0" applyFont="1" applyBorder="1" applyAlignment="1">
      <alignment horizontal="center" vertical="center" wrapText="1"/>
    </xf>
    <xf numFmtId="0" fontId="4" fillId="0" borderId="0" xfId="0" applyFont="1" applyAlignment="1">
      <alignment horizontal="center" vertical="center" wrapText="1"/>
    </xf>
    <xf numFmtId="0" fontId="4" fillId="0" borderId="34"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57" xfId="0" applyFont="1" applyBorder="1" applyAlignment="1">
      <alignment horizontal="left" vertical="center" wrapText="1"/>
    </xf>
    <xf numFmtId="0" fontId="4" fillId="0" borderId="57" xfId="0" applyFont="1" applyBorder="1" applyAlignment="1">
      <alignment horizontal="left" vertical="center" wrapText="1"/>
    </xf>
    <xf numFmtId="0" fontId="5" fillId="0" borderId="15" xfId="0" applyFont="1" applyBorder="1" applyAlignment="1">
      <alignment horizontal="center" vertical="center" wrapText="1"/>
    </xf>
    <xf numFmtId="0" fontId="5" fillId="0" borderId="39" xfId="0" applyFont="1" applyBorder="1" applyAlignment="1">
      <alignment horizontal="center" vertical="center" wrapText="1"/>
    </xf>
    <xf numFmtId="0" fontId="2" fillId="0" borderId="73" xfId="0" applyFont="1" applyBorder="1" applyAlignment="1">
      <alignment horizontal="right" wrapText="1" shrinkToFit="1"/>
    </xf>
    <xf numFmtId="0" fontId="1" fillId="0" borderId="47" xfId="0" applyFont="1" applyBorder="1" applyAlignment="1">
      <alignment horizontal="center" vertical="center" wrapText="1"/>
    </xf>
    <xf numFmtId="0" fontId="1" fillId="0" borderId="0" xfId="0" applyFont="1" applyAlignment="1">
      <alignment horizontal="center" vertical="center" wrapText="1"/>
    </xf>
    <xf numFmtId="2" fontId="2" fillId="0" borderId="74" xfId="0" applyNumberFormat="1" applyFont="1" applyBorder="1" applyAlignment="1">
      <alignment horizontal="center" vertical="center" wrapText="1"/>
    </xf>
    <xf numFmtId="2" fontId="2" fillId="0" borderId="21" xfId="0" applyNumberFormat="1" applyFont="1" applyBorder="1" applyAlignment="1">
      <alignment horizontal="center" vertical="center" wrapText="1"/>
    </xf>
    <xf numFmtId="2" fontId="2" fillId="0" borderId="37" xfId="0" applyNumberFormat="1" applyFont="1" applyBorder="1" applyAlignment="1">
      <alignment horizontal="center" vertical="center" wrapText="1"/>
    </xf>
    <xf numFmtId="0" fontId="2" fillId="0" borderId="74" xfId="0" applyFont="1" applyBorder="1" applyAlignment="1">
      <alignment horizontal="center" vertical="center" wrapText="1"/>
    </xf>
    <xf numFmtId="0" fontId="2" fillId="0" borderId="37" xfId="0" applyFont="1" applyBorder="1" applyAlignment="1">
      <alignment horizontal="center" vertical="center" wrapText="1"/>
    </xf>
    <xf numFmtId="0" fontId="16" fillId="0" borderId="14" xfId="0" applyFont="1" applyBorder="1" applyAlignment="1">
      <alignment horizontal="left" vertical="center" wrapText="1"/>
    </xf>
    <xf numFmtId="0" fontId="16" fillId="0" borderId="20" xfId="0" applyFont="1" applyBorder="1" applyAlignment="1">
      <alignment horizontal="left" vertical="center" wrapText="1"/>
    </xf>
    <xf numFmtId="0" fontId="4" fillId="0" borderId="22" xfId="0" applyFont="1" applyBorder="1" applyAlignment="1">
      <alignment horizontal="center" vertical="center" wrapText="1"/>
    </xf>
    <xf numFmtId="0" fontId="4" fillId="0" borderId="64" xfId="0" applyFont="1" applyBorder="1" applyAlignment="1">
      <alignment horizontal="left" vertical="center" wrapText="1"/>
    </xf>
    <xf numFmtId="0" fontId="4" fillId="0" borderId="30" xfId="0" applyFont="1" applyBorder="1" applyAlignment="1">
      <alignment horizontal="left" vertical="center" wrapText="1"/>
    </xf>
    <xf numFmtId="0" fontId="1" fillId="0" borderId="22" xfId="0" applyFont="1" applyBorder="1" applyAlignment="1">
      <alignment horizontal="center" vertical="center" wrapText="1"/>
    </xf>
    <xf numFmtId="0" fontId="2" fillId="0" borderId="9" xfId="0" applyFont="1" applyBorder="1" applyAlignment="1">
      <alignment horizontal="center" vertical="center"/>
    </xf>
    <xf numFmtId="0" fontId="2" fillId="0" borderId="15" xfId="0" applyFont="1" applyBorder="1" applyAlignment="1">
      <alignment horizontal="center" vertical="center"/>
    </xf>
    <xf numFmtId="0" fontId="2" fillId="0" borderId="39" xfId="0" applyFont="1" applyBorder="1" applyAlignment="1">
      <alignment horizontal="center"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22" xfId="0" applyFont="1" applyBorder="1" applyAlignment="1">
      <alignment horizontal="center" vertical="center"/>
    </xf>
    <xf numFmtId="0" fontId="2" fillId="0" borderId="34" xfId="0" applyFont="1" applyBorder="1" applyAlignment="1">
      <alignment horizontal="center" vertical="center"/>
    </xf>
    <xf numFmtId="0" fontId="2" fillId="0" borderId="38" xfId="0" applyFont="1" applyBorder="1" applyAlignment="1">
      <alignment horizontal="center" vertical="center"/>
    </xf>
    <xf numFmtId="0" fontId="4" fillId="0" borderId="0" xfId="0" applyFont="1" applyAlignment="1">
      <alignment horizontal="left" vertical="center" wrapText="1"/>
    </xf>
    <xf numFmtId="0" fontId="11" fillId="0" borderId="0" xfId="0" applyFont="1" applyAlignment="1">
      <alignment horizontal="left"/>
    </xf>
    <xf numFmtId="0" fontId="11" fillId="0" borderId="0" xfId="0" applyFont="1" applyAlignment="1">
      <alignment horizontal="center"/>
    </xf>
    <xf numFmtId="0" fontId="2" fillId="0" borderId="1" xfId="0" applyFont="1" applyBorder="1" applyAlignment="1">
      <alignment horizontal="left" vertical="center" wrapText="1"/>
    </xf>
    <xf numFmtId="0" fontId="4"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25" xfId="0" applyFont="1" applyBorder="1" applyAlignment="1">
      <alignment horizontal="left" vertical="center" wrapText="1"/>
    </xf>
    <xf numFmtId="0" fontId="6" fillId="0" borderId="20" xfId="0" applyFont="1" applyBorder="1" applyAlignment="1">
      <alignment horizontal="left" vertical="center" wrapText="1"/>
    </xf>
    <xf numFmtId="0" fontId="19" fillId="0" borderId="1"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5" xfId="0" applyFont="1" applyBorder="1" applyAlignment="1">
      <alignment horizontal="right" wrapText="1" shrinkToFit="1"/>
    </xf>
    <xf numFmtId="0" fontId="19" fillId="0" borderId="38" xfId="0" applyFont="1" applyBorder="1" applyAlignment="1">
      <alignment horizontal="right" wrapText="1" shrinkToFit="1"/>
    </xf>
    <xf numFmtId="0" fontId="19" fillId="0" borderId="66" xfId="0" applyFont="1" applyBorder="1" applyAlignment="1">
      <alignment horizontal="right" wrapText="1" shrinkToFit="1"/>
    </xf>
    <xf numFmtId="0" fontId="19" fillId="0" borderId="67" xfId="0" applyFont="1" applyBorder="1" applyAlignment="1">
      <alignment horizontal="right" wrapText="1" shrinkToFit="1"/>
    </xf>
    <xf numFmtId="0" fontId="19" fillId="0" borderId="0" xfId="0" applyFont="1" applyAlignment="1">
      <alignment horizontal="right" wrapText="1" shrinkToFit="1"/>
    </xf>
    <xf numFmtId="0" fontId="19" fillId="0" borderId="68" xfId="0" applyFont="1" applyBorder="1" applyAlignment="1">
      <alignment horizontal="right" wrapText="1" shrinkToFit="1"/>
    </xf>
    <xf numFmtId="0" fontId="19" fillId="0" borderId="31" xfId="0" applyFont="1" applyBorder="1" applyAlignment="1">
      <alignment horizontal="right" wrapText="1" shrinkToFit="1"/>
    </xf>
    <xf numFmtId="0" fontId="6" fillId="0" borderId="9" xfId="0" applyFont="1" applyBorder="1" applyAlignment="1">
      <alignment horizontal="center" vertical="center" wrapText="1"/>
    </xf>
    <xf numFmtId="0" fontId="6" fillId="0" borderId="1" xfId="0" applyFont="1" applyBorder="1" applyAlignment="1">
      <alignment horizontal="center" vertical="center" wrapText="1"/>
    </xf>
    <xf numFmtId="0" fontId="19" fillId="0" borderId="6" xfId="0" applyFont="1" applyBorder="1" applyAlignment="1">
      <alignment horizontal="left" vertical="center" wrapText="1"/>
    </xf>
    <xf numFmtId="0" fontId="19" fillId="0" borderId="7" xfId="0" applyFont="1" applyBorder="1" applyAlignment="1">
      <alignment horizontal="left" vertical="center" wrapText="1"/>
    </xf>
    <xf numFmtId="0" fontId="6" fillId="0" borderId="0" xfId="0" applyFont="1" applyAlignment="1">
      <alignment horizontal="left" vertical="center" wrapText="1"/>
    </xf>
    <xf numFmtId="0" fontId="6" fillId="0" borderId="24" xfId="0" applyFont="1" applyBorder="1" applyAlignment="1">
      <alignment horizontal="left" vertical="center" wrapText="1"/>
    </xf>
    <xf numFmtId="0" fontId="19" fillId="0" borderId="14" xfId="0" applyFont="1" applyBorder="1" applyAlignment="1">
      <alignment horizontal="left" vertical="center" wrapText="1"/>
    </xf>
    <xf numFmtId="0" fontId="19" fillId="0" borderId="25" xfId="0" applyFont="1" applyBorder="1" applyAlignment="1">
      <alignment horizontal="left" vertical="center" wrapText="1"/>
    </xf>
    <xf numFmtId="0" fontId="19" fillId="0" borderId="20" xfId="0" applyFont="1" applyBorder="1" applyAlignment="1">
      <alignment horizontal="left" vertical="center" wrapText="1"/>
    </xf>
    <xf numFmtId="0" fontId="19" fillId="4" borderId="1" xfId="0" applyFont="1" applyFill="1" applyBorder="1" applyAlignment="1">
      <alignment horizontal="center" vertical="center"/>
    </xf>
    <xf numFmtId="0" fontId="19" fillId="3" borderId="1"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2" fillId="0" borderId="64" xfId="0" applyFont="1" applyBorder="1" applyAlignment="1">
      <alignment horizontal="left" vertical="center" wrapText="1"/>
    </xf>
    <xf numFmtId="0" fontId="2" fillId="0" borderId="70" xfId="0" applyFont="1" applyBorder="1" applyAlignment="1">
      <alignment horizontal="left" vertical="center" wrapText="1"/>
    </xf>
    <xf numFmtId="0" fontId="1" fillId="0" borderId="24" xfId="0" applyFont="1" applyBorder="1" applyAlignment="1">
      <alignment horizontal="center" vertical="center" wrapText="1"/>
    </xf>
  </cellXfs>
  <cellStyles count="2">
    <cellStyle name="Normal" xfId="0" builtinId="0"/>
    <cellStyle name="Parastais 63 2" xfId="1" xr:uid="{5B21ED47-3273-48C1-9779-D1341B5D349D}"/>
  </cellStyles>
  <dxfs count="0"/>
  <tableStyles count="0" defaultTableStyle="TableStyleMedium2" defaultPivotStyle="PivotStyleLight16"/>
  <colors>
    <mruColors>
      <color rgb="FFC88242"/>
      <color rgb="FF98DB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slimnicalv0-my.sharepoint.com/personal/anita_sanca_slimnica_lv/Documents/Desktop/gatav&#257;s%20sagataves%20oper&#257;ciju%20veik&#353;anai/Tehnisk&#257;%20specifik&#257;cija_tehniskais%20finan&#353;u%20pied&#257;v&#257;jums_2023%2019%20AK_1%20-%20ALISE.xlsx" TargetMode="External"/><Relationship Id="rId1" Type="http://schemas.microsoft.com/office/2019/04/relationships/externalLinkLongPath" Target="/personal/anita_sanca_slimnica_lv/Documents/Desktop/gatav&#257;s%20sagataves%20oper&#257;ciju%20veik&#353;anai/gatav&#257;s%20sagataves%20oper&#257;ciju%20veik&#353;anai/Tehnisk&#257;%20specifik&#257;cija_tehniskais%20finan&#353;u%20pied&#257;v&#257;jums_2023%2019%20AK_1%20-%20ALIS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daļa"/>
      <sheetName val="2. daļa"/>
      <sheetName val="3. daļa"/>
      <sheetName val="4. daļa"/>
      <sheetName val="5. daļa"/>
      <sheetName val="6. daļa"/>
      <sheetName val="7. daļa"/>
      <sheetName val="8. daļa"/>
      <sheetName val="9. daļa"/>
      <sheetName val="Sheet1"/>
      <sheetName val="Sheet2"/>
      <sheetName val="10. daļa"/>
      <sheetName val="11. daļa"/>
      <sheetName val="12. daļa"/>
      <sheetName val="13. daļ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3">
          <cell r="H3">
            <v>0</v>
          </cell>
        </row>
        <row r="12">
          <cell r="H12">
            <v>0</v>
          </cell>
        </row>
        <row r="15">
          <cell r="H15">
            <v>0</v>
          </cell>
        </row>
        <row r="23">
          <cell r="H23">
            <v>0</v>
          </cell>
        </row>
        <row r="32">
          <cell r="H32">
            <v>0</v>
          </cell>
        </row>
        <row r="37">
          <cell r="H37">
            <v>0</v>
          </cell>
        </row>
      </sheetData>
      <sheetData sheetId="10" refreshError="1">
        <row r="7">
          <cell r="H7">
            <v>0</v>
          </cell>
        </row>
        <row r="14">
          <cell r="H14">
            <v>0</v>
          </cell>
        </row>
        <row r="22">
          <cell r="H22">
            <v>0</v>
          </cell>
        </row>
      </sheetData>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0399E-B6DA-403A-BC65-72F1C989964E}">
  <dimension ref="A1:J67"/>
  <sheetViews>
    <sheetView topLeftCell="A25" zoomScaleNormal="100" workbookViewId="0">
      <selection activeCell="A67" sqref="A67:F67"/>
    </sheetView>
  </sheetViews>
  <sheetFormatPr defaultColWidth="9.140625" defaultRowHeight="14.25"/>
  <cols>
    <col min="1" max="1" width="7.42578125" style="1" customWidth="1"/>
    <col min="2" max="2" width="23.140625" style="1" customWidth="1"/>
    <col min="3" max="3" width="78.5703125" style="1" customWidth="1"/>
    <col min="4" max="4" width="12.85546875" style="1" customWidth="1"/>
    <col min="5" max="5" width="23.5703125" style="1" customWidth="1"/>
    <col min="6" max="6" width="78.28515625" style="1" customWidth="1"/>
    <col min="7" max="7" width="22.85546875" style="1" customWidth="1"/>
    <col min="8" max="8" width="13.42578125" style="1" customWidth="1"/>
    <col min="9" max="9" width="14.42578125" style="1" customWidth="1"/>
    <col min="10" max="10" width="17.5703125" style="1" customWidth="1"/>
    <col min="11" max="16384" width="9.140625" style="1"/>
  </cols>
  <sheetData>
    <row r="1" spans="1:10">
      <c r="F1" s="258" t="s">
        <v>0</v>
      </c>
      <c r="G1" s="258"/>
      <c r="H1" s="258"/>
      <c r="I1" s="258"/>
    </row>
    <row r="2" spans="1:10" ht="14.45" customHeight="1">
      <c r="F2" s="259" t="s">
        <v>1</v>
      </c>
      <c r="G2" s="259"/>
      <c r="H2" s="259"/>
      <c r="I2" s="259"/>
    </row>
    <row r="3" spans="1:10" ht="14.45" customHeight="1">
      <c r="F3" s="2"/>
      <c r="G3" s="2"/>
      <c r="H3" s="2"/>
      <c r="I3" s="2"/>
    </row>
    <row r="4" spans="1:10" ht="14.45" customHeight="1">
      <c r="A4" s="226" t="s">
        <v>2</v>
      </c>
      <c r="B4" s="226"/>
      <c r="C4" s="226"/>
      <c r="F4" s="2"/>
      <c r="G4" s="2"/>
      <c r="H4" s="2"/>
      <c r="I4" s="2"/>
    </row>
    <row r="5" spans="1:10">
      <c r="H5" s="258"/>
      <c r="I5" s="258"/>
    </row>
    <row r="6" spans="1:10" ht="15">
      <c r="C6" s="260" t="s">
        <v>3</v>
      </c>
      <c r="D6" s="260"/>
      <c r="E6" s="260"/>
      <c r="F6" s="260"/>
      <c r="G6" s="135"/>
    </row>
    <row r="7" spans="1:10" ht="15.6" customHeight="1"/>
    <row r="8" spans="1:10" ht="15.6" customHeight="1">
      <c r="A8" s="3" t="s">
        <v>4</v>
      </c>
    </row>
    <row r="9" spans="1:10" ht="15.6" customHeight="1">
      <c r="A9" s="256" t="s">
        <v>5</v>
      </c>
      <c r="B9" s="256" t="s">
        <v>6</v>
      </c>
      <c r="C9" s="256" t="s">
        <v>7</v>
      </c>
      <c r="D9" s="256" t="s">
        <v>8</v>
      </c>
      <c r="E9" s="256" t="s">
        <v>9</v>
      </c>
      <c r="F9" s="249" t="s">
        <v>10</v>
      </c>
      <c r="G9" s="249"/>
      <c r="H9" s="249"/>
      <c r="I9" s="249"/>
    </row>
    <row r="10" spans="1:10" ht="75.75" thickBot="1">
      <c r="A10" s="257"/>
      <c r="B10" s="257"/>
      <c r="C10" s="257"/>
      <c r="D10" s="257"/>
      <c r="E10" s="257"/>
      <c r="F10" s="180" t="s">
        <v>11</v>
      </c>
      <c r="G10" s="181" t="s">
        <v>12</v>
      </c>
      <c r="H10" s="182" t="s">
        <v>13</v>
      </c>
      <c r="I10" s="182" t="s">
        <v>14</v>
      </c>
      <c r="J10" s="9"/>
    </row>
    <row r="11" spans="1:10" ht="15.75" thickBot="1">
      <c r="A11" s="10" t="s">
        <v>15</v>
      </c>
      <c r="B11" s="250" t="s">
        <v>16</v>
      </c>
      <c r="C11" s="228"/>
      <c r="D11" s="11" t="s">
        <v>17</v>
      </c>
      <c r="E11" s="11">
        <v>120</v>
      </c>
      <c r="F11" s="165"/>
      <c r="G11" s="165"/>
      <c r="H11" s="166"/>
      <c r="I11" s="167">
        <f>SUM(E11*H11)</f>
        <v>0</v>
      </c>
      <c r="J11" s="9"/>
    </row>
    <row r="12" spans="1:10" ht="15">
      <c r="A12" s="248" t="s">
        <v>18</v>
      </c>
      <c r="B12" s="248"/>
      <c r="C12" s="13" t="s">
        <v>19</v>
      </c>
      <c r="D12" s="248" t="s">
        <v>20</v>
      </c>
      <c r="E12" s="248" t="s">
        <v>20</v>
      </c>
      <c r="F12" s="104"/>
      <c r="G12" s="248" t="s">
        <v>20</v>
      </c>
      <c r="H12" s="253" t="s">
        <v>20</v>
      </c>
      <c r="I12" s="253" t="s">
        <v>20</v>
      </c>
      <c r="J12" s="9"/>
    </row>
    <row r="13" spans="1:10" ht="15">
      <c r="A13" s="246"/>
      <c r="B13" s="246"/>
      <c r="C13" s="16" t="s">
        <v>21</v>
      </c>
      <c r="D13" s="246"/>
      <c r="E13" s="246"/>
      <c r="F13" s="162"/>
      <c r="G13" s="246"/>
      <c r="H13" s="254"/>
      <c r="I13" s="254"/>
      <c r="J13" s="9"/>
    </row>
    <row r="14" spans="1:10" ht="67.349999999999994" customHeight="1">
      <c r="A14" s="246"/>
      <c r="B14" s="246"/>
      <c r="C14" s="16" t="s">
        <v>22</v>
      </c>
      <c r="D14" s="246"/>
      <c r="E14" s="251"/>
      <c r="F14" s="19"/>
      <c r="G14" s="246"/>
      <c r="H14" s="254"/>
      <c r="I14" s="254"/>
      <c r="J14" s="9"/>
    </row>
    <row r="15" spans="1:10" ht="28.5">
      <c r="A15" s="246"/>
      <c r="B15" s="246"/>
      <c r="C15" s="16" t="s">
        <v>23</v>
      </c>
      <c r="D15" s="246"/>
      <c r="E15" s="251"/>
      <c r="F15" s="19"/>
      <c r="G15" s="246"/>
      <c r="H15" s="254"/>
      <c r="I15" s="254"/>
      <c r="J15" s="9"/>
    </row>
    <row r="16" spans="1:10" ht="15">
      <c r="A16" s="246"/>
      <c r="B16" s="246"/>
      <c r="C16" s="16" t="s">
        <v>24</v>
      </c>
      <c r="D16" s="246"/>
      <c r="E16" s="251"/>
      <c r="F16" s="19"/>
      <c r="G16" s="246"/>
      <c r="H16" s="254"/>
      <c r="I16" s="254"/>
      <c r="J16" s="9"/>
    </row>
    <row r="17" spans="1:10" ht="15">
      <c r="A17" s="246"/>
      <c r="B17" s="246"/>
      <c r="C17" s="16" t="s">
        <v>25</v>
      </c>
      <c r="D17" s="246"/>
      <c r="E17" s="251"/>
      <c r="F17" s="19"/>
      <c r="G17" s="246"/>
      <c r="H17" s="254"/>
      <c r="I17" s="254"/>
      <c r="J17" s="9"/>
    </row>
    <row r="18" spans="1:10" ht="28.5">
      <c r="A18" s="246"/>
      <c r="B18" s="246"/>
      <c r="C18" s="16" t="s">
        <v>26</v>
      </c>
      <c r="D18" s="246"/>
      <c r="E18" s="251"/>
      <c r="F18" s="19"/>
      <c r="G18" s="246"/>
      <c r="H18" s="254"/>
      <c r="I18" s="254"/>
      <c r="J18" s="9"/>
    </row>
    <row r="19" spans="1:10" ht="15">
      <c r="A19" s="246" t="s">
        <v>27</v>
      </c>
      <c r="B19" s="246"/>
      <c r="C19" s="20" t="s">
        <v>28</v>
      </c>
      <c r="D19" s="246"/>
      <c r="E19" s="251"/>
      <c r="F19" s="19"/>
      <c r="G19" s="246"/>
      <c r="H19" s="254"/>
      <c r="I19" s="254"/>
      <c r="J19" s="9"/>
    </row>
    <row r="20" spans="1:10" ht="28.5">
      <c r="A20" s="246"/>
      <c r="B20" s="246"/>
      <c r="C20" s="20" t="s">
        <v>29</v>
      </c>
      <c r="D20" s="246"/>
      <c r="E20" s="251"/>
      <c r="F20" s="19"/>
      <c r="G20" s="246"/>
      <c r="H20" s="254"/>
      <c r="I20" s="254"/>
      <c r="J20" s="9"/>
    </row>
    <row r="21" spans="1:10" ht="42.75" customHeight="1" thickBot="1">
      <c r="A21" s="247" t="s">
        <v>30</v>
      </c>
      <c r="B21" s="247"/>
      <c r="C21" s="21" t="s">
        <v>31</v>
      </c>
      <c r="D21" s="247"/>
      <c r="E21" s="252"/>
      <c r="F21" s="154"/>
      <c r="G21" s="247"/>
      <c r="H21" s="255"/>
      <c r="I21" s="255"/>
      <c r="J21" s="9"/>
    </row>
    <row r="22" spans="1:10" ht="15.75" thickBot="1">
      <c r="A22" s="22" t="s">
        <v>32</v>
      </c>
      <c r="B22" s="227" t="s">
        <v>33</v>
      </c>
      <c r="C22" s="228"/>
      <c r="D22" s="11" t="s">
        <v>17</v>
      </c>
      <c r="E22" s="10">
        <v>120</v>
      </c>
      <c r="F22" s="168"/>
      <c r="G22" s="30"/>
      <c r="H22" s="46"/>
      <c r="I22" s="49">
        <f>SUM(E22*H22)</f>
        <v>0</v>
      </c>
      <c r="J22" s="9"/>
    </row>
    <row r="23" spans="1:10" ht="15">
      <c r="A23" s="248" t="s">
        <v>27</v>
      </c>
      <c r="B23" s="248"/>
      <c r="C23" s="23" t="s">
        <v>34</v>
      </c>
      <c r="D23" s="243" t="s">
        <v>20</v>
      </c>
      <c r="E23" s="243" t="s">
        <v>20</v>
      </c>
      <c r="F23" s="157"/>
      <c r="G23" s="229" t="s">
        <v>20</v>
      </c>
      <c r="H23" s="231" t="s">
        <v>20</v>
      </c>
      <c r="I23" s="231" t="s">
        <v>20</v>
      </c>
      <c r="J23" s="9"/>
    </row>
    <row r="24" spans="1:10" ht="15">
      <c r="A24" s="246" t="s">
        <v>35</v>
      </c>
      <c r="B24" s="246"/>
      <c r="C24" s="20" t="s">
        <v>36</v>
      </c>
      <c r="D24" s="243"/>
      <c r="E24" s="243"/>
      <c r="F24" s="19"/>
      <c r="G24" s="245"/>
      <c r="H24" s="244"/>
      <c r="I24" s="244"/>
    </row>
    <row r="25" spans="1:10" ht="29.25" thickBot="1">
      <c r="A25" s="247"/>
      <c r="B25" s="247"/>
      <c r="C25" s="26" t="s">
        <v>37</v>
      </c>
      <c r="D25" s="243"/>
      <c r="E25" s="243"/>
      <c r="F25" s="154"/>
      <c r="G25" s="242"/>
      <c r="H25" s="232"/>
      <c r="I25" s="232"/>
    </row>
    <row r="26" spans="1:10" ht="15.75" thickBot="1">
      <c r="A26" s="27" t="s">
        <v>38</v>
      </c>
      <c r="B26" s="227" t="s">
        <v>39</v>
      </c>
      <c r="C26" s="228"/>
      <c r="D26" s="11" t="s">
        <v>17</v>
      </c>
      <c r="E26" s="10">
        <v>200</v>
      </c>
      <c r="F26" s="168"/>
      <c r="G26" s="30"/>
      <c r="H26" s="46"/>
      <c r="I26" s="49">
        <f>SUM(E26*H26)</f>
        <v>0</v>
      </c>
    </row>
    <row r="27" spans="1:10" ht="15">
      <c r="A27" s="248" t="s">
        <v>18</v>
      </c>
      <c r="B27" s="248"/>
      <c r="C27" s="13" t="s">
        <v>40</v>
      </c>
      <c r="D27" s="243" t="s">
        <v>20</v>
      </c>
      <c r="E27" s="243" t="s">
        <v>20</v>
      </c>
      <c r="F27" s="157"/>
      <c r="G27" s="229" t="s">
        <v>20</v>
      </c>
      <c r="H27" s="231" t="s">
        <v>20</v>
      </c>
      <c r="I27" s="231" t="s">
        <v>20</v>
      </c>
    </row>
    <row r="28" spans="1:10" ht="15">
      <c r="A28" s="246" t="s">
        <v>27</v>
      </c>
      <c r="B28" s="246"/>
      <c r="C28" s="20" t="s">
        <v>41</v>
      </c>
      <c r="D28" s="243"/>
      <c r="E28" s="243"/>
      <c r="F28" s="19"/>
      <c r="G28" s="245"/>
      <c r="H28" s="244"/>
      <c r="I28" s="244"/>
    </row>
    <row r="29" spans="1:10" ht="28.5">
      <c r="A29" s="246"/>
      <c r="B29" s="246"/>
      <c r="C29" s="20" t="s">
        <v>42</v>
      </c>
      <c r="D29" s="243"/>
      <c r="E29" s="243"/>
      <c r="F29" s="19"/>
      <c r="G29" s="245"/>
      <c r="H29" s="244"/>
      <c r="I29" s="244"/>
    </row>
    <row r="30" spans="1:10" ht="28.5">
      <c r="A30" s="246"/>
      <c r="B30" s="246"/>
      <c r="C30" s="20" t="s">
        <v>43</v>
      </c>
      <c r="D30" s="243"/>
      <c r="E30" s="243"/>
      <c r="F30" s="19"/>
      <c r="G30" s="245"/>
      <c r="H30" s="244"/>
      <c r="I30" s="244"/>
    </row>
    <row r="31" spans="1:10" ht="28.5">
      <c r="A31" s="246" t="s">
        <v>30</v>
      </c>
      <c r="B31" s="246"/>
      <c r="C31" s="20" t="s">
        <v>44</v>
      </c>
      <c r="D31" s="243"/>
      <c r="E31" s="243"/>
      <c r="F31" s="19"/>
      <c r="G31" s="245"/>
      <c r="H31" s="244"/>
      <c r="I31" s="244"/>
    </row>
    <row r="32" spans="1:10" ht="15">
      <c r="A32" s="246"/>
      <c r="B32" s="246"/>
      <c r="C32" s="16" t="s">
        <v>45</v>
      </c>
      <c r="D32" s="243"/>
      <c r="E32" s="243"/>
      <c r="F32" s="19"/>
      <c r="G32" s="245"/>
      <c r="H32" s="244"/>
      <c r="I32" s="244"/>
    </row>
    <row r="33" spans="1:9" ht="15.75" thickBot="1">
      <c r="A33" s="247" t="s">
        <v>46</v>
      </c>
      <c r="B33" s="247"/>
      <c r="C33" s="26" t="s">
        <v>47</v>
      </c>
      <c r="D33" s="243"/>
      <c r="E33" s="243"/>
      <c r="F33" s="154"/>
      <c r="G33" s="242"/>
      <c r="H33" s="232"/>
      <c r="I33" s="232"/>
    </row>
    <row r="34" spans="1:9" ht="15.75" thickBot="1">
      <c r="A34" s="27" t="s">
        <v>48</v>
      </c>
      <c r="B34" s="227" t="s">
        <v>49</v>
      </c>
      <c r="C34" s="228"/>
      <c r="D34" s="11" t="s">
        <v>17</v>
      </c>
      <c r="E34" s="10">
        <v>40</v>
      </c>
      <c r="F34" s="168"/>
      <c r="G34" s="30"/>
      <c r="H34" s="46"/>
      <c r="I34" s="49">
        <f>SUM(E34*H34)</f>
        <v>0</v>
      </c>
    </row>
    <row r="35" spans="1:9" ht="15">
      <c r="A35" s="229" t="s">
        <v>50</v>
      </c>
      <c r="B35" s="229"/>
      <c r="C35" s="23" t="s">
        <v>51</v>
      </c>
      <c r="D35" s="243" t="s">
        <v>20</v>
      </c>
      <c r="E35" s="243" t="s">
        <v>20</v>
      </c>
      <c r="F35" s="157"/>
      <c r="G35" s="229" t="s">
        <v>20</v>
      </c>
      <c r="H35" s="231" t="s">
        <v>20</v>
      </c>
      <c r="I35" s="231" t="s">
        <v>20</v>
      </c>
    </row>
    <row r="36" spans="1:9" ht="15">
      <c r="A36" s="245" t="s">
        <v>35</v>
      </c>
      <c r="B36" s="245"/>
      <c r="C36" s="20" t="s">
        <v>52</v>
      </c>
      <c r="D36" s="243"/>
      <c r="E36" s="243"/>
      <c r="F36" s="19"/>
      <c r="G36" s="245"/>
      <c r="H36" s="244"/>
      <c r="I36" s="244"/>
    </row>
    <row r="37" spans="1:9" ht="29.25" thickBot="1">
      <c r="A37" s="242"/>
      <c r="B37" s="242"/>
      <c r="C37" s="26" t="s">
        <v>53</v>
      </c>
      <c r="D37" s="243"/>
      <c r="E37" s="243"/>
      <c r="F37" s="154"/>
      <c r="G37" s="242"/>
      <c r="H37" s="232"/>
      <c r="I37" s="232"/>
    </row>
    <row r="38" spans="1:9" ht="15.75" thickBot="1">
      <c r="A38" s="27" t="s">
        <v>54</v>
      </c>
      <c r="B38" s="227" t="s">
        <v>55</v>
      </c>
      <c r="C38" s="228"/>
      <c r="D38" s="11" t="s">
        <v>17</v>
      </c>
      <c r="E38" s="10">
        <v>80</v>
      </c>
      <c r="F38" s="168"/>
      <c r="G38" s="30"/>
      <c r="H38" s="46"/>
      <c r="I38" s="49">
        <f>SUM(E38*H38)</f>
        <v>0</v>
      </c>
    </row>
    <row r="39" spans="1:9" ht="15">
      <c r="A39" s="229" t="s">
        <v>50</v>
      </c>
      <c r="B39" s="229"/>
      <c r="C39" s="23" t="s">
        <v>34</v>
      </c>
      <c r="D39" s="243" t="s">
        <v>20</v>
      </c>
      <c r="E39" s="243" t="s">
        <v>20</v>
      </c>
      <c r="F39" s="157"/>
      <c r="G39" s="229" t="s">
        <v>20</v>
      </c>
      <c r="H39" s="231" t="s">
        <v>20</v>
      </c>
      <c r="I39" s="231" t="s">
        <v>20</v>
      </c>
    </row>
    <row r="40" spans="1:9" ht="15">
      <c r="A40" s="245" t="s">
        <v>35</v>
      </c>
      <c r="B40" s="245"/>
      <c r="C40" s="20" t="s">
        <v>56</v>
      </c>
      <c r="D40" s="243"/>
      <c r="E40" s="243"/>
      <c r="F40" s="19"/>
      <c r="G40" s="245"/>
      <c r="H40" s="244"/>
      <c r="I40" s="244"/>
    </row>
    <row r="41" spans="1:9" ht="15.75" thickBot="1">
      <c r="A41" s="242"/>
      <c r="B41" s="242"/>
      <c r="C41" s="26" t="s">
        <v>57</v>
      </c>
      <c r="D41" s="243"/>
      <c r="E41" s="243"/>
      <c r="F41" s="154"/>
      <c r="G41" s="242"/>
      <c r="H41" s="232"/>
      <c r="I41" s="232"/>
    </row>
    <row r="42" spans="1:9" ht="15.75" thickBot="1">
      <c r="A42" s="27" t="s">
        <v>58</v>
      </c>
      <c r="B42" s="227" t="s">
        <v>59</v>
      </c>
      <c r="C42" s="228"/>
      <c r="D42" s="11" t="s">
        <v>17</v>
      </c>
      <c r="E42" s="10">
        <v>80</v>
      </c>
      <c r="F42" s="168"/>
      <c r="G42" s="30"/>
      <c r="H42" s="46"/>
      <c r="I42" s="49">
        <f>SUM(E42*H42)</f>
        <v>0</v>
      </c>
    </row>
    <row r="43" spans="1:9" ht="15">
      <c r="A43" s="229" t="s">
        <v>50</v>
      </c>
      <c r="B43" s="229"/>
      <c r="C43" s="23" t="s">
        <v>60</v>
      </c>
      <c r="D43" s="243" t="s">
        <v>20</v>
      </c>
      <c r="E43" s="243" t="s">
        <v>20</v>
      </c>
      <c r="F43" s="157"/>
      <c r="G43" s="229" t="s">
        <v>20</v>
      </c>
      <c r="H43" s="231" t="s">
        <v>20</v>
      </c>
      <c r="I43" s="231" t="s">
        <v>20</v>
      </c>
    </row>
    <row r="44" spans="1:9" ht="15">
      <c r="A44" s="245" t="s">
        <v>35</v>
      </c>
      <c r="B44" s="245"/>
      <c r="C44" s="29" t="s">
        <v>61</v>
      </c>
      <c r="D44" s="243"/>
      <c r="E44" s="243"/>
      <c r="F44" s="19"/>
      <c r="G44" s="245"/>
      <c r="H44" s="244"/>
      <c r="I44" s="244"/>
    </row>
    <row r="45" spans="1:9" ht="30" thickBot="1">
      <c r="A45" s="242"/>
      <c r="B45" s="242"/>
      <c r="C45" s="26" t="s">
        <v>62</v>
      </c>
      <c r="D45" s="243"/>
      <c r="E45" s="243"/>
      <c r="F45" s="154"/>
      <c r="G45" s="242"/>
      <c r="H45" s="232"/>
      <c r="I45" s="232"/>
    </row>
    <row r="46" spans="1:9" ht="15.75" thickBot="1">
      <c r="A46" s="27" t="s">
        <v>63</v>
      </c>
      <c r="B46" s="227" t="s">
        <v>64</v>
      </c>
      <c r="C46" s="228"/>
      <c r="D46" s="11" t="s">
        <v>17</v>
      </c>
      <c r="E46" s="10">
        <v>120</v>
      </c>
      <c r="F46" s="168"/>
      <c r="G46" s="30"/>
      <c r="H46" s="46"/>
      <c r="I46" s="49">
        <f>SUM(E46*H46)</f>
        <v>0</v>
      </c>
    </row>
    <row r="47" spans="1:9" ht="14.45" customHeight="1">
      <c r="A47" s="229" t="s">
        <v>27</v>
      </c>
      <c r="B47" s="229"/>
      <c r="C47" s="23" t="s">
        <v>65</v>
      </c>
      <c r="D47" s="230" t="s">
        <v>20</v>
      </c>
      <c r="E47" s="230" t="s">
        <v>20</v>
      </c>
      <c r="F47" s="163"/>
      <c r="G47" s="229" t="s">
        <v>20</v>
      </c>
      <c r="H47" s="231" t="s">
        <v>20</v>
      </c>
      <c r="I47" s="240" t="s">
        <v>20</v>
      </c>
    </row>
    <row r="48" spans="1:9" ht="15" thickBot="1">
      <c r="A48" s="242" t="s">
        <v>35</v>
      </c>
      <c r="B48" s="242"/>
      <c r="C48" s="26" t="s">
        <v>66</v>
      </c>
      <c r="D48" s="230"/>
      <c r="E48" s="230"/>
      <c r="F48" s="164"/>
      <c r="G48" s="242"/>
      <c r="H48" s="232"/>
      <c r="I48" s="241"/>
    </row>
    <row r="49" spans="1:9" ht="15.75" thickBot="1">
      <c r="A49" s="27" t="s">
        <v>67</v>
      </c>
      <c r="B49" s="30" t="s">
        <v>68</v>
      </c>
      <c r="C49" s="31"/>
      <c r="D49" s="32" t="s">
        <v>17</v>
      </c>
      <c r="E49" s="33">
        <v>5</v>
      </c>
      <c r="F49" s="169"/>
      <c r="G49" s="170"/>
      <c r="H49" s="171"/>
      <c r="I49" s="172">
        <f>SUM(E49*H49)</f>
        <v>0</v>
      </c>
    </row>
    <row r="50" spans="1:9" ht="15.75" thickBot="1">
      <c r="A50" s="35"/>
      <c r="B50" s="35"/>
      <c r="C50" s="36" t="s">
        <v>69</v>
      </c>
      <c r="D50" s="37" t="s">
        <v>20</v>
      </c>
      <c r="E50" s="37" t="s">
        <v>20</v>
      </c>
      <c r="F50" s="173"/>
      <c r="G50" s="37" t="s">
        <v>20</v>
      </c>
      <c r="H50" s="58" t="s">
        <v>20</v>
      </c>
      <c r="I50" s="174" t="s">
        <v>20</v>
      </c>
    </row>
    <row r="51" spans="1:9" ht="13.5" customHeight="1" thickBot="1">
      <c r="A51" s="27" t="s">
        <v>70</v>
      </c>
      <c r="B51" s="30" t="s">
        <v>71</v>
      </c>
      <c r="C51" s="31"/>
      <c r="D51" s="32" t="s">
        <v>17</v>
      </c>
      <c r="E51" s="33">
        <v>20</v>
      </c>
      <c r="F51" s="169"/>
      <c r="G51" s="170"/>
      <c r="H51" s="46"/>
      <c r="I51" s="172">
        <f>SUM(E51*H51)</f>
        <v>0</v>
      </c>
    </row>
    <row r="52" spans="1:9" ht="29.25" thickBot="1">
      <c r="A52" s="28"/>
      <c r="B52" s="28"/>
      <c r="C52" s="23" t="s">
        <v>72</v>
      </c>
      <c r="D52" s="28" t="s">
        <v>20</v>
      </c>
      <c r="E52" s="28" t="s">
        <v>20</v>
      </c>
      <c r="F52" s="153"/>
      <c r="G52" s="28" t="s">
        <v>20</v>
      </c>
      <c r="H52" s="58" t="s">
        <v>20</v>
      </c>
      <c r="I52" s="174" t="s">
        <v>20</v>
      </c>
    </row>
    <row r="53" spans="1:9" ht="15" customHeight="1" thickBot="1">
      <c r="A53" s="233" t="s">
        <v>73</v>
      </c>
      <c r="B53" s="234"/>
      <c r="C53" s="234"/>
      <c r="D53" s="234"/>
      <c r="E53" s="234"/>
      <c r="F53" s="234"/>
      <c r="G53" s="235"/>
      <c r="H53" s="185"/>
      <c r="I53" s="183">
        <f>SUM(I11,I22,I26,I34,I38,I42,I46,I49,I51)</f>
        <v>0</v>
      </c>
    </row>
    <row r="54" spans="1:9" ht="15" customHeight="1" thickBot="1">
      <c r="A54" s="236" t="s">
        <v>74</v>
      </c>
      <c r="B54" s="237"/>
      <c r="C54" s="237"/>
      <c r="D54" s="237"/>
      <c r="E54" s="237"/>
      <c r="F54" s="237"/>
      <c r="G54" s="238"/>
      <c r="H54" s="185"/>
      <c r="I54" s="184"/>
    </row>
    <row r="55" spans="1:9" ht="15" customHeight="1" thickBot="1">
      <c r="A55" s="239" t="s">
        <v>75</v>
      </c>
      <c r="B55" s="237"/>
      <c r="C55" s="237"/>
      <c r="D55" s="237"/>
      <c r="E55" s="237"/>
      <c r="F55" s="237"/>
      <c r="G55" s="238"/>
      <c r="H55" s="185"/>
      <c r="I55" s="184"/>
    </row>
    <row r="56" spans="1:9">
      <c r="A56" s="39"/>
      <c r="B56" s="40"/>
      <c r="C56" s="40"/>
      <c r="D56" s="40"/>
      <c r="E56" s="40"/>
      <c r="F56" s="40"/>
      <c r="G56" s="40"/>
      <c r="H56" s="40"/>
    </row>
    <row r="57" spans="1:9">
      <c r="A57" s="1" t="s">
        <v>76</v>
      </c>
    </row>
    <row r="58" spans="1:9">
      <c r="A58" s="226" t="s">
        <v>77</v>
      </c>
      <c r="B58" s="226"/>
      <c r="C58" s="226"/>
      <c r="D58" s="226"/>
      <c r="E58" s="226"/>
      <c r="F58" s="226"/>
      <c r="G58" s="134"/>
    </row>
    <row r="59" spans="1:9" s="41" customFormat="1">
      <c r="A59" s="221" t="s">
        <v>78</v>
      </c>
      <c r="B59" s="221"/>
      <c r="C59" s="221"/>
      <c r="D59" s="221"/>
      <c r="E59" s="221"/>
      <c r="F59" s="221"/>
      <c r="G59" s="221"/>
      <c r="H59" s="221"/>
    </row>
    <row r="60" spans="1:9">
      <c r="A60" s="221" t="s">
        <v>79</v>
      </c>
      <c r="B60" s="221"/>
      <c r="C60" s="221"/>
      <c r="D60" s="221"/>
      <c r="E60" s="221"/>
      <c r="F60" s="221"/>
      <c r="G60" s="136"/>
    </row>
    <row r="61" spans="1:9" ht="15">
      <c r="A61" s="220" t="s">
        <v>80</v>
      </c>
      <c r="B61" s="220"/>
      <c r="C61" s="220"/>
      <c r="D61" s="220"/>
      <c r="E61" s="220"/>
      <c r="F61" s="220"/>
      <c r="G61" s="137"/>
    </row>
    <row r="62" spans="1:9">
      <c r="A62" s="221" t="s">
        <v>81</v>
      </c>
      <c r="B62" s="221"/>
      <c r="C62" s="221"/>
      <c r="D62" s="221"/>
      <c r="E62" s="221"/>
      <c r="F62" s="221"/>
      <c r="G62" s="136"/>
    </row>
    <row r="63" spans="1:9" ht="15">
      <c r="A63" s="222" t="s">
        <v>82</v>
      </c>
      <c r="B63" s="223"/>
      <c r="C63" s="223"/>
      <c r="D63" s="223"/>
      <c r="E63" s="223"/>
      <c r="F63" s="223"/>
      <c r="G63" s="223"/>
      <c r="H63" s="223"/>
    </row>
    <row r="64" spans="1:9">
      <c r="A64" s="224"/>
      <c r="B64" s="225"/>
      <c r="C64" s="225"/>
      <c r="D64" s="225"/>
      <c r="E64" s="225"/>
      <c r="F64" s="225"/>
      <c r="G64" s="225"/>
      <c r="H64" s="225"/>
    </row>
    <row r="66" spans="1:7">
      <c r="A66" s="1" t="s">
        <v>83</v>
      </c>
    </row>
    <row r="67" spans="1:7">
      <c r="A67" s="226"/>
      <c r="B67" s="226"/>
      <c r="C67" s="226"/>
      <c r="D67" s="226"/>
      <c r="E67" s="226"/>
      <c r="F67" s="226"/>
      <c r="G67" s="134"/>
    </row>
  </sheetData>
  <mergeCells count="81">
    <mergeCell ref="G23:G25"/>
    <mergeCell ref="G27:G33"/>
    <mergeCell ref="G35:G37"/>
    <mergeCell ref="G39:G41"/>
    <mergeCell ref="G43:G45"/>
    <mergeCell ref="F1:I1"/>
    <mergeCell ref="F2:I2"/>
    <mergeCell ref="A4:C4"/>
    <mergeCell ref="H5:I5"/>
    <mergeCell ref="C6:F6"/>
    <mergeCell ref="F9:I9"/>
    <mergeCell ref="B11:C11"/>
    <mergeCell ref="A12:B18"/>
    <mergeCell ref="D12:D21"/>
    <mergeCell ref="E12:E21"/>
    <mergeCell ref="H12:H21"/>
    <mergeCell ref="I12:I21"/>
    <mergeCell ref="A19:B20"/>
    <mergeCell ref="A21:B21"/>
    <mergeCell ref="A9:A10"/>
    <mergeCell ref="B9:B10"/>
    <mergeCell ref="C9:C10"/>
    <mergeCell ref="D9:D10"/>
    <mergeCell ref="E9:E10"/>
    <mergeCell ref="G12:G21"/>
    <mergeCell ref="I27:I33"/>
    <mergeCell ref="A28:B30"/>
    <mergeCell ref="A31:B32"/>
    <mergeCell ref="A33:B33"/>
    <mergeCell ref="B22:C22"/>
    <mergeCell ref="A23:B23"/>
    <mergeCell ref="D23:D25"/>
    <mergeCell ref="E23:E25"/>
    <mergeCell ref="H23:H25"/>
    <mergeCell ref="I23:I25"/>
    <mergeCell ref="A24:B25"/>
    <mergeCell ref="B26:C26"/>
    <mergeCell ref="A27:B27"/>
    <mergeCell ref="D27:D33"/>
    <mergeCell ref="E27:E33"/>
    <mergeCell ref="H27:H33"/>
    <mergeCell ref="I39:I41"/>
    <mergeCell ref="A40:B41"/>
    <mergeCell ref="B34:C34"/>
    <mergeCell ref="A35:B35"/>
    <mergeCell ref="D35:D37"/>
    <mergeCell ref="E35:E37"/>
    <mergeCell ref="H35:H37"/>
    <mergeCell ref="I35:I37"/>
    <mergeCell ref="A36:B37"/>
    <mergeCell ref="B38:C38"/>
    <mergeCell ref="A39:B39"/>
    <mergeCell ref="D39:D41"/>
    <mergeCell ref="E39:E41"/>
    <mergeCell ref="H39:H41"/>
    <mergeCell ref="I47:I48"/>
    <mergeCell ref="A48:B48"/>
    <mergeCell ref="B42:C42"/>
    <mergeCell ref="A43:B43"/>
    <mergeCell ref="D43:D45"/>
    <mergeCell ref="E43:E45"/>
    <mergeCell ref="H43:H45"/>
    <mergeCell ref="I43:I45"/>
    <mergeCell ref="A44:B45"/>
    <mergeCell ref="G47:G48"/>
    <mergeCell ref="A60:F60"/>
    <mergeCell ref="B46:C46"/>
    <mergeCell ref="A47:B47"/>
    <mergeCell ref="D47:D48"/>
    <mergeCell ref="E47:E48"/>
    <mergeCell ref="A58:F58"/>
    <mergeCell ref="A59:H59"/>
    <mergeCell ref="H47:H48"/>
    <mergeCell ref="A53:G53"/>
    <mergeCell ref="A54:G54"/>
    <mergeCell ref="A55:G55"/>
    <mergeCell ref="A61:F61"/>
    <mergeCell ref="A62:F62"/>
    <mergeCell ref="A63:H63"/>
    <mergeCell ref="A64:H64"/>
    <mergeCell ref="A67:F67"/>
  </mergeCells>
  <pageMargins left="0.7" right="0.7" top="0.75" bottom="0.75" header="0.3" footer="0.3"/>
  <pageSetup paperSize="9"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E6B93-F8FD-4534-A716-7B3704EF2C55}">
  <dimension ref="A1:L71"/>
  <sheetViews>
    <sheetView topLeftCell="A19" zoomScale="75" zoomScaleNormal="75" workbookViewId="0">
      <selection activeCell="A68" sqref="A68:H68"/>
    </sheetView>
  </sheetViews>
  <sheetFormatPr defaultColWidth="9.140625" defaultRowHeight="14.25"/>
  <cols>
    <col min="1" max="1" width="9.140625" style="1" customWidth="1"/>
    <col min="2" max="2" width="23.140625" style="1" customWidth="1"/>
    <col min="3" max="3" width="78.5703125" style="1" customWidth="1"/>
    <col min="4" max="4" width="12.85546875" style="1" customWidth="1"/>
    <col min="5" max="5" width="25.42578125" style="1" customWidth="1"/>
    <col min="6" max="6" width="79" style="1" customWidth="1"/>
    <col min="7" max="7" width="16.42578125" style="1" customWidth="1"/>
    <col min="8" max="8" width="19.85546875" style="1" customWidth="1"/>
    <col min="9" max="9" width="21.42578125" style="1" customWidth="1"/>
    <col min="10" max="10" width="17.5703125" style="1" customWidth="1"/>
    <col min="11" max="16384" width="9.140625" style="1"/>
  </cols>
  <sheetData>
    <row r="1" spans="1:10">
      <c r="F1" s="258" t="s">
        <v>0</v>
      </c>
      <c r="G1" s="258"/>
      <c r="H1" s="258"/>
      <c r="I1" s="258"/>
    </row>
    <row r="2" spans="1:10" ht="14.45" customHeight="1">
      <c r="F2" s="259" t="s">
        <v>1</v>
      </c>
      <c r="G2" s="259"/>
      <c r="H2" s="259"/>
      <c r="I2" s="259"/>
    </row>
    <row r="3" spans="1:10" ht="14.45" customHeight="1">
      <c r="F3" s="2"/>
      <c r="G3" s="2"/>
      <c r="H3" s="2"/>
      <c r="I3" s="2"/>
    </row>
    <row r="4" spans="1:10" ht="14.45" customHeight="1">
      <c r="A4" s="226" t="s">
        <v>2</v>
      </c>
      <c r="B4" s="226"/>
      <c r="C4" s="226"/>
      <c r="F4" s="2"/>
      <c r="G4" s="2"/>
      <c r="H4" s="2"/>
      <c r="I4" s="2"/>
    </row>
    <row r="5" spans="1:10">
      <c r="H5" s="258"/>
      <c r="I5" s="258"/>
    </row>
    <row r="6" spans="1:10" ht="15">
      <c r="C6" s="260" t="s">
        <v>3</v>
      </c>
      <c r="D6" s="260"/>
      <c r="E6" s="260"/>
      <c r="F6" s="260"/>
      <c r="G6" s="135"/>
    </row>
    <row r="7" spans="1:10" ht="15.6" customHeight="1"/>
    <row r="8" spans="1:10" ht="15.6" customHeight="1">
      <c r="A8" s="3" t="s">
        <v>84</v>
      </c>
    </row>
    <row r="9" spans="1:10" ht="15.6" customHeight="1">
      <c r="A9" s="256" t="s">
        <v>5</v>
      </c>
      <c r="B9" s="256" t="s">
        <v>6</v>
      </c>
      <c r="C9" s="256" t="s">
        <v>7</v>
      </c>
      <c r="D9" s="256" t="s">
        <v>8</v>
      </c>
      <c r="E9" s="256" t="s">
        <v>9</v>
      </c>
      <c r="F9" s="249" t="s">
        <v>10</v>
      </c>
      <c r="G9" s="249"/>
      <c r="H9" s="249"/>
      <c r="I9" s="249"/>
    </row>
    <row r="10" spans="1:10" ht="60.75" thickBot="1">
      <c r="A10" s="257"/>
      <c r="B10" s="257"/>
      <c r="C10" s="257"/>
      <c r="D10" s="257"/>
      <c r="E10" s="257"/>
      <c r="F10" s="180" t="s">
        <v>11</v>
      </c>
      <c r="G10" s="181" t="s">
        <v>12</v>
      </c>
      <c r="H10" s="182" t="s">
        <v>13</v>
      </c>
      <c r="I10" s="182" t="s">
        <v>14</v>
      </c>
      <c r="J10" s="9"/>
    </row>
    <row r="11" spans="1:10" ht="15.75" thickBot="1">
      <c r="A11" s="42" t="s">
        <v>85</v>
      </c>
      <c r="B11" s="290" t="s">
        <v>16</v>
      </c>
      <c r="C11" s="291"/>
      <c r="D11" s="43"/>
      <c r="E11" s="44"/>
      <c r="F11" s="45"/>
      <c r="G11" s="152"/>
      <c r="H11" s="46" t="s">
        <v>20</v>
      </c>
      <c r="I11" s="47" t="s">
        <v>20</v>
      </c>
    </row>
    <row r="12" spans="1:10" ht="15.75" thickBot="1">
      <c r="A12" s="266" t="s">
        <v>86</v>
      </c>
      <c r="B12" s="265"/>
      <c r="C12" s="267"/>
      <c r="D12" s="48" t="s">
        <v>17</v>
      </c>
      <c r="E12" s="44">
        <v>25</v>
      </c>
      <c r="F12" s="45"/>
      <c r="G12" s="152"/>
      <c r="H12" s="46"/>
      <c r="I12" s="49">
        <f>SUM(E12*H12)</f>
        <v>0</v>
      </c>
    </row>
    <row r="13" spans="1:10" ht="42.75">
      <c r="A13" s="263" t="s">
        <v>18</v>
      </c>
      <c r="B13" s="264"/>
      <c r="C13" s="51" t="s">
        <v>87</v>
      </c>
      <c r="D13" s="276" t="s">
        <v>20</v>
      </c>
      <c r="E13" s="276" t="s">
        <v>20</v>
      </c>
      <c r="F13" s="52"/>
      <c r="G13" s="276" t="s">
        <v>20</v>
      </c>
      <c r="H13" s="231" t="s">
        <v>20</v>
      </c>
      <c r="I13" s="231" t="s">
        <v>20</v>
      </c>
    </row>
    <row r="14" spans="1:10" ht="28.5">
      <c r="A14" s="263"/>
      <c r="B14" s="264"/>
      <c r="C14" s="51" t="s">
        <v>88</v>
      </c>
      <c r="D14" s="277"/>
      <c r="E14" s="277"/>
      <c r="F14" s="53"/>
      <c r="G14" s="277"/>
      <c r="H14" s="244"/>
      <c r="I14" s="244"/>
    </row>
    <row r="15" spans="1:10" ht="42.75">
      <c r="A15" s="263"/>
      <c r="B15" s="264"/>
      <c r="C15" s="51" t="s">
        <v>89</v>
      </c>
      <c r="D15" s="277"/>
      <c r="E15" s="277"/>
      <c r="F15" s="53"/>
      <c r="G15" s="277"/>
      <c r="H15" s="244"/>
      <c r="I15" s="244"/>
    </row>
    <row r="16" spans="1:10" ht="28.5">
      <c r="A16" s="272"/>
      <c r="B16" s="273"/>
      <c r="C16" s="54" t="s">
        <v>90</v>
      </c>
      <c r="D16" s="277"/>
      <c r="E16" s="277"/>
      <c r="F16" s="53"/>
      <c r="G16" s="277"/>
      <c r="H16" s="244"/>
      <c r="I16" s="244"/>
    </row>
    <row r="17" spans="1:10" ht="15">
      <c r="A17" s="254" t="s">
        <v>27</v>
      </c>
      <c r="B17" s="254"/>
      <c r="C17" s="55" t="s">
        <v>91</v>
      </c>
      <c r="D17" s="277"/>
      <c r="E17" s="277"/>
      <c r="F17" s="53"/>
      <c r="G17" s="277"/>
      <c r="H17" s="244"/>
      <c r="I17" s="244"/>
    </row>
    <row r="18" spans="1:10" ht="29.25" thickBot="1">
      <c r="A18" s="255" t="s">
        <v>30</v>
      </c>
      <c r="B18" s="255"/>
      <c r="C18" s="34" t="s">
        <v>92</v>
      </c>
      <c r="D18" s="289"/>
      <c r="E18" s="289"/>
      <c r="F18" s="56"/>
      <c r="G18" s="289"/>
      <c r="H18" s="232"/>
      <c r="I18" s="232"/>
    </row>
    <row r="19" spans="1:10" ht="15.75" thickBot="1">
      <c r="A19" s="266" t="s">
        <v>93</v>
      </c>
      <c r="B19" s="265"/>
      <c r="C19" s="267"/>
      <c r="D19" s="48" t="s">
        <v>17</v>
      </c>
      <c r="E19" s="44">
        <v>25</v>
      </c>
      <c r="F19" s="45"/>
      <c r="G19" s="152"/>
      <c r="H19" s="46"/>
      <c r="I19" s="49">
        <f>SUM(E19*H19)</f>
        <v>0</v>
      </c>
    </row>
    <row r="20" spans="1:10" ht="57">
      <c r="A20" s="263" t="s">
        <v>18</v>
      </c>
      <c r="B20" s="264"/>
      <c r="C20" s="51" t="s">
        <v>94</v>
      </c>
      <c r="D20" s="269" t="s">
        <v>20</v>
      </c>
      <c r="E20" s="269" t="s">
        <v>20</v>
      </c>
      <c r="F20" s="52"/>
      <c r="G20" s="269" t="s">
        <v>20</v>
      </c>
      <c r="H20" s="231" t="s">
        <v>20</v>
      </c>
      <c r="I20" s="231" t="s">
        <v>20</v>
      </c>
    </row>
    <row r="21" spans="1:10" ht="28.5">
      <c r="A21" s="263"/>
      <c r="B21" s="264"/>
      <c r="C21" s="51" t="s">
        <v>95</v>
      </c>
      <c r="D21" s="268"/>
      <c r="E21" s="268"/>
      <c r="F21" s="53"/>
      <c r="G21" s="268"/>
      <c r="H21" s="244"/>
      <c r="I21" s="244"/>
    </row>
    <row r="22" spans="1:10" ht="28.5">
      <c r="A22" s="263"/>
      <c r="B22" s="264"/>
      <c r="C22" s="51" t="s">
        <v>96</v>
      </c>
      <c r="D22" s="268"/>
      <c r="E22" s="268"/>
      <c r="F22" s="53"/>
      <c r="G22" s="268"/>
      <c r="H22" s="244"/>
      <c r="I22" s="244"/>
    </row>
    <row r="23" spans="1:10" ht="28.5">
      <c r="A23" s="263"/>
      <c r="B23" s="264"/>
      <c r="C23" s="51" t="s">
        <v>97</v>
      </c>
      <c r="D23" s="268"/>
      <c r="E23" s="268"/>
      <c r="F23" s="53"/>
      <c r="G23" s="268"/>
      <c r="H23" s="244"/>
      <c r="I23" s="244"/>
    </row>
    <row r="24" spans="1:10" ht="15">
      <c r="A24" s="272"/>
      <c r="B24" s="273"/>
      <c r="C24" s="54" t="s">
        <v>98</v>
      </c>
      <c r="D24" s="268"/>
      <c r="E24" s="268"/>
      <c r="F24" s="53"/>
      <c r="G24" s="268"/>
      <c r="H24" s="244"/>
      <c r="I24" s="244"/>
    </row>
    <row r="25" spans="1:10" ht="28.5">
      <c r="A25" s="254" t="s">
        <v>27</v>
      </c>
      <c r="B25" s="254"/>
      <c r="C25" s="55" t="s">
        <v>99</v>
      </c>
      <c r="D25" s="268"/>
      <c r="E25" s="268"/>
      <c r="F25" s="53"/>
      <c r="G25" s="268"/>
      <c r="H25" s="244"/>
      <c r="I25" s="244"/>
    </row>
    <row r="26" spans="1:10" ht="29.25" thickBot="1">
      <c r="A26" s="255" t="s">
        <v>30</v>
      </c>
      <c r="B26" s="255"/>
      <c r="C26" s="34" t="s">
        <v>92</v>
      </c>
      <c r="D26" s="285"/>
      <c r="E26" s="285"/>
      <c r="F26" s="56"/>
      <c r="G26" s="285"/>
      <c r="H26" s="232"/>
      <c r="I26" s="232"/>
    </row>
    <row r="27" spans="1:10" s="63" customFormat="1" ht="15.75" thickBot="1">
      <c r="A27" s="44" t="s">
        <v>100</v>
      </c>
      <c r="B27" s="286" t="s">
        <v>33</v>
      </c>
      <c r="C27" s="287"/>
      <c r="D27" s="59" t="s">
        <v>17</v>
      </c>
      <c r="E27" s="44">
        <v>60</v>
      </c>
      <c r="F27" s="59"/>
      <c r="G27" s="60"/>
      <c r="H27" s="60"/>
      <c r="I27" s="61">
        <f>SUM(E27*H27)</f>
        <v>0</v>
      </c>
      <c r="J27" s="62"/>
    </row>
    <row r="28" spans="1:10" s="63" customFormat="1" ht="15">
      <c r="A28" s="288" t="s">
        <v>27</v>
      </c>
      <c r="B28" s="288"/>
      <c r="C28" s="64" t="s">
        <v>34</v>
      </c>
      <c r="D28" s="270" t="s">
        <v>20</v>
      </c>
      <c r="E28" s="270" t="s">
        <v>20</v>
      </c>
      <c r="F28" s="65"/>
      <c r="G28" s="270" t="s">
        <v>20</v>
      </c>
      <c r="H28" s="279" t="s">
        <v>20</v>
      </c>
      <c r="I28" s="279" t="s">
        <v>20</v>
      </c>
      <c r="J28" s="62"/>
    </row>
    <row r="29" spans="1:10" s="63" customFormat="1" ht="14.45" customHeight="1">
      <c r="A29" s="280" t="s">
        <v>35</v>
      </c>
      <c r="B29" s="281"/>
      <c r="C29" s="66" t="s">
        <v>101</v>
      </c>
      <c r="D29" s="271"/>
      <c r="E29" s="271"/>
      <c r="F29" s="5"/>
      <c r="G29" s="271"/>
      <c r="H29" s="271"/>
      <c r="I29" s="271"/>
      <c r="J29" s="62"/>
    </row>
    <row r="30" spans="1:10" s="63" customFormat="1" ht="15">
      <c r="A30" s="282"/>
      <c r="B30" s="283"/>
      <c r="C30" s="66" t="s">
        <v>102</v>
      </c>
      <c r="D30" s="271"/>
      <c r="E30" s="271"/>
      <c r="F30" s="5"/>
      <c r="G30" s="271"/>
      <c r="H30" s="271"/>
      <c r="I30" s="271"/>
      <c r="J30" s="62"/>
    </row>
    <row r="31" spans="1:10" s="63" customFormat="1" ht="15.75" thickBot="1">
      <c r="A31" s="284"/>
      <c r="B31" s="283"/>
      <c r="C31" s="64" t="s">
        <v>103</v>
      </c>
      <c r="D31" s="271"/>
      <c r="E31" s="271"/>
      <c r="F31" s="7"/>
      <c r="G31" s="271"/>
      <c r="H31" s="271"/>
      <c r="I31" s="271"/>
      <c r="J31" s="62"/>
    </row>
    <row r="32" spans="1:10" ht="15.75" thickBot="1">
      <c r="A32" s="67" t="s">
        <v>104</v>
      </c>
      <c r="B32" s="266" t="s">
        <v>39</v>
      </c>
      <c r="C32" s="267"/>
      <c r="D32" s="43" t="s">
        <v>17</v>
      </c>
      <c r="E32" s="44">
        <v>90</v>
      </c>
      <c r="F32" s="45"/>
      <c r="G32" s="45"/>
      <c r="H32" s="68"/>
      <c r="I32" s="69">
        <f>SUM(E32*H32)</f>
        <v>0</v>
      </c>
      <c r="J32" s="9"/>
    </row>
    <row r="33" spans="1:10" ht="14.45" customHeight="1">
      <c r="A33" s="70" t="s">
        <v>105</v>
      </c>
      <c r="B33" s="278" t="s">
        <v>106</v>
      </c>
      <c r="C33" s="278"/>
      <c r="D33" s="276" t="s">
        <v>20</v>
      </c>
      <c r="E33" s="276" t="s">
        <v>20</v>
      </c>
      <c r="F33" s="52"/>
      <c r="G33" s="276" t="s">
        <v>20</v>
      </c>
      <c r="H33" s="231" t="s">
        <v>20</v>
      </c>
      <c r="I33" s="231" t="s">
        <v>20</v>
      </c>
      <c r="J33" s="9"/>
    </row>
    <row r="34" spans="1:10" ht="15">
      <c r="A34" s="261" t="s">
        <v>18</v>
      </c>
      <c r="B34" s="262"/>
      <c r="C34" s="54" t="s">
        <v>107</v>
      </c>
      <c r="D34" s="277"/>
      <c r="E34" s="277"/>
      <c r="F34" s="53"/>
      <c r="G34" s="277"/>
      <c r="H34" s="244"/>
      <c r="I34" s="244"/>
      <c r="J34" s="9"/>
    </row>
    <row r="35" spans="1:10" ht="15">
      <c r="A35" s="263"/>
      <c r="B35" s="264"/>
      <c r="C35" s="71" t="s">
        <v>108</v>
      </c>
      <c r="D35" s="277"/>
      <c r="E35" s="277"/>
      <c r="F35" s="53"/>
      <c r="G35" s="277"/>
      <c r="H35" s="244"/>
      <c r="I35" s="244"/>
      <c r="J35" s="9"/>
    </row>
    <row r="36" spans="1:10" ht="15">
      <c r="A36" s="263"/>
      <c r="B36" s="264"/>
      <c r="C36" s="71" t="s">
        <v>109</v>
      </c>
      <c r="D36" s="277"/>
      <c r="E36" s="277"/>
      <c r="F36" s="53"/>
      <c r="G36" s="277"/>
      <c r="H36" s="244"/>
      <c r="I36" s="244"/>
      <c r="J36" s="9"/>
    </row>
    <row r="37" spans="1:10" ht="15">
      <c r="A37" s="272"/>
      <c r="B37" s="273"/>
      <c r="C37" s="71" t="s">
        <v>110</v>
      </c>
      <c r="D37" s="277"/>
      <c r="E37" s="277"/>
      <c r="F37" s="53"/>
      <c r="G37" s="277"/>
      <c r="H37" s="244"/>
      <c r="I37" s="244"/>
      <c r="J37" s="9"/>
    </row>
    <row r="38" spans="1:10" ht="42.75">
      <c r="A38" s="253" t="s">
        <v>27</v>
      </c>
      <c r="B38" s="253"/>
      <c r="C38" s="73" t="s">
        <v>111</v>
      </c>
      <c r="D38" s="277"/>
      <c r="E38" s="277"/>
      <c r="F38" s="53"/>
      <c r="G38" s="277"/>
      <c r="H38" s="244"/>
      <c r="I38" s="244"/>
      <c r="J38" s="9"/>
    </row>
    <row r="39" spans="1:10" ht="15">
      <c r="A39" s="261" t="s">
        <v>30</v>
      </c>
      <c r="B39" s="262"/>
      <c r="C39" s="73" t="s">
        <v>112</v>
      </c>
      <c r="D39" s="277"/>
      <c r="E39" s="277"/>
      <c r="F39" s="53"/>
      <c r="G39" s="277"/>
      <c r="H39" s="244"/>
      <c r="I39" s="244"/>
      <c r="J39" s="9"/>
    </row>
    <row r="40" spans="1:10" ht="28.5">
      <c r="A40" s="272"/>
      <c r="B40" s="273"/>
      <c r="C40" s="73" t="s">
        <v>113</v>
      </c>
      <c r="D40" s="277"/>
      <c r="E40" s="277"/>
      <c r="F40" s="53"/>
      <c r="G40" s="277"/>
      <c r="H40" s="244"/>
      <c r="I40" s="244"/>
      <c r="J40" s="9"/>
    </row>
    <row r="41" spans="1:10" ht="13.7" customHeight="1">
      <c r="A41" s="274" t="s">
        <v>35</v>
      </c>
      <c r="B41" s="275"/>
      <c r="C41" s="55" t="s">
        <v>114</v>
      </c>
      <c r="D41" s="277"/>
      <c r="E41" s="277"/>
      <c r="F41" s="53"/>
      <c r="G41" s="277"/>
      <c r="H41" s="244"/>
      <c r="I41" s="244"/>
    </row>
    <row r="42" spans="1:10" ht="29.25" thickBot="1">
      <c r="A42" s="261" t="s">
        <v>115</v>
      </c>
      <c r="B42" s="262"/>
      <c r="C42" s="34" t="s">
        <v>116</v>
      </c>
      <c r="D42" s="277"/>
      <c r="E42" s="277"/>
      <c r="F42" s="56"/>
      <c r="G42" s="277"/>
      <c r="H42" s="232"/>
      <c r="I42" s="232"/>
    </row>
    <row r="43" spans="1:10" ht="15.75" thickBot="1">
      <c r="A43" s="97" t="s">
        <v>117</v>
      </c>
      <c r="B43" s="266" t="s">
        <v>118</v>
      </c>
      <c r="C43" s="267"/>
      <c r="D43" s="48" t="s">
        <v>17</v>
      </c>
      <c r="E43" s="45">
        <v>90</v>
      </c>
      <c r="F43" s="45"/>
      <c r="G43" s="45"/>
      <c r="H43" s="68"/>
      <c r="I43" s="69">
        <f>SUM(E43*H43)</f>
        <v>0</v>
      </c>
    </row>
    <row r="44" spans="1:10" ht="15">
      <c r="A44" s="253" t="s">
        <v>27</v>
      </c>
      <c r="B44" s="253"/>
      <c r="C44" s="73" t="s">
        <v>119</v>
      </c>
      <c r="D44" s="268" t="s">
        <v>20</v>
      </c>
      <c r="E44" s="268" t="s">
        <v>20</v>
      </c>
      <c r="F44" s="52"/>
      <c r="G44" s="268" t="s">
        <v>20</v>
      </c>
      <c r="H44" s="231" t="s">
        <v>20</v>
      </c>
      <c r="I44" s="231" t="s">
        <v>20</v>
      </c>
    </row>
    <row r="45" spans="1:10" ht="28.5">
      <c r="A45" s="261" t="s">
        <v>35</v>
      </c>
      <c r="B45" s="262"/>
      <c r="C45" s="55" t="s">
        <v>120</v>
      </c>
      <c r="D45" s="268"/>
      <c r="E45" s="268"/>
      <c r="F45" s="53"/>
      <c r="G45" s="268"/>
      <c r="H45" s="244"/>
      <c r="I45" s="244"/>
    </row>
    <row r="46" spans="1:10" ht="15.75" thickBot="1">
      <c r="A46" s="263"/>
      <c r="B46" s="264"/>
      <c r="C46" s="175" t="s">
        <v>121</v>
      </c>
      <c r="D46" s="268"/>
      <c r="E46" s="268"/>
      <c r="F46" s="56"/>
      <c r="G46" s="268"/>
      <c r="H46" s="232"/>
      <c r="I46" s="232"/>
    </row>
    <row r="47" spans="1:10" ht="15.75" thickBot="1">
      <c r="A47" s="22" t="s">
        <v>122</v>
      </c>
      <c r="B47" s="265" t="s">
        <v>123</v>
      </c>
      <c r="C47" s="265"/>
      <c r="D47" s="43" t="s">
        <v>17</v>
      </c>
      <c r="E47" s="43">
        <v>120</v>
      </c>
      <c r="F47" s="152"/>
      <c r="G47" s="152"/>
      <c r="H47" s="46"/>
      <c r="I47" s="49">
        <f>SUM(E47*H47)</f>
        <v>0</v>
      </c>
    </row>
    <row r="48" spans="1:10" ht="15.75" thickBot="1">
      <c r="A48" s="263" t="s">
        <v>35</v>
      </c>
      <c r="B48" s="264"/>
      <c r="C48" s="176" t="s">
        <v>124</v>
      </c>
      <c r="D48" s="155" t="s">
        <v>20</v>
      </c>
      <c r="E48" s="155" t="s">
        <v>20</v>
      </c>
      <c r="F48" s="156"/>
      <c r="G48" s="155" t="s">
        <v>20</v>
      </c>
      <c r="H48" s="58" t="s">
        <v>20</v>
      </c>
      <c r="I48" s="58" t="s">
        <v>20</v>
      </c>
    </row>
    <row r="49" spans="1:12" s="78" customFormat="1" ht="18.75" customHeight="1" thickBot="1">
      <c r="A49" s="110" t="s">
        <v>125</v>
      </c>
      <c r="B49" s="177" t="s">
        <v>126</v>
      </c>
      <c r="C49" s="127"/>
      <c r="D49" s="43" t="s">
        <v>17</v>
      </c>
      <c r="E49" s="11">
        <v>2</v>
      </c>
      <c r="F49" s="178"/>
      <c r="G49" s="11"/>
      <c r="H49" s="177"/>
      <c r="I49" s="49">
        <f>SUM(E49*H49)</f>
        <v>0</v>
      </c>
      <c r="J49" s="77"/>
      <c r="K49" s="77"/>
      <c r="L49" s="77"/>
    </row>
    <row r="50" spans="1:12" ht="15.75" thickBot="1">
      <c r="A50" s="266" t="s">
        <v>127</v>
      </c>
      <c r="B50" s="265"/>
      <c r="C50" s="267"/>
      <c r="D50" s="48" t="s">
        <v>17</v>
      </c>
      <c r="E50" s="44">
        <v>10</v>
      </c>
      <c r="F50" s="45"/>
      <c r="G50" s="152"/>
      <c r="H50" s="46"/>
      <c r="I50" s="49">
        <f>SUM(E50*H50)</f>
        <v>0</v>
      </c>
    </row>
    <row r="51" spans="1:12" ht="42.75">
      <c r="A51" s="263" t="s">
        <v>18</v>
      </c>
      <c r="B51" s="264"/>
      <c r="C51" s="51" t="s">
        <v>87</v>
      </c>
      <c r="D51" s="269" t="s">
        <v>20</v>
      </c>
      <c r="E51" s="269" t="s">
        <v>20</v>
      </c>
      <c r="F51" s="52"/>
      <c r="G51" s="269" t="s">
        <v>20</v>
      </c>
      <c r="H51" s="231" t="s">
        <v>20</v>
      </c>
      <c r="I51" s="231" t="s">
        <v>20</v>
      </c>
    </row>
    <row r="52" spans="1:12" ht="28.5">
      <c r="A52" s="263"/>
      <c r="B52" s="264"/>
      <c r="C52" s="51" t="s">
        <v>88</v>
      </c>
      <c r="D52" s="268"/>
      <c r="E52" s="268"/>
      <c r="F52" s="53"/>
      <c r="G52" s="268"/>
      <c r="H52" s="244"/>
      <c r="I52" s="244"/>
    </row>
    <row r="53" spans="1:12" ht="15">
      <c r="A53" s="263"/>
      <c r="B53" s="264"/>
      <c r="C53" s="51" t="s">
        <v>128</v>
      </c>
      <c r="D53" s="268"/>
      <c r="E53" s="268"/>
      <c r="F53" s="53"/>
      <c r="G53" s="268"/>
      <c r="H53" s="244"/>
      <c r="I53" s="244"/>
    </row>
    <row r="54" spans="1:12" ht="28.5">
      <c r="A54" s="263"/>
      <c r="B54" s="264"/>
      <c r="C54" s="51" t="s">
        <v>129</v>
      </c>
      <c r="D54" s="268"/>
      <c r="E54" s="268"/>
      <c r="F54" s="53"/>
      <c r="G54" s="268"/>
      <c r="H54" s="244"/>
      <c r="I54" s="244"/>
    </row>
    <row r="55" spans="1:12" ht="15">
      <c r="A55" s="254" t="s">
        <v>27</v>
      </c>
      <c r="B55" s="254"/>
      <c r="C55" s="55" t="s">
        <v>130</v>
      </c>
      <c r="D55" s="268"/>
      <c r="E55" s="268"/>
      <c r="F55" s="53"/>
      <c r="G55" s="268"/>
      <c r="H55" s="244"/>
      <c r="I55" s="244"/>
    </row>
    <row r="56" spans="1:12" ht="29.25" thickBot="1">
      <c r="A56" s="254" t="s">
        <v>30</v>
      </c>
      <c r="B56" s="254"/>
      <c r="C56" s="55" t="s">
        <v>31</v>
      </c>
      <c r="D56" s="231"/>
      <c r="E56" s="231"/>
      <c r="F56" s="53"/>
      <c r="G56" s="231"/>
      <c r="H56" s="232"/>
      <c r="I56" s="232"/>
    </row>
    <row r="57" spans="1:12" ht="15" customHeight="1" thickBot="1">
      <c r="A57" s="239" t="s">
        <v>131</v>
      </c>
      <c r="B57" s="237"/>
      <c r="C57" s="237"/>
      <c r="D57" s="237"/>
      <c r="E57" s="237"/>
      <c r="F57" s="237"/>
      <c r="G57" s="238"/>
      <c r="H57" s="185"/>
      <c r="I57" s="183">
        <f>SUM(I12,I19,I27,I32,I43,I47,I49,I50)</f>
        <v>0</v>
      </c>
    </row>
    <row r="58" spans="1:12" ht="15" customHeight="1" thickBot="1">
      <c r="A58" s="236" t="s">
        <v>74</v>
      </c>
      <c r="B58" s="237"/>
      <c r="C58" s="237"/>
      <c r="D58" s="237"/>
      <c r="E58" s="237"/>
      <c r="F58" s="237"/>
      <c r="G58" s="238"/>
      <c r="H58" s="185"/>
      <c r="I58" s="184"/>
    </row>
    <row r="59" spans="1:12" ht="15" customHeight="1" thickBot="1">
      <c r="A59" s="239" t="s">
        <v>132</v>
      </c>
      <c r="B59" s="237"/>
      <c r="C59" s="237"/>
      <c r="D59" s="237"/>
      <c r="E59" s="237"/>
      <c r="F59" s="237"/>
      <c r="G59" s="238"/>
      <c r="H59" s="185"/>
      <c r="I59" s="184"/>
    </row>
    <row r="60" spans="1:12">
      <c r="A60" s="39"/>
      <c r="B60" s="40"/>
      <c r="C60" s="40"/>
      <c r="D60" s="40"/>
      <c r="E60" s="40"/>
      <c r="F60" s="40"/>
      <c r="G60" s="40"/>
      <c r="H60" s="40"/>
    </row>
    <row r="61" spans="1:12">
      <c r="A61" s="1" t="s">
        <v>76</v>
      </c>
    </row>
    <row r="62" spans="1:12">
      <c r="A62" s="226" t="s">
        <v>133</v>
      </c>
      <c r="B62" s="226"/>
      <c r="C62" s="226"/>
      <c r="D62" s="226"/>
      <c r="E62" s="226"/>
      <c r="F62" s="226"/>
      <c r="G62" s="134"/>
    </row>
    <row r="63" spans="1:12" s="41" customFormat="1">
      <c r="A63" s="221" t="s">
        <v>134</v>
      </c>
      <c r="B63" s="221"/>
      <c r="C63" s="221"/>
      <c r="D63" s="221"/>
      <c r="E63" s="221"/>
      <c r="F63" s="221"/>
      <c r="G63" s="221"/>
      <c r="H63" s="221"/>
    </row>
    <row r="64" spans="1:12" ht="26.25" customHeight="1">
      <c r="A64" s="221" t="s">
        <v>135</v>
      </c>
      <c r="B64" s="221"/>
      <c r="C64" s="221"/>
      <c r="D64" s="221"/>
      <c r="E64" s="221"/>
      <c r="F64" s="221"/>
      <c r="G64" s="136"/>
    </row>
    <row r="65" spans="1:8" ht="15">
      <c r="A65" s="220" t="s">
        <v>80</v>
      </c>
      <c r="B65" s="220"/>
      <c r="C65" s="220"/>
      <c r="D65" s="220"/>
      <c r="E65" s="220"/>
      <c r="F65" s="220"/>
      <c r="G65" s="137"/>
    </row>
    <row r="66" spans="1:8">
      <c r="A66" s="221" t="s">
        <v>81</v>
      </c>
      <c r="B66" s="221"/>
      <c r="C66" s="221"/>
      <c r="D66" s="221"/>
      <c r="E66" s="221"/>
      <c r="F66" s="221"/>
      <c r="G66" s="136"/>
    </row>
    <row r="67" spans="1:8" ht="15">
      <c r="A67" s="222" t="s">
        <v>82</v>
      </c>
      <c r="B67" s="223"/>
      <c r="C67" s="223"/>
      <c r="D67" s="223"/>
      <c r="E67" s="223"/>
      <c r="F67" s="223"/>
      <c r="G67" s="223"/>
      <c r="H67" s="223"/>
    </row>
    <row r="68" spans="1:8">
      <c r="A68" s="224"/>
      <c r="B68" s="225"/>
      <c r="C68" s="225"/>
      <c r="D68" s="225"/>
      <c r="E68" s="225"/>
      <c r="F68" s="225"/>
      <c r="G68" s="225"/>
      <c r="H68" s="225"/>
    </row>
    <row r="70" spans="1:8">
      <c r="A70" s="1" t="s">
        <v>83</v>
      </c>
    </row>
    <row r="71" spans="1:8">
      <c r="A71" s="226"/>
      <c r="B71" s="226"/>
      <c r="C71" s="226"/>
      <c r="D71" s="226"/>
      <c r="E71" s="226"/>
      <c r="F71" s="226"/>
      <c r="G71" s="134"/>
    </row>
  </sheetData>
  <mergeCells count="80">
    <mergeCell ref="G20:G26"/>
    <mergeCell ref="G13:G18"/>
    <mergeCell ref="F1:I1"/>
    <mergeCell ref="F2:I2"/>
    <mergeCell ref="A4:C4"/>
    <mergeCell ref="H5:I5"/>
    <mergeCell ref="C6:F6"/>
    <mergeCell ref="F9:I9"/>
    <mergeCell ref="B11:C11"/>
    <mergeCell ref="A12:C12"/>
    <mergeCell ref="A13:B16"/>
    <mergeCell ref="D13:D18"/>
    <mergeCell ref="E13:E18"/>
    <mergeCell ref="H13:H18"/>
    <mergeCell ref="I13:I18"/>
    <mergeCell ref="A17:B17"/>
    <mergeCell ref="A18:B18"/>
    <mergeCell ref="A9:A10"/>
    <mergeCell ref="B9:B10"/>
    <mergeCell ref="C9:C10"/>
    <mergeCell ref="D9:D10"/>
    <mergeCell ref="E9:E10"/>
    <mergeCell ref="I28:I31"/>
    <mergeCell ref="A29:B31"/>
    <mergeCell ref="A19:C19"/>
    <mergeCell ref="A20:B24"/>
    <mergeCell ref="D20:D26"/>
    <mergeCell ref="E20:E26"/>
    <mergeCell ref="H20:H26"/>
    <mergeCell ref="I20:I26"/>
    <mergeCell ref="A25:B25"/>
    <mergeCell ref="A26:B26"/>
    <mergeCell ref="B27:C27"/>
    <mergeCell ref="A28:B28"/>
    <mergeCell ref="D28:D31"/>
    <mergeCell ref="E28:E31"/>
    <mergeCell ref="H28:H31"/>
    <mergeCell ref="G28:G31"/>
    <mergeCell ref="I33:I42"/>
    <mergeCell ref="A34:B37"/>
    <mergeCell ref="A38:B38"/>
    <mergeCell ref="A39:B40"/>
    <mergeCell ref="A41:B41"/>
    <mergeCell ref="G33:G42"/>
    <mergeCell ref="B32:C32"/>
    <mergeCell ref="B33:C33"/>
    <mergeCell ref="D33:D42"/>
    <mergeCell ref="E33:E42"/>
    <mergeCell ref="H33:H42"/>
    <mergeCell ref="A42:B42"/>
    <mergeCell ref="B43:C43"/>
    <mergeCell ref="A44:B44"/>
    <mergeCell ref="D44:D46"/>
    <mergeCell ref="E44:E46"/>
    <mergeCell ref="A62:F62"/>
    <mergeCell ref="A51:B54"/>
    <mergeCell ref="D51:D56"/>
    <mergeCell ref="E51:E56"/>
    <mergeCell ref="A57:G57"/>
    <mergeCell ref="A58:G58"/>
    <mergeCell ref="A59:G59"/>
    <mergeCell ref="G51:G56"/>
    <mergeCell ref="G44:G46"/>
    <mergeCell ref="H51:H56"/>
    <mergeCell ref="I51:I56"/>
    <mergeCell ref="H44:H46"/>
    <mergeCell ref="A55:B55"/>
    <mergeCell ref="A56:B56"/>
    <mergeCell ref="I44:I46"/>
    <mergeCell ref="A45:B46"/>
    <mergeCell ref="B47:C47"/>
    <mergeCell ref="A48:B48"/>
    <mergeCell ref="A50:C50"/>
    <mergeCell ref="A71:F71"/>
    <mergeCell ref="A63:H63"/>
    <mergeCell ref="A64:F64"/>
    <mergeCell ref="A65:F65"/>
    <mergeCell ref="A66:F66"/>
    <mergeCell ref="A67:H67"/>
    <mergeCell ref="A68:H68"/>
  </mergeCells>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F9019-D796-4402-9594-80DE5E7FE305}">
  <dimension ref="A1:J55"/>
  <sheetViews>
    <sheetView zoomScale="68" zoomScaleNormal="68" workbookViewId="0">
      <selection activeCell="D58" sqref="D58"/>
    </sheetView>
  </sheetViews>
  <sheetFormatPr defaultColWidth="9.140625" defaultRowHeight="14.25"/>
  <cols>
    <col min="1" max="1" width="10.140625" style="1" customWidth="1"/>
    <col min="2" max="2" width="23.140625" style="1" customWidth="1"/>
    <col min="3" max="3" width="78.5703125" style="1" customWidth="1"/>
    <col min="4" max="4" width="12.85546875" style="1" customWidth="1"/>
    <col min="5" max="5" width="26.140625" style="1" customWidth="1"/>
    <col min="6" max="6" width="77" style="1" customWidth="1"/>
    <col min="7" max="7" width="21" style="1" customWidth="1"/>
    <col min="8" max="8" width="27.42578125" style="1" customWidth="1"/>
    <col min="9" max="9" width="32.7109375" style="1" customWidth="1"/>
    <col min="10" max="10" width="17.5703125" style="1" customWidth="1"/>
    <col min="11" max="16384" width="9.140625" style="1"/>
  </cols>
  <sheetData>
    <row r="1" spans="1:10">
      <c r="F1" s="258" t="s">
        <v>0</v>
      </c>
      <c r="G1" s="258"/>
      <c r="H1" s="258"/>
      <c r="I1" s="258"/>
    </row>
    <row r="2" spans="1:10" ht="14.45" customHeight="1">
      <c r="F2" s="259" t="s">
        <v>1</v>
      </c>
      <c r="G2" s="259"/>
      <c r="H2" s="259"/>
      <c r="I2" s="259"/>
    </row>
    <row r="3" spans="1:10" ht="14.45" customHeight="1">
      <c r="F3" s="2"/>
      <c r="G3" s="2"/>
      <c r="H3" s="2"/>
      <c r="I3" s="2"/>
    </row>
    <row r="4" spans="1:10" ht="14.45" customHeight="1">
      <c r="A4" s="226" t="s">
        <v>2</v>
      </c>
      <c r="B4" s="226"/>
      <c r="C4" s="226"/>
      <c r="F4" s="2"/>
      <c r="G4" s="2"/>
      <c r="H4" s="2"/>
      <c r="I4" s="2"/>
    </row>
    <row r="5" spans="1:10">
      <c r="H5" s="258"/>
      <c r="I5" s="258"/>
    </row>
    <row r="6" spans="1:10" ht="15">
      <c r="C6" s="260" t="s">
        <v>3</v>
      </c>
      <c r="D6" s="260"/>
      <c r="E6" s="260"/>
      <c r="F6" s="260"/>
      <c r="G6" s="135"/>
    </row>
    <row r="7" spans="1:10" ht="15.6" customHeight="1"/>
    <row r="8" spans="1:10" ht="15.6" customHeight="1">
      <c r="A8" s="3" t="s">
        <v>136</v>
      </c>
    </row>
    <row r="9" spans="1:10" ht="15.6" customHeight="1">
      <c r="A9" s="256" t="s">
        <v>5</v>
      </c>
      <c r="B9" s="256" t="s">
        <v>6</v>
      </c>
      <c r="C9" s="256" t="s">
        <v>7</v>
      </c>
      <c r="D9" s="256" t="s">
        <v>8</v>
      </c>
      <c r="E9" s="256" t="s">
        <v>9</v>
      </c>
      <c r="F9" s="249" t="s">
        <v>10</v>
      </c>
      <c r="G9" s="249"/>
      <c r="H9" s="249"/>
      <c r="I9" s="249"/>
    </row>
    <row r="10" spans="1:10" ht="60">
      <c r="A10" s="257"/>
      <c r="B10" s="257"/>
      <c r="C10" s="257"/>
      <c r="D10" s="257"/>
      <c r="E10" s="257"/>
      <c r="F10" s="186" t="s">
        <v>11</v>
      </c>
      <c r="G10" s="181" t="s">
        <v>12</v>
      </c>
      <c r="H10" s="187" t="s">
        <v>13</v>
      </c>
      <c r="I10" s="188" t="s">
        <v>14</v>
      </c>
      <c r="J10" s="9"/>
    </row>
    <row r="11" spans="1:10" ht="15.75" thickBot="1">
      <c r="A11" s="232" t="s">
        <v>137</v>
      </c>
      <c r="B11" s="232"/>
      <c r="C11" s="232"/>
      <c r="D11" s="232"/>
      <c r="E11" s="232"/>
      <c r="F11" s="17"/>
      <c r="G11" s="17"/>
      <c r="H11" s="18"/>
      <c r="I11" s="79"/>
      <c r="J11" s="9"/>
    </row>
    <row r="12" spans="1:10" ht="15.75" thickBot="1">
      <c r="A12" s="45" t="s">
        <v>138</v>
      </c>
      <c r="B12" s="266" t="s">
        <v>139</v>
      </c>
      <c r="C12" s="267"/>
      <c r="D12" s="43" t="s">
        <v>17</v>
      </c>
      <c r="E12" s="59">
        <v>320</v>
      </c>
      <c r="F12" s="43"/>
      <c r="G12" s="43"/>
      <c r="H12" s="43"/>
      <c r="I12" s="69">
        <f>SUM(E12*H12)</f>
        <v>0</v>
      </c>
      <c r="J12" s="9"/>
    </row>
    <row r="13" spans="1:10" ht="42.75">
      <c r="A13" s="253" t="s">
        <v>140</v>
      </c>
      <c r="B13" s="253"/>
      <c r="C13" s="54" t="s">
        <v>141</v>
      </c>
      <c r="D13" s="253" t="s">
        <v>20</v>
      </c>
      <c r="E13" s="279" t="s">
        <v>20</v>
      </c>
      <c r="F13" s="8"/>
      <c r="G13" s="279" t="s">
        <v>20</v>
      </c>
      <c r="H13" s="279" t="s">
        <v>20</v>
      </c>
      <c r="I13" s="279" t="s">
        <v>20</v>
      </c>
      <c r="J13" s="9"/>
    </row>
    <row r="14" spans="1:10" ht="28.5">
      <c r="A14" s="254"/>
      <c r="B14" s="254"/>
      <c r="C14" s="82" t="s">
        <v>142</v>
      </c>
      <c r="D14" s="254"/>
      <c r="E14" s="270"/>
      <c r="F14" s="14"/>
      <c r="G14" s="270"/>
      <c r="H14" s="270"/>
      <c r="I14" s="270"/>
      <c r="J14" s="9"/>
    </row>
    <row r="15" spans="1:10" ht="15">
      <c r="A15" s="246" t="s">
        <v>27</v>
      </c>
      <c r="B15" s="246"/>
      <c r="C15" s="55" t="s">
        <v>143</v>
      </c>
      <c r="D15" s="254"/>
      <c r="E15" s="300"/>
      <c r="F15" s="4"/>
      <c r="G15" s="300"/>
      <c r="H15" s="300"/>
      <c r="I15" s="270"/>
      <c r="J15" s="9"/>
    </row>
    <row r="16" spans="1:10" ht="15">
      <c r="A16" s="246"/>
      <c r="B16" s="246"/>
      <c r="C16" s="55" t="s">
        <v>144</v>
      </c>
      <c r="D16" s="254"/>
      <c r="E16" s="300"/>
      <c r="F16" s="4"/>
      <c r="G16" s="300"/>
      <c r="H16" s="300"/>
      <c r="I16" s="270"/>
      <c r="J16" s="9"/>
    </row>
    <row r="17" spans="1:10" ht="13.7" customHeight="1">
      <c r="A17" s="252" t="s">
        <v>145</v>
      </c>
      <c r="B17" s="315"/>
      <c r="C17" s="34" t="s">
        <v>146</v>
      </c>
      <c r="D17" s="255"/>
      <c r="E17" s="301"/>
      <c r="F17" s="4"/>
      <c r="G17" s="301"/>
      <c r="H17" s="301"/>
      <c r="I17" s="270"/>
      <c r="J17" s="9"/>
    </row>
    <row r="18" spans="1:10" ht="15">
      <c r="A18" s="316"/>
      <c r="B18" s="317"/>
      <c r="C18" s="34" t="s">
        <v>147</v>
      </c>
      <c r="D18" s="255"/>
      <c r="E18" s="301"/>
      <c r="F18" s="4"/>
      <c r="G18" s="301"/>
      <c r="H18" s="301"/>
      <c r="I18" s="270"/>
      <c r="J18" s="9"/>
    </row>
    <row r="19" spans="1:10" ht="42.75">
      <c r="A19" s="316"/>
      <c r="B19" s="317"/>
      <c r="C19" s="34" t="s">
        <v>148</v>
      </c>
      <c r="D19" s="255"/>
      <c r="E19" s="301"/>
      <c r="F19" s="4"/>
      <c r="G19" s="301"/>
      <c r="H19" s="301"/>
      <c r="I19" s="270"/>
      <c r="J19" s="9"/>
    </row>
    <row r="20" spans="1:10" ht="28.5">
      <c r="A20" s="316"/>
      <c r="B20" s="317"/>
      <c r="C20" s="34" t="s">
        <v>149</v>
      </c>
      <c r="D20" s="255"/>
      <c r="E20" s="301"/>
      <c r="F20" s="4"/>
      <c r="G20" s="301"/>
      <c r="H20" s="301"/>
      <c r="I20" s="270"/>
      <c r="J20" s="9"/>
    </row>
    <row r="21" spans="1:10" ht="15.75" thickBot="1">
      <c r="A21" s="316"/>
      <c r="B21" s="317"/>
      <c r="C21" s="83" t="s">
        <v>102</v>
      </c>
      <c r="D21" s="255"/>
      <c r="E21" s="301"/>
      <c r="F21" s="6"/>
      <c r="G21" s="301"/>
      <c r="H21" s="301"/>
      <c r="I21" s="314"/>
      <c r="J21" s="9"/>
    </row>
    <row r="22" spans="1:10" ht="15.75" thickBot="1">
      <c r="A22" s="22" t="s">
        <v>150</v>
      </c>
      <c r="B22" s="265" t="s">
        <v>33</v>
      </c>
      <c r="C22" s="267"/>
      <c r="D22" s="43" t="s">
        <v>17</v>
      </c>
      <c r="E22" s="59">
        <v>320</v>
      </c>
      <c r="F22" s="43"/>
      <c r="G22" s="43"/>
      <c r="H22" s="68"/>
      <c r="I22" s="69">
        <f>SUM(E22*H22)</f>
        <v>0</v>
      </c>
      <c r="J22" s="9"/>
    </row>
    <row r="23" spans="1:10" ht="15">
      <c r="A23" s="253" t="s">
        <v>27</v>
      </c>
      <c r="B23" s="253"/>
      <c r="C23" s="73" t="s">
        <v>151</v>
      </c>
      <c r="D23" s="268" t="s">
        <v>20</v>
      </c>
      <c r="E23" s="268" t="s">
        <v>20</v>
      </c>
      <c r="F23" s="72"/>
      <c r="G23" s="268" t="s">
        <v>20</v>
      </c>
      <c r="H23" s="231" t="s">
        <v>20</v>
      </c>
      <c r="I23" s="303" t="s">
        <v>20</v>
      </c>
      <c r="J23" s="9"/>
    </row>
    <row r="24" spans="1:10" ht="15">
      <c r="A24" s="254" t="s">
        <v>35</v>
      </c>
      <c r="B24" s="254"/>
      <c r="C24" s="84" t="s">
        <v>152</v>
      </c>
      <c r="D24" s="231"/>
      <c r="E24" s="268"/>
      <c r="F24" s="4"/>
      <c r="G24" s="268"/>
      <c r="H24" s="244"/>
      <c r="I24" s="303"/>
    </row>
    <row r="25" spans="1:10" ht="15">
      <c r="A25" s="255"/>
      <c r="B25" s="255"/>
      <c r="C25" s="85" t="s">
        <v>153</v>
      </c>
      <c r="D25" s="55"/>
      <c r="E25" s="268"/>
      <c r="F25" s="4"/>
      <c r="G25" s="268"/>
      <c r="H25" s="244"/>
      <c r="I25" s="303"/>
    </row>
    <row r="26" spans="1:10" ht="15">
      <c r="A26" s="255"/>
      <c r="B26" s="255"/>
      <c r="C26" s="34" t="s">
        <v>154</v>
      </c>
      <c r="D26" s="232"/>
      <c r="E26" s="268"/>
      <c r="F26" s="4"/>
      <c r="G26" s="268"/>
      <c r="H26" s="244"/>
      <c r="I26" s="303"/>
    </row>
    <row r="27" spans="1:10" ht="29.25" thickBot="1">
      <c r="A27" s="255"/>
      <c r="B27" s="255"/>
      <c r="C27" s="34" t="s">
        <v>155</v>
      </c>
      <c r="D27" s="268"/>
      <c r="E27" s="268"/>
      <c r="F27" s="6"/>
      <c r="G27" s="268"/>
      <c r="H27" s="232"/>
      <c r="I27" s="303"/>
    </row>
    <row r="28" spans="1:10" ht="15.75" thickBot="1">
      <c r="A28" s="86" t="s">
        <v>156</v>
      </c>
      <c r="B28" s="265" t="s">
        <v>39</v>
      </c>
      <c r="C28" s="267"/>
      <c r="D28" s="43" t="s">
        <v>17</v>
      </c>
      <c r="E28" s="44">
        <v>200</v>
      </c>
      <c r="F28" s="43"/>
      <c r="G28" s="43"/>
      <c r="H28" s="68"/>
      <c r="I28" s="69">
        <f>SUM(E28*H28)</f>
        <v>0</v>
      </c>
    </row>
    <row r="29" spans="1:10" ht="14.45" customHeight="1">
      <c r="A29" s="311" t="s">
        <v>18</v>
      </c>
      <c r="B29" s="312"/>
      <c r="C29" s="54" t="s">
        <v>157</v>
      </c>
      <c r="D29" s="276" t="s">
        <v>20</v>
      </c>
      <c r="E29" s="302" t="s">
        <v>20</v>
      </c>
      <c r="F29" s="72"/>
      <c r="G29" s="292" t="s">
        <v>20</v>
      </c>
      <c r="H29" s="292" t="s">
        <v>20</v>
      </c>
      <c r="I29" s="295" t="s">
        <v>20</v>
      </c>
    </row>
    <row r="30" spans="1:10" ht="30.75" customHeight="1">
      <c r="A30" s="313"/>
      <c r="B30" s="273"/>
      <c r="C30" s="89" t="s">
        <v>158</v>
      </c>
      <c r="D30" s="277"/>
      <c r="E30" s="303"/>
      <c r="F30" s="4"/>
      <c r="G30" s="293"/>
      <c r="H30" s="293"/>
      <c r="I30" s="296"/>
    </row>
    <row r="31" spans="1:10" ht="28.5">
      <c r="A31" s="254" t="s">
        <v>30</v>
      </c>
      <c r="B31" s="254"/>
      <c r="C31" s="55" t="s">
        <v>159</v>
      </c>
      <c r="D31" s="277"/>
      <c r="E31" s="303"/>
      <c r="F31" s="4"/>
      <c r="G31" s="293"/>
      <c r="H31" s="293"/>
      <c r="I31" s="296"/>
    </row>
    <row r="32" spans="1:10" ht="14.45" customHeight="1">
      <c r="A32" s="261" t="s">
        <v>46</v>
      </c>
      <c r="B32" s="262"/>
      <c r="C32" s="34" t="s">
        <v>160</v>
      </c>
      <c r="D32" s="277"/>
      <c r="E32" s="303"/>
      <c r="F32" s="4"/>
      <c r="G32" s="293"/>
      <c r="H32" s="293"/>
      <c r="I32" s="296"/>
    </row>
    <row r="33" spans="1:10" ht="29.25" thickBot="1">
      <c r="A33" s="305"/>
      <c r="B33" s="306"/>
      <c r="C33" s="34" t="s">
        <v>161</v>
      </c>
      <c r="D33" s="289"/>
      <c r="E33" s="304"/>
      <c r="F33" s="6"/>
      <c r="G33" s="294"/>
      <c r="H33" s="294"/>
      <c r="I33" s="297"/>
    </row>
    <row r="34" spans="1:10" ht="15.75" thickBot="1">
      <c r="A34" s="86" t="s">
        <v>162</v>
      </c>
      <c r="B34" s="265" t="s">
        <v>163</v>
      </c>
      <c r="C34" s="267"/>
      <c r="D34" s="43" t="s">
        <v>17</v>
      </c>
      <c r="E34" s="44">
        <v>320</v>
      </c>
      <c r="F34" s="43"/>
      <c r="G34" s="43"/>
      <c r="H34" s="68"/>
      <c r="I34" s="69">
        <f>SUM(E34*H34)</f>
        <v>0</v>
      </c>
    </row>
    <row r="35" spans="1:10" ht="14.45" customHeight="1" thickBot="1">
      <c r="A35" s="253" t="s">
        <v>164</v>
      </c>
      <c r="B35" s="253"/>
      <c r="C35" s="73" t="s">
        <v>165</v>
      </c>
      <c r="D35" s="24" t="s">
        <v>20</v>
      </c>
      <c r="E35" s="24" t="s">
        <v>20</v>
      </c>
      <c r="F35" s="90"/>
      <c r="G35" s="88"/>
      <c r="H35" s="91" t="s">
        <v>20</v>
      </c>
      <c r="I35" s="92" t="s">
        <v>20</v>
      </c>
    </row>
    <row r="36" spans="1:10" ht="17.25" customHeight="1" thickBot="1">
      <c r="A36" s="45" t="s">
        <v>166</v>
      </c>
      <c r="B36" s="266" t="s">
        <v>167</v>
      </c>
      <c r="C36" s="267"/>
      <c r="D36" s="43" t="s">
        <v>17</v>
      </c>
      <c r="E36" s="45">
        <v>100</v>
      </c>
      <c r="F36" s="43"/>
      <c r="G36" s="43"/>
      <c r="H36" s="43"/>
      <c r="I36" s="96">
        <f>SUM(E36*H36)</f>
        <v>0</v>
      </c>
      <c r="J36" s="93"/>
    </row>
    <row r="37" spans="1:10" ht="30" customHeight="1">
      <c r="A37" s="253" t="s">
        <v>168</v>
      </c>
      <c r="B37" s="253"/>
      <c r="C37" s="131" t="s">
        <v>169</v>
      </c>
      <c r="D37" s="298" t="s">
        <v>20</v>
      </c>
      <c r="E37" s="277" t="s">
        <v>20</v>
      </c>
      <c r="F37" s="72"/>
      <c r="G37" s="298" t="s">
        <v>20</v>
      </c>
      <c r="H37" s="307" t="s">
        <v>20</v>
      </c>
      <c r="I37" s="308" t="s">
        <v>20</v>
      </c>
      <c r="J37" s="93"/>
    </row>
    <row r="38" spans="1:10">
      <c r="A38" s="231" t="s">
        <v>50</v>
      </c>
      <c r="B38" s="231"/>
      <c r="C38" s="73" t="s">
        <v>170</v>
      </c>
      <c r="D38" s="298"/>
      <c r="E38" s="277"/>
      <c r="F38" s="55"/>
      <c r="G38" s="298"/>
      <c r="H38" s="307"/>
      <c r="I38" s="308"/>
      <c r="J38" s="94"/>
    </row>
    <row r="39" spans="1:10" ht="28.5">
      <c r="A39" s="244" t="s">
        <v>35</v>
      </c>
      <c r="B39" s="244"/>
      <c r="C39" s="55" t="s">
        <v>171</v>
      </c>
      <c r="D39" s="298"/>
      <c r="E39" s="277"/>
      <c r="F39" s="55"/>
      <c r="G39" s="298"/>
      <c r="H39" s="307"/>
      <c r="I39" s="308"/>
      <c r="J39" s="94"/>
    </row>
    <row r="40" spans="1:10" ht="28.5">
      <c r="A40" s="244"/>
      <c r="B40" s="244"/>
      <c r="C40" s="55" t="s">
        <v>172</v>
      </c>
      <c r="D40" s="299"/>
      <c r="E40" s="310"/>
      <c r="F40" s="55"/>
      <c r="G40" s="299"/>
      <c r="H40" s="253"/>
      <c r="I40" s="309"/>
      <c r="J40" s="95"/>
    </row>
    <row r="41" spans="1:10" ht="15" customHeight="1" thickBot="1">
      <c r="A41" s="239" t="s">
        <v>173</v>
      </c>
      <c r="B41" s="237"/>
      <c r="C41" s="237"/>
      <c r="D41" s="237"/>
      <c r="E41" s="237"/>
      <c r="F41" s="237"/>
      <c r="G41" s="238"/>
      <c r="H41" s="189"/>
      <c r="I41" s="190">
        <f>SUM(I12,I22,I28,I34,I36)</f>
        <v>0</v>
      </c>
    </row>
    <row r="42" spans="1:10" ht="15" customHeight="1" thickBot="1">
      <c r="A42" s="236" t="s">
        <v>74</v>
      </c>
      <c r="B42" s="237"/>
      <c r="C42" s="237"/>
      <c r="D42" s="237"/>
      <c r="E42" s="237"/>
      <c r="F42" s="237"/>
      <c r="G42" s="238"/>
      <c r="H42" s="185"/>
      <c r="I42" s="191"/>
    </row>
    <row r="43" spans="1:10" ht="15" customHeight="1" thickBot="1">
      <c r="A43" s="239" t="s">
        <v>174</v>
      </c>
      <c r="B43" s="237"/>
      <c r="C43" s="237"/>
      <c r="D43" s="237"/>
      <c r="E43" s="237"/>
      <c r="F43" s="237"/>
      <c r="G43" s="238"/>
      <c r="H43" s="185"/>
      <c r="I43" s="191"/>
    </row>
    <row r="44" spans="1:10">
      <c r="A44" s="39"/>
      <c r="B44" s="40"/>
      <c r="C44" s="40"/>
      <c r="D44" s="40"/>
      <c r="E44" s="40"/>
      <c r="F44" s="40"/>
      <c r="G44" s="40"/>
      <c r="H44" s="40"/>
    </row>
    <row r="45" spans="1:10">
      <c r="A45" s="1" t="s">
        <v>76</v>
      </c>
    </row>
    <row r="46" spans="1:10">
      <c r="A46" s="226" t="s">
        <v>77</v>
      </c>
      <c r="B46" s="226"/>
      <c r="C46" s="226"/>
      <c r="D46" s="226"/>
      <c r="E46" s="226"/>
      <c r="F46" s="226"/>
      <c r="G46" s="134"/>
    </row>
    <row r="47" spans="1:10" s="41" customFormat="1">
      <c r="A47" s="221" t="s">
        <v>78</v>
      </c>
      <c r="B47" s="221"/>
      <c r="C47" s="221"/>
      <c r="D47" s="221"/>
      <c r="E47" s="221"/>
      <c r="F47" s="221"/>
      <c r="G47" s="221"/>
      <c r="H47" s="221"/>
    </row>
    <row r="48" spans="1:10" ht="30.75" customHeight="1">
      <c r="A48" s="221" t="s">
        <v>175</v>
      </c>
      <c r="B48" s="221"/>
      <c r="C48" s="221"/>
      <c r="D48" s="221"/>
      <c r="E48" s="221"/>
      <c r="F48" s="221"/>
      <c r="G48" s="221"/>
      <c r="H48" s="221"/>
      <c r="I48" s="221"/>
    </row>
    <row r="49" spans="1:8" ht="15.75" customHeight="1">
      <c r="A49" s="220" t="s">
        <v>80</v>
      </c>
      <c r="B49" s="220"/>
      <c r="C49" s="220"/>
      <c r="D49" s="220"/>
      <c r="E49" s="220"/>
      <c r="F49" s="220"/>
      <c r="G49" s="137"/>
    </row>
    <row r="50" spans="1:8">
      <c r="A50" s="221" t="s">
        <v>81</v>
      </c>
      <c r="B50" s="221"/>
      <c r="C50" s="221"/>
      <c r="D50" s="221"/>
      <c r="E50" s="221"/>
      <c r="F50" s="221"/>
      <c r="G50" s="136"/>
    </row>
    <row r="51" spans="1:8" ht="15">
      <c r="A51" s="222" t="s">
        <v>82</v>
      </c>
      <c r="B51" s="223"/>
      <c r="C51" s="223"/>
      <c r="D51" s="223"/>
      <c r="E51" s="223"/>
      <c r="F51" s="223"/>
      <c r="G51" s="223"/>
      <c r="H51" s="223"/>
    </row>
    <row r="52" spans="1:8">
      <c r="A52" s="224"/>
      <c r="B52" s="225"/>
      <c r="C52" s="225"/>
      <c r="D52" s="225"/>
      <c r="E52" s="225"/>
      <c r="F52" s="225"/>
      <c r="G52" s="225"/>
      <c r="H52" s="225"/>
    </row>
    <row r="54" spans="1:8">
      <c r="A54" s="1" t="s">
        <v>83</v>
      </c>
    </row>
    <row r="55" spans="1:8">
      <c r="A55" s="226"/>
      <c r="B55" s="226"/>
      <c r="C55" s="226"/>
      <c r="D55" s="226"/>
      <c r="E55" s="226"/>
      <c r="F55" s="226"/>
      <c r="G55" s="134"/>
    </row>
  </sheetData>
  <mergeCells count="61">
    <mergeCell ref="C9:C10"/>
    <mergeCell ref="D9:D10"/>
    <mergeCell ref="E9:E10"/>
    <mergeCell ref="F1:I1"/>
    <mergeCell ref="F2:I2"/>
    <mergeCell ref="A4:C4"/>
    <mergeCell ref="H5:I5"/>
    <mergeCell ref="C6:F6"/>
    <mergeCell ref="H23:H27"/>
    <mergeCell ref="A24:B27"/>
    <mergeCell ref="D26:D27"/>
    <mergeCell ref="I23:I27"/>
    <mergeCell ref="F9:I9"/>
    <mergeCell ref="A11:E11"/>
    <mergeCell ref="B12:C12"/>
    <mergeCell ref="A13:B14"/>
    <mergeCell ref="D13:D21"/>
    <mergeCell ref="E13:E21"/>
    <mergeCell ref="H13:H21"/>
    <mergeCell ref="I13:I21"/>
    <mergeCell ref="A15:B16"/>
    <mergeCell ref="A17:B21"/>
    <mergeCell ref="A9:A10"/>
    <mergeCell ref="B9:B10"/>
    <mergeCell ref="B28:C28"/>
    <mergeCell ref="A29:B30"/>
    <mergeCell ref="B22:C22"/>
    <mergeCell ref="A23:B23"/>
    <mergeCell ref="D23:D24"/>
    <mergeCell ref="A43:G43"/>
    <mergeCell ref="A31:B31"/>
    <mergeCell ref="A32:B33"/>
    <mergeCell ref="B34:C34"/>
    <mergeCell ref="A35:B35"/>
    <mergeCell ref="B36:C36"/>
    <mergeCell ref="A37:B37"/>
    <mergeCell ref="A38:B38"/>
    <mergeCell ref="A39:B40"/>
    <mergeCell ref="E37:E40"/>
    <mergeCell ref="A51:H51"/>
    <mergeCell ref="A52:H52"/>
    <mergeCell ref="A55:F55"/>
    <mergeCell ref="A46:F46"/>
    <mergeCell ref="A47:H47"/>
    <mergeCell ref="A49:F49"/>
    <mergeCell ref="A50:F50"/>
    <mergeCell ref="A48:I48"/>
    <mergeCell ref="G13:G21"/>
    <mergeCell ref="E23:E27"/>
    <mergeCell ref="G23:G27"/>
    <mergeCell ref="E29:E33"/>
    <mergeCell ref="D29:D33"/>
    <mergeCell ref="H29:H33"/>
    <mergeCell ref="I29:I33"/>
    <mergeCell ref="G29:G33"/>
    <mergeCell ref="A41:G41"/>
    <mergeCell ref="A42:G42"/>
    <mergeCell ref="D37:D40"/>
    <mergeCell ref="G37:G40"/>
    <mergeCell ref="H37:H40"/>
    <mergeCell ref="I37:I40"/>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18D3A-08AB-44B1-9C1C-AB6EDCC75B8F}">
  <dimension ref="A1:J47"/>
  <sheetViews>
    <sheetView zoomScale="73" zoomScaleNormal="73" workbookViewId="0">
      <selection activeCell="A40" sqref="A40:F40"/>
    </sheetView>
  </sheetViews>
  <sheetFormatPr defaultColWidth="9.140625" defaultRowHeight="14.25"/>
  <cols>
    <col min="1" max="1" width="7.42578125" style="1" customWidth="1"/>
    <col min="2" max="2" width="23.140625" style="1" customWidth="1"/>
    <col min="3" max="3" width="78.5703125" style="1" customWidth="1"/>
    <col min="4" max="4" width="12.85546875" style="1" customWidth="1"/>
    <col min="5" max="5" width="30.5703125" style="1" customWidth="1"/>
    <col min="6" max="6" width="99.7109375" style="1" customWidth="1"/>
    <col min="7" max="7" width="20.42578125" style="1" customWidth="1"/>
    <col min="8" max="8" width="22.5703125" style="1" customWidth="1"/>
    <col min="9" max="9" width="28" style="1" customWidth="1"/>
    <col min="10" max="10" width="17.5703125" style="1" customWidth="1"/>
    <col min="11" max="16384" width="9.140625" style="1"/>
  </cols>
  <sheetData>
    <row r="1" spans="1:10">
      <c r="F1" s="258" t="s">
        <v>0</v>
      </c>
      <c r="G1" s="258"/>
      <c r="H1" s="258"/>
      <c r="I1" s="258"/>
    </row>
    <row r="2" spans="1:10">
      <c r="F2" s="259" t="s">
        <v>1</v>
      </c>
      <c r="G2" s="259"/>
      <c r="H2" s="259"/>
      <c r="I2" s="259"/>
    </row>
    <row r="3" spans="1:10">
      <c r="F3" s="2"/>
      <c r="G3" s="2"/>
      <c r="H3" s="2"/>
      <c r="I3" s="2"/>
    </row>
    <row r="4" spans="1:10">
      <c r="A4" s="226" t="s">
        <v>2</v>
      </c>
      <c r="B4" s="226"/>
      <c r="C4" s="226"/>
      <c r="F4" s="2"/>
      <c r="G4" s="2"/>
      <c r="H4" s="2"/>
      <c r="I4" s="2"/>
    </row>
    <row r="5" spans="1:10">
      <c r="H5" s="258"/>
      <c r="I5" s="258"/>
    </row>
    <row r="6" spans="1:10" ht="15">
      <c r="C6" s="260" t="s">
        <v>3</v>
      </c>
      <c r="D6" s="260"/>
      <c r="E6" s="260"/>
      <c r="F6" s="260"/>
      <c r="G6" s="135"/>
    </row>
    <row r="8" spans="1:10" ht="15.6" customHeight="1">
      <c r="A8" s="3" t="s">
        <v>176</v>
      </c>
    </row>
    <row r="9" spans="1:10" ht="15.6" customHeight="1">
      <c r="A9" s="256" t="s">
        <v>5</v>
      </c>
      <c r="B9" s="256" t="s">
        <v>6</v>
      </c>
      <c r="C9" s="256" t="s">
        <v>7</v>
      </c>
      <c r="D9" s="256" t="s">
        <v>8</v>
      </c>
      <c r="E9" s="256" t="s">
        <v>9</v>
      </c>
      <c r="F9" s="249" t="s">
        <v>10</v>
      </c>
      <c r="G9" s="249"/>
      <c r="H9" s="249"/>
      <c r="I9" s="249"/>
    </row>
    <row r="10" spans="1:10" ht="45">
      <c r="A10" s="257"/>
      <c r="B10" s="257"/>
      <c r="C10" s="257"/>
      <c r="D10" s="257"/>
      <c r="E10" s="257"/>
      <c r="F10" s="186" t="s">
        <v>11</v>
      </c>
      <c r="G10" s="181" t="s">
        <v>12</v>
      </c>
      <c r="H10" s="187" t="s">
        <v>13</v>
      </c>
      <c r="I10" s="187" t="s">
        <v>14</v>
      </c>
      <c r="J10" s="9"/>
    </row>
    <row r="11" spans="1:10" ht="15.75" thickBot="1">
      <c r="A11" s="244" t="s">
        <v>137</v>
      </c>
      <c r="B11" s="232"/>
      <c r="C11" s="232"/>
      <c r="D11" s="232"/>
      <c r="E11" s="232"/>
      <c r="F11" s="17"/>
      <c r="G11" s="17"/>
      <c r="H11" s="18"/>
      <c r="I11" s="18"/>
      <c r="J11" s="9"/>
    </row>
    <row r="12" spans="1:10" ht="15.75" thickBot="1">
      <c r="A12" s="80" t="s">
        <v>177</v>
      </c>
      <c r="B12" s="266" t="s">
        <v>139</v>
      </c>
      <c r="C12" s="267"/>
      <c r="D12" s="43" t="s">
        <v>17</v>
      </c>
      <c r="E12" s="43">
        <v>50</v>
      </c>
      <c r="F12" s="43"/>
      <c r="G12" s="43"/>
      <c r="H12" s="43"/>
      <c r="I12" s="69">
        <f>SUM(E12*H12)</f>
        <v>0</v>
      </c>
      <c r="J12" s="9"/>
    </row>
    <row r="13" spans="1:10" ht="42.75">
      <c r="A13" s="253" t="s">
        <v>140</v>
      </c>
      <c r="B13" s="253"/>
      <c r="C13" s="54" t="s">
        <v>141</v>
      </c>
      <c r="D13" s="253" t="s">
        <v>20</v>
      </c>
      <c r="E13" s="253" t="s">
        <v>20</v>
      </c>
      <c r="F13" s="8"/>
      <c r="G13" s="253" t="s">
        <v>20</v>
      </c>
      <c r="H13" s="253" t="s">
        <v>20</v>
      </c>
      <c r="I13" s="321" t="s">
        <v>20</v>
      </c>
      <c r="J13" s="9"/>
    </row>
    <row r="14" spans="1:10" ht="28.5">
      <c r="A14" s="254"/>
      <c r="B14" s="254"/>
      <c r="C14" s="82" t="s">
        <v>142</v>
      </c>
      <c r="D14" s="254"/>
      <c r="E14" s="254"/>
      <c r="F14" s="14"/>
      <c r="G14" s="254"/>
      <c r="H14" s="254"/>
      <c r="I14" s="321"/>
      <c r="J14" s="9"/>
    </row>
    <row r="15" spans="1:10" ht="15">
      <c r="A15" s="246" t="s">
        <v>27</v>
      </c>
      <c r="B15" s="246"/>
      <c r="C15" s="55" t="s">
        <v>178</v>
      </c>
      <c r="D15" s="254"/>
      <c r="E15" s="274"/>
      <c r="F15" s="4"/>
      <c r="G15" s="274"/>
      <c r="H15" s="274"/>
      <c r="I15" s="321"/>
      <c r="J15" s="9"/>
    </row>
    <row r="16" spans="1:10" ht="15">
      <c r="A16" s="246"/>
      <c r="B16" s="246"/>
      <c r="C16" s="55" t="s">
        <v>179</v>
      </c>
      <c r="D16" s="254"/>
      <c r="E16" s="274"/>
      <c r="F16" s="4"/>
      <c r="G16" s="274"/>
      <c r="H16" s="274"/>
      <c r="I16" s="321"/>
      <c r="J16" s="9"/>
    </row>
    <row r="17" spans="1:10" ht="28.5">
      <c r="A17" s="252" t="s">
        <v>145</v>
      </c>
      <c r="B17" s="315"/>
      <c r="C17" s="34" t="s">
        <v>180</v>
      </c>
      <c r="D17" s="255"/>
      <c r="E17" s="261"/>
      <c r="F17" s="4"/>
      <c r="G17" s="261"/>
      <c r="H17" s="261"/>
      <c r="I17" s="321"/>
      <c r="J17" s="9"/>
    </row>
    <row r="18" spans="1:10" ht="15">
      <c r="A18" s="316"/>
      <c r="B18" s="317"/>
      <c r="C18" s="34" t="s">
        <v>147</v>
      </c>
      <c r="D18" s="255"/>
      <c r="E18" s="261"/>
      <c r="F18" s="4"/>
      <c r="G18" s="261"/>
      <c r="H18" s="261"/>
      <c r="I18" s="321"/>
      <c r="J18" s="9"/>
    </row>
    <row r="19" spans="1:10" ht="57">
      <c r="A19" s="316"/>
      <c r="B19" s="317"/>
      <c r="C19" s="34" t="s">
        <v>181</v>
      </c>
      <c r="D19" s="255"/>
      <c r="E19" s="261"/>
      <c r="F19" s="4"/>
      <c r="G19" s="261"/>
      <c r="H19" s="261"/>
      <c r="I19" s="321"/>
      <c r="J19" s="9"/>
    </row>
    <row r="20" spans="1:10" ht="15">
      <c r="A20" s="316"/>
      <c r="B20" s="317"/>
      <c r="C20" s="34" t="s">
        <v>182</v>
      </c>
      <c r="D20" s="255"/>
      <c r="E20" s="261"/>
      <c r="F20" s="4"/>
      <c r="G20" s="261"/>
      <c r="H20" s="261"/>
      <c r="I20" s="321"/>
      <c r="J20" s="9"/>
    </row>
    <row r="21" spans="1:10" ht="15.75" thickBot="1">
      <c r="A21" s="322"/>
      <c r="B21" s="323"/>
      <c r="C21" s="83" t="s">
        <v>102</v>
      </c>
      <c r="D21" s="255"/>
      <c r="E21" s="261"/>
      <c r="F21" s="6"/>
      <c r="G21" s="261"/>
      <c r="H21" s="261"/>
      <c r="I21" s="321"/>
      <c r="J21" s="9"/>
    </row>
    <row r="22" spans="1:10" ht="15.75" thickBot="1">
      <c r="A22" s="22" t="s">
        <v>183</v>
      </c>
      <c r="B22" s="265" t="s">
        <v>33</v>
      </c>
      <c r="C22" s="267"/>
      <c r="D22" s="43" t="s">
        <v>17</v>
      </c>
      <c r="E22" s="45">
        <v>60</v>
      </c>
      <c r="F22" s="43"/>
      <c r="G22" s="43"/>
      <c r="H22" s="43"/>
      <c r="I22" s="69">
        <f>SUM(E22*H22)</f>
        <v>0</v>
      </c>
      <c r="J22" s="9"/>
    </row>
    <row r="23" spans="1:10" ht="15">
      <c r="A23" s="253" t="s">
        <v>27</v>
      </c>
      <c r="B23" s="253"/>
      <c r="C23" s="73" t="s">
        <v>184</v>
      </c>
      <c r="D23" s="319" t="s">
        <v>20</v>
      </c>
      <c r="E23" s="319" t="s">
        <v>20</v>
      </c>
      <c r="F23" s="72"/>
      <c r="G23" s="319" t="s">
        <v>20</v>
      </c>
      <c r="H23" s="298" t="s">
        <v>20</v>
      </c>
      <c r="I23" s="320" t="s">
        <v>20</v>
      </c>
      <c r="J23" s="9"/>
    </row>
    <row r="24" spans="1:10" ht="15">
      <c r="A24" s="254" t="s">
        <v>35</v>
      </c>
      <c r="B24" s="254"/>
      <c r="C24" s="55" t="s">
        <v>185</v>
      </c>
      <c r="D24" s="298"/>
      <c r="E24" s="298"/>
      <c r="F24" s="4"/>
      <c r="G24" s="298"/>
      <c r="H24" s="298"/>
      <c r="I24" s="320"/>
    </row>
    <row r="25" spans="1:10" ht="15">
      <c r="A25" s="255"/>
      <c r="B25" s="255"/>
      <c r="C25" s="34" t="s">
        <v>154</v>
      </c>
      <c r="D25" s="298"/>
      <c r="E25" s="298"/>
      <c r="F25" s="4"/>
      <c r="G25" s="298"/>
      <c r="H25" s="298"/>
      <c r="I25" s="320"/>
    </row>
    <row r="26" spans="1:10" ht="29.25" thickBot="1">
      <c r="A26" s="255"/>
      <c r="B26" s="255"/>
      <c r="C26" s="34" t="s">
        <v>186</v>
      </c>
      <c r="D26" s="299"/>
      <c r="E26" s="299"/>
      <c r="F26" s="6"/>
      <c r="G26" s="299"/>
      <c r="H26" s="298"/>
      <c r="I26" s="320"/>
    </row>
    <row r="27" spans="1:10" ht="15.75" thickBot="1">
      <c r="A27" s="86" t="s">
        <v>187</v>
      </c>
      <c r="B27" s="265" t="s">
        <v>39</v>
      </c>
      <c r="C27" s="267"/>
      <c r="D27" s="43" t="s">
        <v>17</v>
      </c>
      <c r="E27" s="45">
        <v>50</v>
      </c>
      <c r="F27" s="43"/>
      <c r="G27" s="43"/>
      <c r="H27" s="43"/>
      <c r="I27" s="69">
        <f>SUM(E27*H27)</f>
        <v>0</v>
      </c>
    </row>
    <row r="28" spans="1:10" ht="15">
      <c r="A28" s="311" t="s">
        <v>18</v>
      </c>
      <c r="B28" s="312"/>
      <c r="C28" s="54" t="s">
        <v>157</v>
      </c>
      <c r="D28" s="302" t="s">
        <v>20</v>
      </c>
      <c r="E28" s="302" t="s">
        <v>20</v>
      </c>
      <c r="F28" s="72"/>
      <c r="G28" s="302" t="s">
        <v>20</v>
      </c>
      <c r="H28" s="302" t="s">
        <v>20</v>
      </c>
      <c r="I28" s="302" t="s">
        <v>20</v>
      </c>
    </row>
    <row r="29" spans="1:10" ht="15">
      <c r="A29" s="313"/>
      <c r="B29" s="273"/>
      <c r="C29" s="54" t="s">
        <v>188</v>
      </c>
      <c r="D29" s="303"/>
      <c r="E29" s="303"/>
      <c r="F29" s="4"/>
      <c r="G29" s="303"/>
      <c r="H29" s="303"/>
      <c r="I29" s="303"/>
    </row>
    <row r="30" spans="1:10" ht="28.5">
      <c r="A30" s="254" t="s">
        <v>30</v>
      </c>
      <c r="B30" s="254"/>
      <c r="C30" s="55" t="s">
        <v>159</v>
      </c>
      <c r="D30" s="303"/>
      <c r="E30" s="303"/>
      <c r="F30" s="4"/>
      <c r="G30" s="303"/>
      <c r="H30" s="303"/>
      <c r="I30" s="303"/>
    </row>
    <row r="31" spans="1:10" ht="57">
      <c r="A31" s="254" t="s">
        <v>46</v>
      </c>
      <c r="B31" s="254"/>
      <c r="C31" s="55" t="s">
        <v>189</v>
      </c>
      <c r="D31" s="303"/>
      <c r="E31" s="303"/>
      <c r="F31" s="4"/>
      <c r="G31" s="303"/>
      <c r="H31" s="303"/>
      <c r="I31" s="303"/>
    </row>
    <row r="32" spans="1:10" ht="29.25" thickBot="1">
      <c r="A32" s="254"/>
      <c r="B32" s="254"/>
      <c r="C32" s="55" t="s">
        <v>161</v>
      </c>
      <c r="D32" s="318"/>
      <c r="E32" s="318"/>
      <c r="F32" s="4"/>
      <c r="G32" s="318"/>
      <c r="H32" s="318"/>
      <c r="I32" s="318"/>
    </row>
    <row r="33" spans="1:9" ht="16.5" customHeight="1" thickBot="1">
      <c r="A33" s="239" t="s">
        <v>190</v>
      </c>
      <c r="B33" s="237"/>
      <c r="C33" s="237"/>
      <c r="D33" s="237"/>
      <c r="E33" s="237"/>
      <c r="F33" s="237"/>
      <c r="G33" s="238"/>
      <c r="H33" s="185"/>
      <c r="I33" s="183">
        <f>SUM(I12,I22,I27)</f>
        <v>0</v>
      </c>
    </row>
    <row r="34" spans="1:9" ht="15.75" customHeight="1" thickBot="1">
      <c r="A34" s="236" t="s">
        <v>74</v>
      </c>
      <c r="B34" s="237"/>
      <c r="C34" s="237"/>
      <c r="D34" s="237"/>
      <c r="E34" s="237"/>
      <c r="F34" s="237"/>
      <c r="G34" s="238"/>
      <c r="H34" s="185"/>
      <c r="I34" s="184"/>
    </row>
    <row r="35" spans="1:9" ht="15.75" customHeight="1" thickBot="1">
      <c r="A35" s="239" t="s">
        <v>191</v>
      </c>
      <c r="B35" s="237"/>
      <c r="C35" s="237"/>
      <c r="D35" s="237"/>
      <c r="E35" s="237"/>
      <c r="F35" s="237"/>
      <c r="G35" s="238"/>
      <c r="H35" s="185"/>
      <c r="I35" s="184"/>
    </row>
    <row r="36" spans="1:9">
      <c r="A36" s="39"/>
      <c r="B36" s="40"/>
      <c r="C36" s="40"/>
      <c r="D36" s="40"/>
      <c r="E36" s="40"/>
      <c r="F36" s="40"/>
      <c r="G36" s="40"/>
      <c r="H36" s="40"/>
    </row>
    <row r="37" spans="1:9">
      <c r="A37" s="1" t="s">
        <v>76</v>
      </c>
    </row>
    <row r="38" spans="1:9">
      <c r="A38" s="226" t="s">
        <v>77</v>
      </c>
      <c r="B38" s="226"/>
      <c r="C38" s="226"/>
      <c r="D38" s="226"/>
      <c r="E38" s="226"/>
      <c r="F38" s="226"/>
      <c r="G38" s="134"/>
    </row>
    <row r="39" spans="1:9" s="41" customFormat="1">
      <c r="A39" s="221" t="s">
        <v>78</v>
      </c>
      <c r="B39" s="221"/>
      <c r="C39" s="221"/>
      <c r="D39" s="221"/>
      <c r="E39" s="221"/>
      <c r="F39" s="221"/>
      <c r="G39" s="221"/>
      <c r="H39" s="221"/>
    </row>
    <row r="40" spans="1:9">
      <c r="A40" s="221" t="s">
        <v>192</v>
      </c>
      <c r="B40" s="221"/>
      <c r="C40" s="221"/>
      <c r="D40" s="221"/>
      <c r="E40" s="221"/>
      <c r="F40" s="221"/>
      <c r="G40" s="136"/>
    </row>
    <row r="41" spans="1:9" ht="15">
      <c r="A41" s="220" t="s">
        <v>80</v>
      </c>
      <c r="B41" s="220"/>
      <c r="C41" s="220"/>
      <c r="D41" s="220"/>
      <c r="E41" s="220"/>
      <c r="F41" s="220"/>
      <c r="G41" s="137"/>
    </row>
    <row r="42" spans="1:9">
      <c r="A42" s="221" t="s">
        <v>81</v>
      </c>
      <c r="B42" s="221"/>
      <c r="C42" s="221"/>
      <c r="D42" s="221"/>
      <c r="E42" s="221"/>
      <c r="F42" s="221"/>
      <c r="G42" s="136"/>
    </row>
    <row r="43" spans="1:9" ht="15">
      <c r="A43" s="222" t="s">
        <v>82</v>
      </c>
      <c r="B43" s="223"/>
      <c r="C43" s="223"/>
      <c r="D43" s="223"/>
      <c r="E43" s="223"/>
      <c r="F43" s="223"/>
      <c r="G43" s="223"/>
      <c r="H43" s="223"/>
    </row>
    <row r="44" spans="1:9">
      <c r="A44" s="224"/>
      <c r="B44" s="225"/>
      <c r="C44" s="225"/>
      <c r="D44" s="225"/>
      <c r="E44" s="225"/>
      <c r="F44" s="225"/>
      <c r="G44" s="225"/>
      <c r="H44" s="225"/>
    </row>
    <row r="46" spans="1:9">
      <c r="A46" s="1" t="s">
        <v>83</v>
      </c>
    </row>
    <row r="47" spans="1:9">
      <c r="A47" s="226"/>
      <c r="B47" s="226"/>
      <c r="C47" s="226"/>
      <c r="D47" s="226"/>
      <c r="E47" s="226"/>
      <c r="F47" s="226"/>
      <c r="G47" s="134"/>
    </row>
  </sheetData>
  <mergeCells count="49">
    <mergeCell ref="C9:C10"/>
    <mergeCell ref="D9:D10"/>
    <mergeCell ref="E9:E10"/>
    <mergeCell ref="G13:G21"/>
    <mergeCell ref="F1:I1"/>
    <mergeCell ref="F2:I2"/>
    <mergeCell ref="A4:C4"/>
    <mergeCell ref="H5:I5"/>
    <mergeCell ref="C6:F6"/>
    <mergeCell ref="I23:I26"/>
    <mergeCell ref="A24:B26"/>
    <mergeCell ref="G23:G26"/>
    <mergeCell ref="I28:I32"/>
    <mergeCell ref="F9:I9"/>
    <mergeCell ref="A11:E11"/>
    <mergeCell ref="B12:C12"/>
    <mergeCell ref="A13:B14"/>
    <mergeCell ref="D13:D21"/>
    <mergeCell ref="E13:E21"/>
    <mergeCell ref="H13:H21"/>
    <mergeCell ref="I13:I21"/>
    <mergeCell ref="A15:B16"/>
    <mergeCell ref="A17:B21"/>
    <mergeCell ref="A9:A10"/>
    <mergeCell ref="B9:B10"/>
    <mergeCell ref="B22:C22"/>
    <mergeCell ref="A23:B23"/>
    <mergeCell ref="D23:D26"/>
    <mergeCell ref="E23:E26"/>
    <mergeCell ref="H23:H26"/>
    <mergeCell ref="A44:H44"/>
    <mergeCell ref="A47:F47"/>
    <mergeCell ref="A40:F40"/>
    <mergeCell ref="B27:C27"/>
    <mergeCell ref="A28:B29"/>
    <mergeCell ref="A38:F38"/>
    <mergeCell ref="A39:H39"/>
    <mergeCell ref="E28:E32"/>
    <mergeCell ref="D28:D32"/>
    <mergeCell ref="G28:G32"/>
    <mergeCell ref="H28:H32"/>
    <mergeCell ref="A33:G33"/>
    <mergeCell ref="A30:B30"/>
    <mergeCell ref="A31:B32"/>
    <mergeCell ref="A34:G34"/>
    <mergeCell ref="A35:G35"/>
    <mergeCell ref="A41:F41"/>
    <mergeCell ref="A42:F42"/>
    <mergeCell ref="A43:H4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8EAC9-C01D-4BE7-9178-F24571D6DA0B}">
  <dimension ref="A1:J43"/>
  <sheetViews>
    <sheetView zoomScale="82" zoomScaleNormal="82" workbookViewId="0">
      <selection activeCell="C49" sqref="C49"/>
    </sheetView>
  </sheetViews>
  <sheetFormatPr defaultColWidth="9.140625" defaultRowHeight="14.25"/>
  <cols>
    <col min="1" max="1" width="7.42578125" style="1" customWidth="1"/>
    <col min="2" max="2" width="23.140625" style="1" customWidth="1"/>
    <col min="3" max="3" width="78.5703125" style="1" customWidth="1"/>
    <col min="4" max="4" width="12.85546875" style="1" customWidth="1"/>
    <col min="5" max="5" width="30.7109375" style="1" customWidth="1"/>
    <col min="6" max="6" width="97.140625" style="1" customWidth="1"/>
    <col min="7" max="7" width="17.85546875" style="1" customWidth="1"/>
    <col min="8" max="8" width="27.5703125" style="1" customWidth="1"/>
    <col min="9" max="9" width="33.7109375" style="1" customWidth="1"/>
    <col min="10" max="10" width="17.5703125" style="1" customWidth="1"/>
    <col min="11" max="16384" width="9.140625" style="1"/>
  </cols>
  <sheetData>
    <row r="1" spans="1:10">
      <c r="F1" s="258" t="s">
        <v>0</v>
      </c>
      <c r="G1" s="258"/>
      <c r="H1" s="258"/>
      <c r="I1" s="258"/>
    </row>
    <row r="2" spans="1:10">
      <c r="F2" s="259" t="s">
        <v>1</v>
      </c>
      <c r="G2" s="259"/>
      <c r="H2" s="259"/>
      <c r="I2" s="259"/>
    </row>
    <row r="3" spans="1:10">
      <c r="F3" s="2"/>
      <c r="G3" s="2"/>
      <c r="H3" s="2"/>
      <c r="I3" s="2"/>
    </row>
    <row r="4" spans="1:10">
      <c r="A4" s="226" t="s">
        <v>2</v>
      </c>
      <c r="B4" s="226"/>
      <c r="C4" s="226"/>
      <c r="F4" s="2"/>
      <c r="G4" s="2"/>
      <c r="H4" s="2"/>
      <c r="I4" s="2"/>
    </row>
    <row r="5" spans="1:10">
      <c r="H5" s="258"/>
      <c r="I5" s="258"/>
    </row>
    <row r="6" spans="1:10" ht="15">
      <c r="C6" s="260" t="s">
        <v>3</v>
      </c>
      <c r="D6" s="260"/>
      <c r="E6" s="260"/>
      <c r="F6" s="260"/>
      <c r="G6" s="135"/>
    </row>
    <row r="8" spans="1:10" ht="15.6" customHeight="1">
      <c r="A8" s="3" t="s">
        <v>193</v>
      </c>
    </row>
    <row r="9" spans="1:10" ht="15.6" customHeight="1">
      <c r="A9" s="256" t="s">
        <v>5</v>
      </c>
      <c r="B9" s="256" t="s">
        <v>6</v>
      </c>
      <c r="C9" s="256" t="s">
        <v>7</v>
      </c>
      <c r="D9" s="256" t="s">
        <v>8</v>
      </c>
      <c r="E9" s="256" t="s">
        <v>9</v>
      </c>
      <c r="F9" s="249" t="s">
        <v>10</v>
      </c>
      <c r="G9" s="249"/>
      <c r="H9" s="249"/>
      <c r="I9" s="249"/>
    </row>
    <row r="10" spans="1:10" ht="45">
      <c r="A10" s="257"/>
      <c r="B10" s="257"/>
      <c r="C10" s="257"/>
      <c r="D10" s="257"/>
      <c r="E10" s="257"/>
      <c r="F10" s="186" t="s">
        <v>11</v>
      </c>
      <c r="G10" s="181" t="s">
        <v>12</v>
      </c>
      <c r="H10" s="187" t="s">
        <v>13</v>
      </c>
      <c r="I10" s="187" t="s">
        <v>14</v>
      </c>
      <c r="J10" s="9"/>
    </row>
    <row r="11" spans="1:10" ht="15" thickBot="1">
      <c r="A11" s="328" t="s">
        <v>194</v>
      </c>
      <c r="B11" s="329"/>
      <c r="C11" s="57" t="s">
        <v>195</v>
      </c>
      <c r="D11" s="57" t="s">
        <v>20</v>
      </c>
      <c r="E11" s="57" t="s">
        <v>20</v>
      </c>
      <c r="F11" s="88" t="s">
        <v>20</v>
      </c>
      <c r="G11" s="88" t="s">
        <v>20</v>
      </c>
      <c r="H11" s="25" t="s">
        <v>20</v>
      </c>
      <c r="I11" s="25" t="s">
        <v>20</v>
      </c>
      <c r="J11" s="9"/>
    </row>
    <row r="12" spans="1:10" ht="15.75" thickBot="1">
      <c r="A12" s="43" t="s">
        <v>196</v>
      </c>
      <c r="B12" s="266" t="s">
        <v>139</v>
      </c>
      <c r="C12" s="267"/>
      <c r="D12" s="43" t="s">
        <v>17</v>
      </c>
      <c r="E12" s="59">
        <v>300</v>
      </c>
      <c r="F12" s="152"/>
      <c r="G12" s="152"/>
      <c r="H12" s="43"/>
      <c r="I12" s="69">
        <f>SUM(E12*H12)</f>
        <v>0</v>
      </c>
      <c r="J12" s="9"/>
    </row>
    <row r="13" spans="1:10" ht="15">
      <c r="A13" s="263"/>
      <c r="B13" s="264"/>
      <c r="C13" s="73" t="s">
        <v>197</v>
      </c>
      <c r="D13" s="273" t="s">
        <v>20</v>
      </c>
      <c r="E13" s="279" t="s">
        <v>20</v>
      </c>
      <c r="F13" s="200"/>
      <c r="G13" s="330" t="s">
        <v>20</v>
      </c>
      <c r="H13" s="293" t="s">
        <v>20</v>
      </c>
      <c r="I13" s="321" t="s">
        <v>20</v>
      </c>
      <c r="J13" s="9"/>
    </row>
    <row r="14" spans="1:10" ht="15">
      <c r="A14" s="263"/>
      <c r="B14" s="264"/>
      <c r="C14" s="55" t="s">
        <v>198</v>
      </c>
      <c r="D14" s="275"/>
      <c r="E14" s="270"/>
      <c r="F14" s="125"/>
      <c r="G14" s="331"/>
      <c r="H14" s="293"/>
      <c r="I14" s="321"/>
      <c r="J14" s="9"/>
    </row>
    <row r="15" spans="1:10" ht="15">
      <c r="A15" s="263"/>
      <c r="B15" s="264"/>
      <c r="C15" s="55" t="s">
        <v>199</v>
      </c>
      <c r="D15" s="275"/>
      <c r="E15" s="300"/>
      <c r="F15" s="53"/>
      <c r="G15" s="331"/>
      <c r="H15" s="293"/>
      <c r="I15" s="321"/>
      <c r="J15" s="9"/>
    </row>
    <row r="16" spans="1:10" ht="15">
      <c r="A16" s="263"/>
      <c r="B16" s="264"/>
      <c r="C16" s="55" t="s">
        <v>200</v>
      </c>
      <c r="D16" s="275"/>
      <c r="E16" s="300"/>
      <c r="F16" s="53"/>
      <c r="G16" s="331"/>
      <c r="H16" s="293"/>
      <c r="I16" s="321"/>
      <c r="J16" s="9"/>
    </row>
    <row r="17" spans="1:10" ht="28.5">
      <c r="A17" s="263"/>
      <c r="B17" s="264"/>
      <c r="C17" s="55" t="s">
        <v>201</v>
      </c>
      <c r="D17" s="262"/>
      <c r="E17" s="301"/>
      <c r="F17" s="53"/>
      <c r="G17" s="331"/>
      <c r="H17" s="293"/>
      <c r="I17" s="321"/>
      <c r="J17" s="9"/>
    </row>
    <row r="18" spans="1:10" ht="15.75" thickBot="1">
      <c r="A18" s="263"/>
      <c r="B18" s="264"/>
      <c r="C18" s="34" t="s">
        <v>202</v>
      </c>
      <c r="D18" s="262"/>
      <c r="E18" s="301"/>
      <c r="F18" s="56"/>
      <c r="G18" s="332"/>
      <c r="H18" s="293"/>
      <c r="I18" s="321"/>
      <c r="J18" s="9"/>
    </row>
    <row r="19" spans="1:10" ht="15.75" thickBot="1">
      <c r="A19" s="97" t="s">
        <v>203</v>
      </c>
      <c r="B19" s="266" t="s">
        <v>204</v>
      </c>
      <c r="C19" s="267"/>
      <c r="D19" s="43" t="s">
        <v>17</v>
      </c>
      <c r="E19" s="59">
        <v>300</v>
      </c>
      <c r="F19" s="152"/>
      <c r="G19" s="152"/>
      <c r="H19" s="43"/>
      <c r="I19" s="69">
        <f>SUM(E19*H19)</f>
        <v>0</v>
      </c>
      <c r="J19" s="9"/>
    </row>
    <row r="20" spans="1:10" ht="15">
      <c r="A20" s="253"/>
      <c r="B20" s="253"/>
      <c r="C20" s="73" t="s">
        <v>205</v>
      </c>
      <c r="D20" s="293" t="s">
        <v>20</v>
      </c>
      <c r="E20" s="298" t="s">
        <v>20</v>
      </c>
      <c r="F20" s="72"/>
      <c r="G20" s="298" t="s">
        <v>20</v>
      </c>
      <c r="H20" s="298" t="s">
        <v>20</v>
      </c>
      <c r="I20" s="320" t="s">
        <v>20</v>
      </c>
      <c r="J20" s="9"/>
    </row>
    <row r="21" spans="1:10" ht="15">
      <c r="A21" s="254"/>
      <c r="B21" s="254"/>
      <c r="C21" s="55" t="s">
        <v>206</v>
      </c>
      <c r="D21" s="293"/>
      <c r="E21" s="298"/>
      <c r="F21" s="4"/>
      <c r="G21" s="298"/>
      <c r="H21" s="298"/>
      <c r="I21" s="320"/>
    </row>
    <row r="22" spans="1:10" ht="15.75" thickBot="1">
      <c r="A22" s="255"/>
      <c r="B22" s="255"/>
      <c r="C22" s="34"/>
      <c r="D22" s="293"/>
      <c r="E22" s="298"/>
      <c r="F22" s="6"/>
      <c r="G22" s="298"/>
      <c r="H22" s="298"/>
      <c r="I22" s="320"/>
    </row>
    <row r="23" spans="1:10" ht="15.75" thickBot="1">
      <c r="A23" s="45" t="s">
        <v>207</v>
      </c>
      <c r="B23" s="266" t="s">
        <v>208</v>
      </c>
      <c r="C23" s="267"/>
      <c r="D23" s="43" t="s">
        <v>17</v>
      </c>
      <c r="E23" s="44">
        <v>300</v>
      </c>
      <c r="F23" s="201"/>
      <c r="G23" s="152"/>
      <c r="H23" s="43"/>
      <c r="I23" s="69">
        <f>SUM(E23*H23)</f>
        <v>0</v>
      </c>
    </row>
    <row r="24" spans="1:10" ht="28.5">
      <c r="A24" s="324"/>
      <c r="B24" s="264"/>
      <c r="C24" s="144" t="s">
        <v>209</v>
      </c>
      <c r="D24" s="231" t="s">
        <v>20</v>
      </c>
      <c r="E24" s="231" t="s">
        <v>20</v>
      </c>
      <c r="F24" s="72"/>
      <c r="G24" s="231" t="s">
        <v>20</v>
      </c>
      <c r="H24" s="231" t="s">
        <v>20</v>
      </c>
      <c r="I24" s="231" t="s">
        <v>20</v>
      </c>
    </row>
    <row r="25" spans="1:10" ht="15">
      <c r="A25" s="313"/>
      <c r="B25" s="273"/>
      <c r="C25" s="199" t="s">
        <v>210</v>
      </c>
      <c r="D25" s="244"/>
      <c r="E25" s="244"/>
      <c r="F25" s="4"/>
      <c r="G25" s="244"/>
      <c r="H25" s="244"/>
      <c r="I25" s="244"/>
    </row>
    <row r="26" spans="1:10" ht="15.75" thickBot="1">
      <c r="A26" s="87"/>
      <c r="B26" s="50"/>
      <c r="C26" s="99" t="s">
        <v>211</v>
      </c>
      <c r="D26" s="232"/>
      <c r="E26" s="232"/>
      <c r="F26" s="6"/>
      <c r="G26" s="232"/>
      <c r="H26" s="232"/>
      <c r="I26" s="232"/>
    </row>
    <row r="27" spans="1:10" ht="15.75" thickBot="1">
      <c r="A27" s="43" t="s">
        <v>212</v>
      </c>
      <c r="B27" s="266" t="s">
        <v>213</v>
      </c>
      <c r="C27" s="267"/>
      <c r="D27" s="43" t="s">
        <v>17</v>
      </c>
      <c r="E27" s="44">
        <v>20</v>
      </c>
      <c r="F27" s="43"/>
      <c r="G27" s="43"/>
      <c r="H27" s="43"/>
      <c r="I27" s="69">
        <f>SUM(E27*H27)</f>
        <v>0</v>
      </c>
    </row>
    <row r="28" spans="1:10" ht="15.75" thickBot="1">
      <c r="A28" s="325"/>
      <c r="B28" s="306"/>
      <c r="C28" s="100" t="s">
        <v>214</v>
      </c>
      <c r="D28" s="101" t="s">
        <v>20</v>
      </c>
      <c r="E28" s="102" t="s">
        <v>20</v>
      </c>
      <c r="F28" s="103"/>
      <c r="G28" s="179"/>
      <c r="H28" s="102" t="s">
        <v>20</v>
      </c>
      <c r="I28" s="98" t="s">
        <v>20</v>
      </c>
    </row>
    <row r="29" spans="1:10" ht="16.5" customHeight="1" thickBot="1">
      <c r="A29" s="326" t="s">
        <v>215</v>
      </c>
      <c r="B29" s="327"/>
      <c r="C29" s="327"/>
      <c r="D29" s="327"/>
      <c r="E29" s="327"/>
      <c r="F29" s="327"/>
      <c r="G29" s="327"/>
      <c r="H29" s="185"/>
      <c r="I29" s="183">
        <f>SUM(I12,I19,I23,I27)</f>
        <v>0</v>
      </c>
    </row>
    <row r="30" spans="1:10" ht="15.75" customHeight="1" thickBot="1">
      <c r="A30" s="236" t="s">
        <v>74</v>
      </c>
      <c r="B30" s="237"/>
      <c r="C30" s="237"/>
      <c r="D30" s="237"/>
      <c r="E30" s="237"/>
      <c r="F30" s="237"/>
      <c r="G30" s="238"/>
      <c r="H30" s="185"/>
      <c r="I30" s="184"/>
    </row>
    <row r="31" spans="1:10" ht="15.75" customHeight="1" thickBot="1">
      <c r="A31" s="239" t="s">
        <v>216</v>
      </c>
      <c r="B31" s="237"/>
      <c r="C31" s="237"/>
      <c r="D31" s="237"/>
      <c r="E31" s="237"/>
      <c r="F31" s="237"/>
      <c r="G31" s="238"/>
      <c r="H31" s="185"/>
      <c r="I31" s="184"/>
    </row>
    <row r="32" spans="1:10">
      <c r="A32" s="39"/>
      <c r="B32" s="40"/>
      <c r="C32" s="40"/>
      <c r="D32" s="40"/>
      <c r="E32" s="40"/>
      <c r="F32" s="40"/>
      <c r="G32" s="40"/>
      <c r="H32" s="40"/>
    </row>
    <row r="33" spans="1:8">
      <c r="A33" s="1" t="s">
        <v>76</v>
      </c>
    </row>
    <row r="34" spans="1:8">
      <c r="A34" s="226" t="s">
        <v>77</v>
      </c>
      <c r="B34" s="226"/>
      <c r="C34" s="226"/>
      <c r="D34" s="226"/>
      <c r="E34" s="226"/>
      <c r="F34" s="226"/>
      <c r="G34" s="134"/>
    </row>
    <row r="35" spans="1:8" s="41" customFormat="1">
      <c r="A35" s="221" t="s">
        <v>78</v>
      </c>
      <c r="B35" s="221"/>
      <c r="C35" s="221"/>
      <c r="D35" s="221"/>
      <c r="E35" s="221"/>
      <c r="F35" s="221"/>
      <c r="G35" s="221"/>
      <c r="H35" s="221"/>
    </row>
    <row r="36" spans="1:8">
      <c r="A36" s="221" t="s">
        <v>217</v>
      </c>
      <c r="B36" s="221"/>
      <c r="C36" s="221"/>
      <c r="D36" s="221"/>
      <c r="E36" s="221"/>
      <c r="F36" s="221"/>
      <c r="G36" s="136"/>
    </row>
    <row r="37" spans="1:8" ht="15">
      <c r="A37" s="220" t="s">
        <v>80</v>
      </c>
      <c r="B37" s="220"/>
      <c r="C37" s="220"/>
      <c r="D37" s="220"/>
      <c r="E37" s="220"/>
      <c r="F37" s="220"/>
      <c r="G37" s="137"/>
    </row>
    <row r="38" spans="1:8">
      <c r="A38" s="221" t="s">
        <v>81</v>
      </c>
      <c r="B38" s="221"/>
      <c r="C38" s="221"/>
      <c r="D38" s="221"/>
      <c r="E38" s="221"/>
      <c r="F38" s="221"/>
      <c r="G38" s="136"/>
    </row>
    <row r="39" spans="1:8" ht="15">
      <c r="A39" s="222" t="s">
        <v>82</v>
      </c>
      <c r="B39" s="223"/>
      <c r="C39" s="223"/>
      <c r="D39" s="223"/>
      <c r="E39" s="223"/>
      <c r="F39" s="223"/>
      <c r="G39" s="223"/>
      <c r="H39" s="223"/>
    </row>
    <row r="40" spans="1:8">
      <c r="A40" s="224"/>
      <c r="B40" s="225"/>
      <c r="C40" s="225"/>
      <c r="D40" s="225"/>
      <c r="E40" s="225"/>
      <c r="F40" s="225"/>
      <c r="G40" s="225"/>
      <c r="H40" s="225"/>
    </row>
    <row r="42" spans="1:8">
      <c r="A42" s="1" t="s">
        <v>83</v>
      </c>
    </row>
    <row r="43" spans="1:8">
      <c r="A43" s="226"/>
      <c r="B43" s="226"/>
      <c r="C43" s="226"/>
      <c r="D43" s="226"/>
      <c r="E43" s="226"/>
      <c r="F43" s="226"/>
      <c r="G43" s="134"/>
    </row>
  </sheetData>
  <mergeCells count="47">
    <mergeCell ref="F1:I1"/>
    <mergeCell ref="F2:I2"/>
    <mergeCell ref="A4:C4"/>
    <mergeCell ref="H5:I5"/>
    <mergeCell ref="C6:F6"/>
    <mergeCell ref="F9:I9"/>
    <mergeCell ref="A11:B11"/>
    <mergeCell ref="B12:C12"/>
    <mergeCell ref="A13:B18"/>
    <mergeCell ref="D13:D18"/>
    <mergeCell ref="E13:E18"/>
    <mergeCell ref="H13:H18"/>
    <mergeCell ref="I13:I18"/>
    <mergeCell ref="A9:A10"/>
    <mergeCell ref="B9:B10"/>
    <mergeCell ref="C9:C10"/>
    <mergeCell ref="D9:D10"/>
    <mergeCell ref="E9:E10"/>
    <mergeCell ref="G13:G18"/>
    <mergeCell ref="I20:I22"/>
    <mergeCell ref="A21:B22"/>
    <mergeCell ref="G20:G22"/>
    <mergeCell ref="G24:G26"/>
    <mergeCell ref="H24:H26"/>
    <mergeCell ref="I24:I26"/>
    <mergeCell ref="B19:C19"/>
    <mergeCell ref="A20:B20"/>
    <mergeCell ref="D20:D22"/>
    <mergeCell ref="E20:E22"/>
    <mergeCell ref="H20:H22"/>
    <mergeCell ref="A34:F34"/>
    <mergeCell ref="B23:C23"/>
    <mergeCell ref="A24:B25"/>
    <mergeCell ref="B27:C27"/>
    <mergeCell ref="A28:B28"/>
    <mergeCell ref="E24:E26"/>
    <mergeCell ref="D24:D26"/>
    <mergeCell ref="A29:G29"/>
    <mergeCell ref="A30:G30"/>
    <mergeCell ref="A31:G31"/>
    <mergeCell ref="A43:F43"/>
    <mergeCell ref="A35:H35"/>
    <mergeCell ref="A36:F36"/>
    <mergeCell ref="A37:F37"/>
    <mergeCell ref="A38:F38"/>
    <mergeCell ref="A39:H39"/>
    <mergeCell ref="A40:H4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23225-15BA-4930-97FE-B6DAB94F9F50}">
  <dimension ref="A1:J55"/>
  <sheetViews>
    <sheetView topLeftCell="A10" zoomScale="85" zoomScaleNormal="85" workbookViewId="0">
      <selection activeCell="A54" sqref="A54:XFD54"/>
    </sheetView>
  </sheetViews>
  <sheetFormatPr defaultColWidth="9.140625" defaultRowHeight="14.25"/>
  <cols>
    <col min="1" max="1" width="7.42578125" style="1" customWidth="1"/>
    <col min="2" max="2" width="23.140625" style="1" customWidth="1"/>
    <col min="3" max="3" width="78.5703125" style="1" customWidth="1"/>
    <col min="4" max="4" width="12.85546875" style="1" customWidth="1"/>
    <col min="5" max="5" width="15.85546875" style="1" customWidth="1"/>
    <col min="6" max="6" width="68.85546875" style="1" customWidth="1"/>
    <col min="7" max="7" width="23.7109375" style="1" customWidth="1"/>
    <col min="8" max="8" width="23.85546875" style="1" customWidth="1"/>
    <col min="9" max="9" width="26" style="1" customWidth="1"/>
    <col min="10" max="10" width="17.5703125" style="1" customWidth="1"/>
    <col min="11" max="16384" width="9.140625" style="1"/>
  </cols>
  <sheetData>
    <row r="1" spans="1:10">
      <c r="F1" s="258" t="s">
        <v>0</v>
      </c>
      <c r="G1" s="258"/>
      <c r="H1" s="258"/>
      <c r="I1" s="258"/>
    </row>
    <row r="2" spans="1:10" ht="14.45" customHeight="1">
      <c r="F2" s="259" t="s">
        <v>1</v>
      </c>
      <c r="G2" s="259"/>
      <c r="H2" s="259"/>
      <c r="I2" s="259"/>
    </row>
    <row r="3" spans="1:10" ht="14.45" customHeight="1">
      <c r="F3" s="2"/>
      <c r="G3" s="2"/>
      <c r="H3" s="2"/>
      <c r="I3" s="2"/>
    </row>
    <row r="4" spans="1:10" ht="14.45" customHeight="1">
      <c r="A4" s="226" t="s">
        <v>2</v>
      </c>
      <c r="B4" s="226"/>
      <c r="C4" s="226"/>
      <c r="F4" s="2"/>
      <c r="G4" s="2"/>
      <c r="H4" s="2"/>
      <c r="I4" s="2"/>
    </row>
    <row r="5" spans="1:10">
      <c r="H5" s="258"/>
      <c r="I5" s="258"/>
    </row>
    <row r="6" spans="1:10" ht="15">
      <c r="C6" s="260" t="s">
        <v>3</v>
      </c>
      <c r="D6" s="260"/>
      <c r="E6" s="260"/>
      <c r="F6" s="260"/>
      <c r="G6" s="135"/>
    </row>
    <row r="7" spans="1:10" ht="15.6" customHeight="1"/>
    <row r="8" spans="1:10" ht="15.6" customHeight="1">
      <c r="A8" s="3" t="s">
        <v>218</v>
      </c>
    </row>
    <row r="9" spans="1:10" ht="15.6" customHeight="1">
      <c r="A9" s="256" t="s">
        <v>5</v>
      </c>
      <c r="B9" s="256" t="s">
        <v>6</v>
      </c>
      <c r="C9" s="256" t="s">
        <v>7</v>
      </c>
      <c r="D9" s="256" t="s">
        <v>8</v>
      </c>
      <c r="E9" s="256" t="s">
        <v>9</v>
      </c>
      <c r="F9" s="249" t="s">
        <v>10</v>
      </c>
      <c r="G9" s="249"/>
      <c r="H9" s="249"/>
      <c r="I9" s="249"/>
    </row>
    <row r="10" spans="1:10" ht="60.75" thickBot="1">
      <c r="A10" s="257"/>
      <c r="B10" s="257"/>
      <c r="C10" s="257"/>
      <c r="D10" s="257"/>
      <c r="E10" s="257"/>
      <c r="F10" s="180" t="s">
        <v>11</v>
      </c>
      <c r="G10" s="181" t="s">
        <v>12</v>
      </c>
      <c r="H10" s="187" t="s">
        <v>13</v>
      </c>
      <c r="I10" s="187" t="s">
        <v>14</v>
      </c>
      <c r="J10" s="9"/>
    </row>
    <row r="11" spans="1:10" s="78" customFormat="1" ht="15.75" thickBot="1">
      <c r="A11" s="11" t="s">
        <v>219</v>
      </c>
      <c r="B11" s="250" t="s">
        <v>220</v>
      </c>
      <c r="C11" s="228"/>
      <c r="D11" s="333" t="s">
        <v>20</v>
      </c>
      <c r="E11" s="245" t="s">
        <v>20</v>
      </c>
      <c r="F11" s="246"/>
      <c r="G11" s="245"/>
      <c r="H11" s="348" t="s">
        <v>20</v>
      </c>
      <c r="I11" s="350" t="s">
        <v>20</v>
      </c>
    </row>
    <row r="12" spans="1:10" s="78" customFormat="1" ht="45" customHeight="1">
      <c r="A12" s="351" t="s">
        <v>221</v>
      </c>
      <c r="B12" s="352"/>
      <c r="C12" s="352"/>
      <c r="D12" s="245"/>
      <c r="E12" s="245"/>
      <c r="F12" s="246"/>
      <c r="G12" s="245"/>
      <c r="H12" s="349"/>
      <c r="I12" s="230"/>
    </row>
    <row r="13" spans="1:10" s="78" customFormat="1" ht="15.75" customHeight="1" thickBot="1">
      <c r="A13" s="353" t="s">
        <v>194</v>
      </c>
      <c r="B13" s="354"/>
      <c r="C13" s="160" t="s">
        <v>195</v>
      </c>
      <c r="D13" s="242"/>
      <c r="E13" s="242"/>
      <c r="F13" s="247"/>
      <c r="G13" s="242"/>
      <c r="H13" s="349"/>
      <c r="I13" s="230"/>
    </row>
    <row r="14" spans="1:10" s="78" customFormat="1" ht="15.75" thickBot="1">
      <c r="A14" s="105" t="s">
        <v>222</v>
      </c>
      <c r="B14" s="250" t="s">
        <v>139</v>
      </c>
      <c r="C14" s="228"/>
      <c r="D14" s="11" t="s">
        <v>17</v>
      </c>
      <c r="E14" s="11">
        <v>200</v>
      </c>
      <c r="F14" s="178"/>
      <c r="G14" s="10"/>
      <c r="H14" s="11"/>
      <c r="I14" s="106">
        <f>SUM(E14*H14)</f>
        <v>0</v>
      </c>
    </row>
    <row r="15" spans="1:10" s="78" customFormat="1" ht="13.7" customHeight="1">
      <c r="A15" s="316"/>
      <c r="B15" s="344"/>
      <c r="C15" s="23" t="s">
        <v>197</v>
      </c>
      <c r="D15" s="345" t="s">
        <v>20</v>
      </c>
      <c r="E15" s="248" t="s">
        <v>20</v>
      </c>
      <c r="F15" s="104"/>
      <c r="G15" s="248" t="s">
        <v>20</v>
      </c>
      <c r="H15" s="248" t="s">
        <v>20</v>
      </c>
      <c r="I15" s="347" t="s">
        <v>20</v>
      </c>
    </row>
    <row r="16" spans="1:10" s="78" customFormat="1" ht="15">
      <c r="A16" s="316"/>
      <c r="B16" s="344"/>
      <c r="C16" s="20" t="s">
        <v>198</v>
      </c>
      <c r="D16" s="346"/>
      <c r="E16" s="246"/>
      <c r="F16" s="162"/>
      <c r="G16" s="246"/>
      <c r="H16" s="246"/>
      <c r="I16" s="347"/>
    </row>
    <row r="17" spans="1:9" s="78" customFormat="1" ht="15">
      <c r="A17" s="316"/>
      <c r="B17" s="344"/>
      <c r="C17" s="20" t="s">
        <v>199</v>
      </c>
      <c r="D17" s="346"/>
      <c r="E17" s="251"/>
      <c r="F17" s="19"/>
      <c r="G17" s="246"/>
      <c r="H17" s="246"/>
      <c r="I17" s="347"/>
    </row>
    <row r="18" spans="1:9" s="78" customFormat="1" ht="31.5" customHeight="1">
      <c r="A18" s="316"/>
      <c r="B18" s="344"/>
      <c r="C18" s="20" t="s">
        <v>223</v>
      </c>
      <c r="D18" s="346"/>
      <c r="E18" s="251"/>
      <c r="F18" s="19"/>
      <c r="G18" s="246"/>
      <c r="H18" s="246"/>
      <c r="I18" s="347"/>
    </row>
    <row r="19" spans="1:9" s="78" customFormat="1" ht="31.5" customHeight="1">
      <c r="A19" s="316"/>
      <c r="B19" s="344"/>
      <c r="C19" s="20" t="s">
        <v>224</v>
      </c>
      <c r="D19" s="315"/>
      <c r="E19" s="252"/>
      <c r="F19" s="19"/>
      <c r="G19" s="246"/>
      <c r="H19" s="246"/>
      <c r="I19" s="347"/>
    </row>
    <row r="20" spans="1:9" s="78" customFormat="1" ht="25.7" customHeight="1">
      <c r="A20" s="316"/>
      <c r="B20" s="344"/>
      <c r="C20" s="20" t="s">
        <v>225</v>
      </c>
      <c r="D20" s="315"/>
      <c r="E20" s="252"/>
      <c r="F20" s="19"/>
      <c r="G20" s="246"/>
      <c r="H20" s="246"/>
      <c r="I20" s="347"/>
    </row>
    <row r="21" spans="1:9" s="78" customFormat="1" ht="25.7" customHeight="1">
      <c r="A21" s="316"/>
      <c r="B21" s="344"/>
      <c r="C21" s="20" t="s">
        <v>226</v>
      </c>
      <c r="D21" s="315"/>
      <c r="E21" s="252"/>
      <c r="F21" s="19"/>
      <c r="G21" s="246"/>
      <c r="H21" s="246"/>
      <c r="I21" s="347"/>
    </row>
    <row r="22" spans="1:9" s="78" customFormat="1" ht="13.7" customHeight="1">
      <c r="A22" s="316"/>
      <c r="B22" s="344"/>
      <c r="C22" s="20" t="s">
        <v>202</v>
      </c>
      <c r="D22" s="315"/>
      <c r="E22" s="252"/>
      <c r="F22" s="19"/>
      <c r="G22" s="246"/>
      <c r="H22" s="246"/>
      <c r="I22" s="347"/>
    </row>
    <row r="23" spans="1:9" s="78" customFormat="1" ht="15.75" thickBot="1">
      <c r="A23" s="316"/>
      <c r="B23" s="344"/>
      <c r="C23" s="26" t="s">
        <v>227</v>
      </c>
      <c r="D23" s="315"/>
      <c r="E23" s="252"/>
      <c r="F23" s="154"/>
      <c r="G23" s="247"/>
      <c r="H23" s="247"/>
      <c r="I23" s="347"/>
    </row>
    <row r="24" spans="1:9" s="78" customFormat="1" ht="15.75" thickBot="1">
      <c r="A24" s="97" t="s">
        <v>228</v>
      </c>
      <c r="B24" s="250" t="s">
        <v>204</v>
      </c>
      <c r="C24" s="228"/>
      <c r="D24" s="11" t="s">
        <v>17</v>
      </c>
      <c r="E24" s="11">
        <v>200</v>
      </c>
      <c r="F24" s="178"/>
      <c r="G24" s="10"/>
      <c r="H24" s="11"/>
      <c r="I24" s="106">
        <f>SUM(E24*H24)</f>
        <v>0</v>
      </c>
    </row>
    <row r="25" spans="1:9" s="78" customFormat="1" ht="15">
      <c r="A25" s="316"/>
      <c r="B25" s="317"/>
      <c r="C25" s="23" t="s">
        <v>229</v>
      </c>
      <c r="D25" s="334" t="s">
        <v>20</v>
      </c>
      <c r="E25" s="334" t="s">
        <v>20</v>
      </c>
      <c r="F25" s="12"/>
      <c r="G25" s="334" t="s">
        <v>20</v>
      </c>
      <c r="H25" s="334" t="s">
        <v>20</v>
      </c>
      <c r="I25" s="334" t="s">
        <v>20</v>
      </c>
    </row>
    <row r="26" spans="1:9" s="78" customFormat="1" ht="15">
      <c r="A26" s="316"/>
      <c r="B26" s="317"/>
      <c r="C26" s="23" t="s">
        <v>230</v>
      </c>
      <c r="D26" s="334"/>
      <c r="E26" s="334"/>
      <c r="F26" s="15"/>
      <c r="G26" s="334"/>
      <c r="H26" s="334"/>
      <c r="I26" s="334"/>
    </row>
    <row r="27" spans="1:9" s="78" customFormat="1" ht="28.5">
      <c r="A27" s="316"/>
      <c r="B27" s="317"/>
      <c r="C27" s="23" t="s">
        <v>231</v>
      </c>
      <c r="D27" s="334"/>
      <c r="E27" s="334"/>
      <c r="F27" s="15"/>
      <c r="G27" s="334"/>
      <c r="H27" s="334"/>
      <c r="I27" s="334"/>
    </row>
    <row r="28" spans="1:9" s="78" customFormat="1" ht="15">
      <c r="A28" s="316"/>
      <c r="B28" s="317"/>
      <c r="C28" s="23" t="s">
        <v>232</v>
      </c>
      <c r="D28" s="334"/>
      <c r="E28" s="334"/>
      <c r="F28" s="15"/>
      <c r="G28" s="334"/>
      <c r="H28" s="334"/>
      <c r="I28" s="334"/>
    </row>
    <row r="29" spans="1:9" s="78" customFormat="1" ht="15">
      <c r="A29" s="316"/>
      <c r="B29" s="317"/>
      <c r="C29" s="20" t="s">
        <v>233</v>
      </c>
      <c r="D29" s="334"/>
      <c r="E29" s="334"/>
      <c r="F29" s="15"/>
      <c r="G29" s="334"/>
      <c r="H29" s="334"/>
      <c r="I29" s="334"/>
    </row>
    <row r="30" spans="1:9" s="78" customFormat="1" ht="15.75" thickBot="1">
      <c r="A30" s="316"/>
      <c r="B30" s="317"/>
      <c r="C30" s="26"/>
      <c r="D30" s="334"/>
      <c r="E30" s="334"/>
      <c r="F30" s="158"/>
      <c r="G30" s="334"/>
      <c r="H30" s="334"/>
      <c r="I30" s="334"/>
    </row>
    <row r="31" spans="1:9" s="78" customFormat="1" ht="15.75" thickBot="1">
      <c r="A31" s="97" t="s">
        <v>234</v>
      </c>
      <c r="B31" s="250" t="s">
        <v>235</v>
      </c>
      <c r="C31" s="228"/>
      <c r="D31" s="11" t="s">
        <v>17</v>
      </c>
      <c r="E31" s="11">
        <v>20</v>
      </c>
      <c r="F31" s="178"/>
      <c r="G31" s="178"/>
      <c r="H31" s="11"/>
      <c r="I31" s="106">
        <f>SUM(E31*H31)</f>
        <v>0</v>
      </c>
    </row>
    <row r="32" spans="1:9" s="78" customFormat="1" ht="15">
      <c r="A32" s="343"/>
      <c r="B32" s="317"/>
      <c r="C32" s="203" t="s">
        <v>65</v>
      </c>
      <c r="D32" s="229" t="s">
        <v>20</v>
      </c>
      <c r="E32" s="229" t="s">
        <v>20</v>
      </c>
      <c r="F32" s="204"/>
      <c r="G32" s="229" t="s">
        <v>20</v>
      </c>
      <c r="H32" s="229" t="s">
        <v>20</v>
      </c>
      <c r="I32" s="229" t="s">
        <v>20</v>
      </c>
    </row>
    <row r="33" spans="1:9" s="78" customFormat="1" ht="15">
      <c r="A33" s="343"/>
      <c r="B33" s="317"/>
      <c r="C33" s="202" t="s">
        <v>236</v>
      </c>
      <c r="D33" s="245"/>
      <c r="E33" s="245"/>
      <c r="F33" s="107"/>
      <c r="G33" s="245"/>
      <c r="H33" s="245"/>
      <c r="I33" s="245"/>
    </row>
    <row r="34" spans="1:9" s="78" customFormat="1" ht="15">
      <c r="A34" s="343"/>
      <c r="B34" s="317"/>
      <c r="C34" s="202" t="s">
        <v>237</v>
      </c>
      <c r="D34" s="245"/>
      <c r="E34" s="245"/>
      <c r="F34" s="107"/>
      <c r="G34" s="245"/>
      <c r="H34" s="245"/>
      <c r="I34" s="245"/>
    </row>
    <row r="35" spans="1:9" s="78" customFormat="1" ht="15" customHeight="1">
      <c r="A35" s="343"/>
      <c r="B35" s="317"/>
      <c r="C35" s="20" t="s">
        <v>238</v>
      </c>
      <c r="D35" s="245"/>
      <c r="E35" s="245"/>
      <c r="F35" s="107"/>
      <c r="G35" s="245"/>
      <c r="H35" s="245"/>
      <c r="I35" s="245"/>
    </row>
    <row r="36" spans="1:9" s="78" customFormat="1" ht="29.25" thickBot="1">
      <c r="A36" s="343"/>
      <c r="B36" s="317"/>
      <c r="C36" s="205" t="s">
        <v>239</v>
      </c>
      <c r="D36" s="242"/>
      <c r="E36" s="242"/>
      <c r="F36" s="206"/>
      <c r="G36" s="242"/>
      <c r="H36" s="242"/>
      <c r="I36" s="242"/>
    </row>
    <row r="37" spans="1:9" s="78" customFormat="1" ht="15.75" thickBot="1">
      <c r="A37" s="110" t="s">
        <v>240</v>
      </c>
      <c r="B37" s="250" t="s">
        <v>208</v>
      </c>
      <c r="C37" s="228"/>
      <c r="D37" s="11" t="s">
        <v>17</v>
      </c>
      <c r="E37" s="11">
        <v>200</v>
      </c>
      <c r="F37" s="168"/>
      <c r="G37" s="11"/>
      <c r="H37" s="11"/>
      <c r="I37" s="106">
        <f>SUM(E37*H37)</f>
        <v>0</v>
      </c>
    </row>
    <row r="38" spans="1:9" s="78" customFormat="1" ht="15.75" thickBot="1">
      <c r="A38" s="161"/>
      <c r="B38" s="207"/>
      <c r="C38" s="108" t="s">
        <v>241</v>
      </c>
      <c r="D38" s="341" t="s">
        <v>20</v>
      </c>
      <c r="E38" s="341" t="s">
        <v>20</v>
      </c>
      <c r="F38" s="157"/>
      <c r="G38" s="229" t="s">
        <v>20</v>
      </c>
      <c r="H38" s="341" t="s">
        <v>20</v>
      </c>
      <c r="I38" s="341" t="s">
        <v>20</v>
      </c>
    </row>
    <row r="39" spans="1:9" s="78" customFormat="1" ht="19.7" customHeight="1">
      <c r="A39" s="335"/>
      <c r="B39" s="336"/>
      <c r="C39" s="111" t="s">
        <v>242</v>
      </c>
      <c r="D39" s="341"/>
      <c r="E39" s="341"/>
      <c r="F39" s="19"/>
      <c r="G39" s="245"/>
      <c r="H39" s="341"/>
      <c r="I39" s="341"/>
    </row>
    <row r="40" spans="1:9" s="78" customFormat="1" ht="20.45" customHeight="1" thickBot="1">
      <c r="A40" s="337"/>
      <c r="B40" s="323"/>
      <c r="C40" s="112" t="s">
        <v>243</v>
      </c>
      <c r="D40" s="342"/>
      <c r="E40" s="342"/>
      <c r="F40" s="19"/>
      <c r="G40" s="245"/>
      <c r="H40" s="342"/>
      <c r="I40" s="342"/>
    </row>
    <row r="41" spans="1:9" s="78" customFormat="1" ht="15" customHeight="1" thickBot="1">
      <c r="A41" s="338" t="s">
        <v>244</v>
      </c>
      <c r="B41" s="339"/>
      <c r="C41" s="339"/>
      <c r="D41" s="339"/>
      <c r="E41" s="339"/>
      <c r="F41" s="339"/>
      <c r="G41" s="340"/>
      <c r="H41" s="192"/>
      <c r="I41" s="193">
        <f>SUM(I14,I24,I31,I37,[1]Sheet1!H3,[1]Sheet1!H12,[1]Sheet1!H15,[1]Sheet1!H23,[1]Sheet1!H32,[1]Sheet1!H37,[1]Sheet2!H7,[1]Sheet2!H14,[1]Sheet2!H22)</f>
        <v>0</v>
      </c>
    </row>
    <row r="42" spans="1:9" ht="15" customHeight="1" thickBot="1">
      <c r="A42" s="236" t="s">
        <v>74</v>
      </c>
      <c r="B42" s="237"/>
      <c r="C42" s="237"/>
      <c r="D42" s="237"/>
      <c r="E42" s="237"/>
      <c r="F42" s="237"/>
      <c r="G42" s="238"/>
      <c r="H42" s="185"/>
      <c r="I42" s="184"/>
    </row>
    <row r="43" spans="1:9" ht="15" customHeight="1" thickBot="1">
      <c r="A43" s="239" t="s">
        <v>245</v>
      </c>
      <c r="B43" s="237"/>
      <c r="C43" s="237"/>
      <c r="D43" s="237"/>
      <c r="E43" s="237"/>
      <c r="F43" s="237"/>
      <c r="G43" s="238"/>
      <c r="H43" s="185"/>
      <c r="I43" s="184"/>
    </row>
    <row r="44" spans="1:9">
      <c r="A44" s="39"/>
      <c r="B44" s="40"/>
      <c r="C44" s="40"/>
      <c r="D44" s="40"/>
      <c r="E44" s="40"/>
      <c r="F44" s="40"/>
      <c r="G44" s="40"/>
      <c r="H44" s="40"/>
    </row>
    <row r="45" spans="1:9">
      <c r="A45" s="1" t="s">
        <v>76</v>
      </c>
    </row>
    <row r="46" spans="1:9">
      <c r="A46" s="226" t="s">
        <v>77</v>
      </c>
      <c r="B46" s="226"/>
      <c r="C46" s="226"/>
      <c r="D46" s="226"/>
      <c r="E46" s="226"/>
      <c r="F46" s="226"/>
      <c r="G46" s="134"/>
    </row>
    <row r="47" spans="1:9" s="41" customFormat="1">
      <c r="A47" s="221" t="s">
        <v>78</v>
      </c>
      <c r="B47" s="221"/>
      <c r="C47" s="221"/>
      <c r="D47" s="221"/>
      <c r="E47" s="221"/>
      <c r="F47" s="221"/>
      <c r="G47" s="221"/>
      <c r="H47" s="221"/>
    </row>
    <row r="48" spans="1:9">
      <c r="A48" s="221" t="s">
        <v>217</v>
      </c>
      <c r="B48" s="221"/>
      <c r="C48" s="221"/>
      <c r="D48" s="221"/>
      <c r="E48" s="221"/>
      <c r="F48" s="221"/>
      <c r="G48" s="136"/>
    </row>
    <row r="49" spans="1:8" ht="15">
      <c r="A49" s="220" t="s">
        <v>80</v>
      </c>
      <c r="B49" s="220"/>
      <c r="C49" s="220"/>
      <c r="D49" s="220"/>
      <c r="E49" s="220"/>
      <c r="F49" s="220"/>
      <c r="G49" s="137"/>
    </row>
    <row r="50" spans="1:8">
      <c r="A50" s="221" t="s">
        <v>81</v>
      </c>
      <c r="B50" s="221"/>
      <c r="C50" s="221"/>
      <c r="D50" s="221"/>
      <c r="E50" s="221"/>
      <c r="F50" s="221"/>
      <c r="G50" s="136"/>
    </row>
    <row r="51" spans="1:8" ht="15">
      <c r="A51" s="222" t="s">
        <v>82</v>
      </c>
      <c r="B51" s="223"/>
      <c r="C51" s="223"/>
      <c r="D51" s="223"/>
      <c r="E51" s="223"/>
      <c r="F51" s="223"/>
      <c r="G51" s="223"/>
      <c r="H51" s="223"/>
    </row>
    <row r="52" spans="1:8">
      <c r="A52" s="224"/>
      <c r="B52" s="225"/>
      <c r="C52" s="225"/>
      <c r="D52" s="225"/>
      <c r="E52" s="225"/>
      <c r="F52" s="225"/>
      <c r="G52" s="225"/>
      <c r="H52" s="225"/>
    </row>
    <row r="54" spans="1:8">
      <c r="A54" s="1" t="s">
        <v>83</v>
      </c>
    </row>
    <row r="55" spans="1:8">
      <c r="A55" s="226"/>
      <c r="B55" s="226"/>
      <c r="C55" s="226"/>
      <c r="D55" s="226"/>
      <c r="E55" s="226"/>
      <c r="F55" s="226"/>
      <c r="G55" s="134"/>
    </row>
  </sheetData>
  <mergeCells count="59">
    <mergeCell ref="F1:I1"/>
    <mergeCell ref="F2:I2"/>
    <mergeCell ref="A4:C4"/>
    <mergeCell ref="H5:I5"/>
    <mergeCell ref="C6:F6"/>
    <mergeCell ref="F9:I9"/>
    <mergeCell ref="B11:C11"/>
    <mergeCell ref="H11:H13"/>
    <mergeCell ref="I11:I13"/>
    <mergeCell ref="A12:C12"/>
    <mergeCell ref="A13:B13"/>
    <mergeCell ref="A9:A10"/>
    <mergeCell ref="B9:B10"/>
    <mergeCell ref="C9:C10"/>
    <mergeCell ref="D9:D10"/>
    <mergeCell ref="E9:E10"/>
    <mergeCell ref="E11:E13"/>
    <mergeCell ref="I25:I30"/>
    <mergeCell ref="B14:C14"/>
    <mergeCell ref="A15:B23"/>
    <mergeCell ref="D15:D23"/>
    <mergeCell ref="E15:E23"/>
    <mergeCell ref="H15:H23"/>
    <mergeCell ref="I15:I23"/>
    <mergeCell ref="B24:C24"/>
    <mergeCell ref="A25:B30"/>
    <mergeCell ref="D25:D30"/>
    <mergeCell ref="E25:E30"/>
    <mergeCell ref="H25:H30"/>
    <mergeCell ref="B31:C31"/>
    <mergeCell ref="G38:G40"/>
    <mergeCell ref="H38:H40"/>
    <mergeCell ref="I38:I40"/>
    <mergeCell ref="A32:B36"/>
    <mergeCell ref="E32:E36"/>
    <mergeCell ref="D32:D36"/>
    <mergeCell ref="G32:G36"/>
    <mergeCell ref="H32:H36"/>
    <mergeCell ref="I32:I36"/>
    <mergeCell ref="A48:F48"/>
    <mergeCell ref="B37:C37"/>
    <mergeCell ref="A39:B40"/>
    <mergeCell ref="A46:F46"/>
    <mergeCell ref="A47:H47"/>
    <mergeCell ref="A41:G41"/>
    <mergeCell ref="A42:G42"/>
    <mergeCell ref="A43:G43"/>
    <mergeCell ref="E38:E40"/>
    <mergeCell ref="D38:D40"/>
    <mergeCell ref="A49:F49"/>
    <mergeCell ref="A50:F50"/>
    <mergeCell ref="A51:H51"/>
    <mergeCell ref="A52:H52"/>
    <mergeCell ref="A55:F55"/>
    <mergeCell ref="D11:D13"/>
    <mergeCell ref="F11:F13"/>
    <mergeCell ref="G11:G13"/>
    <mergeCell ref="G15:G23"/>
    <mergeCell ref="G25:G30"/>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BC318-5C0D-4DFC-B2D8-5BB27413DF2B}">
  <dimension ref="A1:J41"/>
  <sheetViews>
    <sheetView workbookViewId="0">
      <selection activeCell="B45" sqref="B45"/>
    </sheetView>
  </sheetViews>
  <sheetFormatPr defaultRowHeight="15"/>
  <cols>
    <col min="2" max="2" width="31.42578125" customWidth="1"/>
    <col min="3" max="3" width="72.42578125" customWidth="1"/>
    <col min="4" max="4" width="14" customWidth="1"/>
    <col min="5" max="5" width="24.140625" customWidth="1"/>
    <col min="6" max="6" width="89" customWidth="1"/>
    <col min="7" max="7" width="22" customWidth="1"/>
    <col min="8" max="8" width="20.42578125" customWidth="1"/>
    <col min="9" max="9" width="26.7109375" customWidth="1"/>
  </cols>
  <sheetData>
    <row r="1" spans="1:10" s="1" customFormat="1" ht="14.25">
      <c r="F1" s="258" t="s">
        <v>0</v>
      </c>
      <c r="G1" s="258"/>
      <c r="H1" s="258"/>
      <c r="I1" s="258"/>
    </row>
    <row r="2" spans="1:10" s="1" customFormat="1" ht="14.25">
      <c r="F2" s="259" t="s">
        <v>1</v>
      </c>
      <c r="G2" s="259"/>
      <c r="H2" s="259"/>
      <c r="I2" s="259"/>
    </row>
    <row r="3" spans="1:10" s="1" customFormat="1" ht="14.25">
      <c r="F3" s="2"/>
      <c r="G3" s="2"/>
      <c r="H3" s="2"/>
      <c r="I3" s="2"/>
    </row>
    <row r="4" spans="1:10" s="1" customFormat="1" ht="14.25">
      <c r="A4" s="226" t="s">
        <v>2</v>
      </c>
      <c r="B4" s="226"/>
      <c r="C4" s="226"/>
      <c r="F4" s="2"/>
      <c r="G4" s="2"/>
      <c r="H4" s="2"/>
      <c r="I4" s="2"/>
    </row>
    <row r="5" spans="1:10" s="1" customFormat="1">
      <c r="C5" s="260" t="s">
        <v>3</v>
      </c>
      <c r="D5" s="260"/>
      <c r="E5" s="260"/>
      <c r="F5" s="260"/>
      <c r="G5" s="135"/>
    </row>
    <row r="6" spans="1:10" ht="29.45" customHeight="1">
      <c r="A6" s="133" t="s">
        <v>246</v>
      </c>
    </row>
    <row r="7" spans="1:10" s="1" customFormat="1" ht="15.6" customHeight="1">
      <c r="A7" s="256" t="s">
        <v>5</v>
      </c>
      <c r="B7" s="256" t="s">
        <v>6</v>
      </c>
      <c r="C7" s="256" t="s">
        <v>7</v>
      </c>
      <c r="D7" s="256" t="s">
        <v>8</v>
      </c>
      <c r="E7" s="256" t="s">
        <v>9</v>
      </c>
      <c r="F7" s="249" t="s">
        <v>10</v>
      </c>
      <c r="G7" s="249"/>
      <c r="H7" s="249"/>
      <c r="I7" s="249"/>
    </row>
    <row r="8" spans="1:10" s="1" customFormat="1" ht="60.75" thickBot="1">
      <c r="A8" s="257"/>
      <c r="B8" s="257"/>
      <c r="C8" s="257"/>
      <c r="D8" s="257"/>
      <c r="E8" s="257"/>
      <c r="F8" s="180" t="s">
        <v>11</v>
      </c>
      <c r="G8" s="181" t="s">
        <v>12</v>
      </c>
      <c r="H8" s="182" t="s">
        <v>13</v>
      </c>
      <c r="I8" s="182" t="s">
        <v>14</v>
      </c>
      <c r="J8" s="9"/>
    </row>
    <row r="9" spans="1:10" s="1" customFormat="1" ht="15.75" thickBot="1">
      <c r="A9" s="113" t="s">
        <v>247</v>
      </c>
      <c r="B9" s="266" t="s">
        <v>248</v>
      </c>
      <c r="C9" s="267"/>
      <c r="D9" s="43" t="s">
        <v>17</v>
      </c>
      <c r="E9" s="59">
        <v>30</v>
      </c>
      <c r="F9" s="152"/>
      <c r="G9" s="43"/>
      <c r="H9" s="68"/>
      <c r="I9" s="69">
        <f>SUM(E9*H9)</f>
        <v>0</v>
      </c>
      <c r="J9" s="9"/>
    </row>
    <row r="10" spans="1:10" s="1" customFormat="1">
      <c r="A10" s="253" t="s">
        <v>27</v>
      </c>
      <c r="B10" s="253"/>
      <c r="C10" s="73" t="s">
        <v>197</v>
      </c>
      <c r="D10" s="231" t="s">
        <v>20</v>
      </c>
      <c r="E10" s="231" t="s">
        <v>20</v>
      </c>
      <c r="F10" s="72"/>
      <c r="G10" s="231" t="s">
        <v>20</v>
      </c>
      <c r="H10" s="231" t="s">
        <v>20</v>
      </c>
      <c r="I10" s="231" t="s">
        <v>20</v>
      </c>
      <c r="J10" s="9"/>
    </row>
    <row r="11" spans="1:10" s="1" customFormat="1" ht="28.5">
      <c r="A11" s="254" t="s">
        <v>249</v>
      </c>
      <c r="B11" s="254"/>
      <c r="C11" s="55" t="s">
        <v>250</v>
      </c>
      <c r="D11" s="244"/>
      <c r="E11" s="244"/>
      <c r="F11" s="114"/>
      <c r="G11" s="244"/>
      <c r="H11" s="244"/>
      <c r="I11" s="244"/>
      <c r="J11" s="9"/>
    </row>
    <row r="12" spans="1:10" s="1" customFormat="1" ht="28.5">
      <c r="A12" s="254"/>
      <c r="B12" s="254"/>
      <c r="C12" s="55" t="s">
        <v>251</v>
      </c>
      <c r="D12" s="244"/>
      <c r="E12" s="244"/>
      <c r="F12" s="4"/>
      <c r="G12" s="244"/>
      <c r="H12" s="244"/>
      <c r="I12" s="244"/>
      <c r="J12" s="9"/>
    </row>
    <row r="13" spans="1:10" s="1" customFormat="1">
      <c r="A13" s="254"/>
      <c r="B13" s="254"/>
      <c r="C13" s="55" t="s">
        <v>252</v>
      </c>
      <c r="D13" s="244"/>
      <c r="E13" s="244"/>
      <c r="F13" s="4"/>
      <c r="G13" s="244"/>
      <c r="H13" s="244"/>
      <c r="I13" s="244"/>
      <c r="J13" s="9"/>
    </row>
    <row r="14" spans="1:10" s="1" customFormat="1" ht="15.75" thickBot="1">
      <c r="A14" s="255" t="s">
        <v>35</v>
      </c>
      <c r="B14" s="255"/>
      <c r="C14" s="34" t="s">
        <v>253</v>
      </c>
      <c r="D14" s="232"/>
      <c r="E14" s="232"/>
      <c r="F14" s="6"/>
      <c r="G14" s="232"/>
      <c r="H14" s="232"/>
      <c r="I14" s="232"/>
      <c r="J14" s="9"/>
    </row>
    <row r="15" spans="1:10" s="1" customFormat="1" ht="15.75" thickBot="1">
      <c r="A15" s="113" t="s">
        <v>254</v>
      </c>
      <c r="B15" s="266" t="s">
        <v>255</v>
      </c>
      <c r="C15" s="267"/>
      <c r="D15" s="43" t="s">
        <v>17</v>
      </c>
      <c r="E15" s="59">
        <v>30</v>
      </c>
      <c r="F15" s="152"/>
      <c r="G15" s="43"/>
      <c r="H15" s="68"/>
      <c r="I15" s="69">
        <f>SUM(E15*H15)</f>
        <v>0</v>
      </c>
      <c r="J15" s="9"/>
    </row>
    <row r="16" spans="1:10" s="1" customFormat="1">
      <c r="A16" s="253" t="s">
        <v>27</v>
      </c>
      <c r="B16" s="253"/>
      <c r="C16" s="73" t="s">
        <v>197</v>
      </c>
      <c r="D16" s="231" t="s">
        <v>20</v>
      </c>
      <c r="E16" s="231" t="s">
        <v>20</v>
      </c>
      <c r="F16" s="72"/>
      <c r="G16" s="231" t="s">
        <v>20</v>
      </c>
      <c r="H16" s="231" t="s">
        <v>20</v>
      </c>
      <c r="I16" s="231" t="s">
        <v>20</v>
      </c>
      <c r="J16" s="9"/>
    </row>
    <row r="17" spans="1:10" s="1" customFormat="1">
      <c r="A17" s="254" t="s">
        <v>249</v>
      </c>
      <c r="B17" s="254"/>
      <c r="C17" s="55" t="s">
        <v>256</v>
      </c>
      <c r="D17" s="244"/>
      <c r="E17" s="244"/>
      <c r="F17" s="4"/>
      <c r="G17" s="244"/>
      <c r="H17" s="244"/>
      <c r="I17" s="244"/>
      <c r="J17" s="9"/>
    </row>
    <row r="18" spans="1:10" s="1" customFormat="1">
      <c r="A18" s="254"/>
      <c r="B18" s="254"/>
      <c r="C18" s="55" t="s">
        <v>257</v>
      </c>
      <c r="D18" s="244"/>
      <c r="E18" s="244"/>
      <c r="F18" s="4"/>
      <c r="G18" s="244"/>
      <c r="H18" s="244"/>
      <c r="I18" s="244"/>
      <c r="J18" s="9"/>
    </row>
    <row r="19" spans="1:10" s="1" customFormat="1">
      <c r="A19" s="115"/>
      <c r="B19" s="115"/>
      <c r="C19" s="55" t="s">
        <v>258</v>
      </c>
      <c r="D19" s="244"/>
      <c r="E19" s="244"/>
      <c r="F19" s="114"/>
      <c r="G19" s="244"/>
      <c r="H19" s="244"/>
      <c r="I19" s="244"/>
      <c r="J19" s="9"/>
    </row>
    <row r="20" spans="1:10" s="1" customFormat="1">
      <c r="A20" s="254" t="s">
        <v>259</v>
      </c>
      <c r="B20" s="254"/>
      <c r="C20" s="55" t="s">
        <v>260</v>
      </c>
      <c r="D20" s="244"/>
      <c r="E20" s="244"/>
      <c r="F20" s="4"/>
      <c r="G20" s="244"/>
      <c r="H20" s="244"/>
      <c r="I20" s="244"/>
      <c r="J20" s="9"/>
    </row>
    <row r="21" spans="1:10" s="1" customFormat="1">
      <c r="A21" s="254"/>
      <c r="B21" s="254"/>
      <c r="C21" s="55" t="s">
        <v>261</v>
      </c>
      <c r="D21" s="244"/>
      <c r="E21" s="244"/>
      <c r="F21" s="4"/>
      <c r="G21" s="244"/>
      <c r="H21" s="244"/>
      <c r="I21" s="244"/>
      <c r="J21" s="9"/>
    </row>
    <row r="22" spans="1:10" s="1" customFormat="1" ht="15.75" thickBot="1">
      <c r="A22" s="255"/>
      <c r="B22" s="255"/>
      <c r="C22" s="34" t="s">
        <v>252</v>
      </c>
      <c r="D22" s="232"/>
      <c r="E22" s="232"/>
      <c r="F22" s="6"/>
      <c r="G22" s="232"/>
      <c r="H22" s="232"/>
      <c r="I22" s="232"/>
      <c r="J22" s="9"/>
    </row>
    <row r="23" spans="1:10" s="1" customFormat="1" ht="15.75" thickBot="1">
      <c r="A23" s="113" t="s">
        <v>262</v>
      </c>
      <c r="B23" s="266" t="s">
        <v>263</v>
      </c>
      <c r="C23" s="267"/>
      <c r="D23" s="43" t="s">
        <v>17</v>
      </c>
      <c r="E23" s="59">
        <v>30</v>
      </c>
      <c r="F23" s="152"/>
      <c r="G23" s="43"/>
      <c r="H23" s="68"/>
      <c r="I23" s="69">
        <f>SUM(E23*H23)</f>
        <v>0</v>
      </c>
      <c r="J23" s="9"/>
    </row>
    <row r="24" spans="1:10" s="1" customFormat="1">
      <c r="A24" s="253" t="s">
        <v>27</v>
      </c>
      <c r="B24" s="253"/>
      <c r="C24" s="73" t="s">
        <v>241</v>
      </c>
      <c r="D24" s="231" t="s">
        <v>20</v>
      </c>
      <c r="E24" s="231" t="s">
        <v>20</v>
      </c>
      <c r="F24" s="72"/>
      <c r="G24" s="231" t="s">
        <v>20</v>
      </c>
      <c r="H24" s="231" t="s">
        <v>20</v>
      </c>
      <c r="I24" s="231" t="s">
        <v>20</v>
      </c>
      <c r="J24" s="9"/>
    </row>
    <row r="25" spans="1:10" s="1" customFormat="1">
      <c r="A25" s="261" t="s">
        <v>259</v>
      </c>
      <c r="B25" s="262"/>
      <c r="C25" s="55" t="s">
        <v>264</v>
      </c>
      <c r="D25" s="244"/>
      <c r="E25" s="244"/>
      <c r="F25" s="4"/>
      <c r="G25" s="244"/>
      <c r="H25" s="244"/>
      <c r="I25" s="244"/>
      <c r="J25" s="9"/>
    </row>
    <row r="26" spans="1:10" s="1" customFormat="1">
      <c r="A26" s="263"/>
      <c r="B26" s="264"/>
      <c r="C26" s="55" t="s">
        <v>265</v>
      </c>
      <c r="D26" s="244"/>
      <c r="E26" s="244"/>
      <c r="F26" s="4"/>
      <c r="G26" s="244"/>
      <c r="H26" s="244"/>
      <c r="I26" s="244"/>
      <c r="J26" s="9"/>
    </row>
    <row r="27" spans="1:10" s="1" customFormat="1" ht="15.75" thickBot="1">
      <c r="A27" s="263"/>
      <c r="B27" s="264"/>
      <c r="C27" s="55" t="s">
        <v>258</v>
      </c>
      <c r="D27" s="244"/>
      <c r="E27" s="244"/>
      <c r="F27" s="4"/>
      <c r="G27" s="244"/>
      <c r="H27" s="232"/>
      <c r="I27" s="232"/>
      <c r="J27" s="9"/>
    </row>
    <row r="28" spans="1:10" s="1" customFormat="1" ht="16.5" customHeight="1" thickBot="1">
      <c r="A28" s="233" t="s">
        <v>266</v>
      </c>
      <c r="B28" s="234"/>
      <c r="C28" s="234"/>
      <c r="D28" s="234"/>
      <c r="E28" s="234"/>
      <c r="F28" s="234"/>
      <c r="G28" s="235"/>
      <c r="H28" s="185"/>
      <c r="I28" s="183">
        <f>SUM(I8,I17,I22)</f>
        <v>0</v>
      </c>
    </row>
    <row r="29" spans="1:10" s="1" customFormat="1" ht="15.75" customHeight="1" thickBot="1">
      <c r="A29" s="236" t="s">
        <v>74</v>
      </c>
      <c r="B29" s="237"/>
      <c r="C29" s="237"/>
      <c r="D29" s="237"/>
      <c r="E29" s="237"/>
      <c r="F29" s="237"/>
      <c r="G29" s="238"/>
      <c r="H29" s="185"/>
      <c r="I29" s="184"/>
    </row>
    <row r="30" spans="1:10" s="1" customFormat="1" ht="15.75" customHeight="1" thickBot="1">
      <c r="A30" s="239" t="s">
        <v>267</v>
      </c>
      <c r="B30" s="237"/>
      <c r="C30" s="237"/>
      <c r="D30" s="237"/>
      <c r="E30" s="237"/>
      <c r="F30" s="237"/>
      <c r="G30" s="238"/>
      <c r="H30" s="185"/>
      <c r="I30" s="184"/>
    </row>
    <row r="31" spans="1:10" s="1" customFormat="1" ht="14.25">
      <c r="A31" s="39"/>
      <c r="B31" s="40"/>
      <c r="C31" s="40"/>
      <c r="D31" s="40"/>
      <c r="E31" s="40"/>
      <c r="F31" s="40"/>
      <c r="G31" s="40"/>
      <c r="H31" s="40"/>
    </row>
    <row r="32" spans="1:10" s="1" customFormat="1" ht="14.25">
      <c r="A32" s="1" t="s">
        <v>76</v>
      </c>
    </row>
    <row r="33" spans="1:8" s="1" customFormat="1" ht="14.25">
      <c r="A33" s="226" t="s">
        <v>77</v>
      </c>
      <c r="B33" s="226"/>
      <c r="C33" s="226"/>
      <c r="D33" s="226"/>
      <c r="E33" s="226"/>
      <c r="F33" s="226"/>
      <c r="G33" s="134"/>
    </row>
    <row r="34" spans="1:8" s="41" customFormat="1" ht="14.25">
      <c r="A34" s="221" t="s">
        <v>78</v>
      </c>
      <c r="B34" s="221"/>
      <c r="C34" s="221"/>
      <c r="D34" s="221"/>
      <c r="E34" s="221"/>
      <c r="F34" s="221"/>
      <c r="G34" s="221"/>
      <c r="H34" s="221"/>
    </row>
    <row r="35" spans="1:8" s="1" customFormat="1" ht="14.25">
      <c r="A35" s="221" t="s">
        <v>268</v>
      </c>
      <c r="B35" s="221"/>
      <c r="C35" s="221"/>
      <c r="D35" s="221"/>
      <c r="E35" s="221"/>
      <c r="F35" s="221"/>
      <c r="G35" s="136"/>
    </row>
    <row r="36" spans="1:8" s="1" customFormat="1">
      <c r="A36" s="220" t="s">
        <v>80</v>
      </c>
      <c r="B36" s="220"/>
      <c r="C36" s="220"/>
      <c r="D36" s="220"/>
      <c r="E36" s="220"/>
      <c r="F36" s="220"/>
      <c r="G36" s="137"/>
    </row>
    <row r="37" spans="1:8" s="1" customFormat="1" ht="14.25">
      <c r="A37" s="221" t="s">
        <v>81</v>
      </c>
      <c r="B37" s="221"/>
      <c r="C37" s="221"/>
      <c r="D37" s="221"/>
      <c r="E37" s="221"/>
      <c r="F37" s="221"/>
      <c r="G37" s="136"/>
    </row>
    <row r="38" spans="1:8" s="1" customFormat="1">
      <c r="A38" s="222" t="s">
        <v>82</v>
      </c>
      <c r="B38" s="223"/>
      <c r="C38" s="223"/>
      <c r="D38" s="223"/>
      <c r="E38" s="223"/>
      <c r="F38" s="223"/>
      <c r="G38" s="223"/>
      <c r="H38" s="223"/>
    </row>
    <row r="39" spans="1:8" s="1" customFormat="1" ht="14.25">
      <c r="A39" s="224"/>
      <c r="B39" s="225"/>
      <c r="C39" s="225"/>
      <c r="D39" s="225"/>
      <c r="E39" s="225"/>
      <c r="F39" s="225"/>
      <c r="G39" s="225"/>
      <c r="H39" s="225"/>
    </row>
    <row r="40" spans="1:8" s="1" customFormat="1" ht="14.25"/>
    <row r="41" spans="1:8" s="1" customFormat="1" ht="14.25">
      <c r="A41" s="1" t="s">
        <v>83</v>
      </c>
    </row>
  </sheetData>
  <mergeCells count="47">
    <mergeCell ref="F7:I7"/>
    <mergeCell ref="B9:C9"/>
    <mergeCell ref="A10:B10"/>
    <mergeCell ref="D10:D14"/>
    <mergeCell ref="E10:E14"/>
    <mergeCell ref="H10:H14"/>
    <mergeCell ref="A7:A8"/>
    <mergeCell ref="B7:B8"/>
    <mergeCell ref="C7:C8"/>
    <mergeCell ref="D7:D8"/>
    <mergeCell ref="E7:E8"/>
    <mergeCell ref="H24:H27"/>
    <mergeCell ref="I10:I14"/>
    <mergeCell ref="A11:B12"/>
    <mergeCell ref="A13:B13"/>
    <mergeCell ref="A14:B14"/>
    <mergeCell ref="G10:G14"/>
    <mergeCell ref="G16:G22"/>
    <mergeCell ref="G24:G27"/>
    <mergeCell ref="A28:G28"/>
    <mergeCell ref="A29:G29"/>
    <mergeCell ref="A30:G30"/>
    <mergeCell ref="A24:B24"/>
    <mergeCell ref="D24:D27"/>
    <mergeCell ref="E24:E27"/>
    <mergeCell ref="A36:F36"/>
    <mergeCell ref="A37:F37"/>
    <mergeCell ref="A38:H38"/>
    <mergeCell ref="A39:H39"/>
    <mergeCell ref="A33:F33"/>
    <mergeCell ref="A34:H34"/>
    <mergeCell ref="F1:I1"/>
    <mergeCell ref="F2:I2"/>
    <mergeCell ref="A4:C4"/>
    <mergeCell ref="C5:F5"/>
    <mergeCell ref="A35:F35"/>
    <mergeCell ref="I24:I27"/>
    <mergeCell ref="A25:B27"/>
    <mergeCell ref="B15:C15"/>
    <mergeCell ref="A16:B16"/>
    <mergeCell ref="D16:D22"/>
    <mergeCell ref="E16:E22"/>
    <mergeCell ref="H16:H22"/>
    <mergeCell ref="I16:I22"/>
    <mergeCell ref="A17:B18"/>
    <mergeCell ref="A20:B22"/>
    <mergeCell ref="B23:C23"/>
  </mergeCells>
  <pageMargins left="0.7" right="0.7" top="0.75" bottom="0.75" header="0.3" footer="0.3"/>
  <pageSetup paperSize="9" orientation="portrait" horizontalDpi="4294967293"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FCC13-BF93-4E08-A7A0-77876CB8864F}">
  <dimension ref="A1:J24"/>
  <sheetViews>
    <sheetView workbookViewId="0">
      <selection activeCell="C31" sqref="C31"/>
    </sheetView>
  </sheetViews>
  <sheetFormatPr defaultColWidth="9.140625" defaultRowHeight="14.25"/>
  <cols>
    <col min="1" max="1" width="7.42578125" style="1" customWidth="1"/>
    <col min="2" max="2" width="23.140625" style="1" customWidth="1"/>
    <col min="3" max="3" width="78.5703125" style="1" customWidth="1"/>
    <col min="4" max="4" width="12.85546875" style="1" customWidth="1"/>
    <col min="5" max="5" width="15.85546875" style="1" customWidth="1"/>
    <col min="6" max="6" width="91.5703125" style="1" customWidth="1"/>
    <col min="7" max="7" width="16.85546875" style="1" customWidth="1"/>
    <col min="8" max="8" width="22" style="1" customWidth="1"/>
    <col min="9" max="9" width="25.85546875" style="1" customWidth="1"/>
    <col min="10" max="10" width="17.5703125" style="1" customWidth="1"/>
    <col min="11" max="16384" width="9.140625" style="1"/>
  </cols>
  <sheetData>
    <row r="1" spans="1:10">
      <c r="F1" s="258" t="s">
        <v>0</v>
      </c>
      <c r="G1" s="258"/>
      <c r="H1" s="258"/>
      <c r="I1" s="258"/>
    </row>
    <row r="2" spans="1:10">
      <c r="F2" s="259" t="s">
        <v>1</v>
      </c>
      <c r="G2" s="259"/>
      <c r="H2" s="259"/>
      <c r="I2" s="259"/>
    </row>
    <row r="3" spans="1:10">
      <c r="F3" s="2"/>
      <c r="G3" s="2"/>
      <c r="H3" s="2"/>
      <c r="I3" s="2"/>
    </row>
    <row r="4" spans="1:10">
      <c r="A4" s="226" t="s">
        <v>2</v>
      </c>
      <c r="B4" s="226"/>
      <c r="C4" s="226"/>
      <c r="F4" s="2"/>
      <c r="G4" s="2"/>
      <c r="H4" s="2"/>
      <c r="I4" s="2"/>
    </row>
    <row r="5" spans="1:10">
      <c r="H5" s="258"/>
      <c r="I5" s="258"/>
    </row>
    <row r="6" spans="1:10" ht="15">
      <c r="C6" s="260" t="s">
        <v>3</v>
      </c>
      <c r="D6" s="260"/>
      <c r="E6" s="260"/>
      <c r="F6" s="260"/>
      <c r="G6" s="135"/>
    </row>
    <row r="8" spans="1:10" ht="15.6" customHeight="1">
      <c r="A8" s="3" t="s">
        <v>269</v>
      </c>
    </row>
    <row r="9" spans="1:10" ht="15.6" customHeight="1">
      <c r="A9" s="256" t="s">
        <v>5</v>
      </c>
      <c r="B9" s="256" t="s">
        <v>6</v>
      </c>
      <c r="C9" s="256" t="s">
        <v>7</v>
      </c>
      <c r="D9" s="256" t="s">
        <v>8</v>
      </c>
      <c r="E9" s="256" t="s">
        <v>9</v>
      </c>
      <c r="F9" s="249" t="s">
        <v>10</v>
      </c>
      <c r="G9" s="249"/>
      <c r="H9" s="249"/>
      <c r="I9" s="249"/>
    </row>
    <row r="10" spans="1:10" ht="45.75" thickBot="1">
      <c r="A10" s="257"/>
      <c r="B10" s="257"/>
      <c r="C10" s="257"/>
      <c r="D10" s="257"/>
      <c r="E10" s="257"/>
      <c r="F10" s="180" t="s">
        <v>11</v>
      </c>
      <c r="G10" s="181" t="s">
        <v>12</v>
      </c>
      <c r="H10" s="187" t="s">
        <v>13</v>
      </c>
      <c r="I10" s="187" t="s">
        <v>14</v>
      </c>
      <c r="J10" s="9"/>
    </row>
    <row r="11" spans="1:10" ht="15.75" thickBot="1">
      <c r="A11" s="67" t="s">
        <v>270</v>
      </c>
      <c r="B11" s="266" t="s">
        <v>271</v>
      </c>
      <c r="C11" s="267"/>
      <c r="D11" s="43" t="s">
        <v>17</v>
      </c>
      <c r="E11" s="43">
        <v>80</v>
      </c>
      <c r="F11" s="43"/>
      <c r="G11" s="43"/>
      <c r="H11" s="68"/>
      <c r="I11" s="69">
        <f>SUM(E11*H11)</f>
        <v>0</v>
      </c>
      <c r="J11" s="9"/>
    </row>
    <row r="12" spans="1:10" ht="16.5" customHeight="1" thickBot="1">
      <c r="A12" s="326" t="s">
        <v>272</v>
      </c>
      <c r="B12" s="327"/>
      <c r="C12" s="327"/>
      <c r="D12" s="327"/>
      <c r="E12" s="327"/>
      <c r="F12" s="327"/>
      <c r="G12" s="355"/>
      <c r="H12" s="185"/>
      <c r="I12" s="183">
        <f>SUM(I11)</f>
        <v>0</v>
      </c>
    </row>
    <row r="13" spans="1:10" ht="15.75" customHeight="1" thickBot="1">
      <c r="A13" s="236" t="s">
        <v>74</v>
      </c>
      <c r="B13" s="237"/>
      <c r="C13" s="237"/>
      <c r="D13" s="237"/>
      <c r="E13" s="237"/>
      <c r="F13" s="237"/>
      <c r="G13" s="238"/>
      <c r="H13" s="185"/>
      <c r="I13" s="184"/>
    </row>
    <row r="14" spans="1:10" ht="15.75" customHeight="1" thickBot="1">
      <c r="A14" s="239" t="s">
        <v>273</v>
      </c>
      <c r="B14" s="237"/>
      <c r="C14" s="237"/>
      <c r="D14" s="237"/>
      <c r="E14" s="237"/>
      <c r="F14" s="237"/>
      <c r="G14" s="238"/>
      <c r="H14" s="185"/>
      <c r="I14" s="184"/>
    </row>
    <row r="15" spans="1:10">
      <c r="A15" s="39"/>
      <c r="B15" s="40"/>
      <c r="C15" s="40"/>
      <c r="D15" s="40"/>
      <c r="E15" s="40"/>
      <c r="F15" s="40"/>
      <c r="G15" s="40"/>
      <c r="H15" s="40"/>
    </row>
    <row r="16" spans="1:10">
      <c r="A16" s="1" t="s">
        <v>76</v>
      </c>
    </row>
    <row r="17" spans="1:8">
      <c r="A17" s="226" t="s">
        <v>274</v>
      </c>
      <c r="B17" s="226"/>
      <c r="C17" s="226"/>
      <c r="D17" s="226"/>
      <c r="E17" s="226"/>
      <c r="F17" s="226"/>
      <c r="G17" s="134"/>
    </row>
    <row r="18" spans="1:8" s="41" customFormat="1">
      <c r="A18" s="221" t="s">
        <v>275</v>
      </c>
      <c r="B18" s="221"/>
      <c r="C18" s="221"/>
      <c r="D18" s="221"/>
      <c r="E18" s="221"/>
      <c r="F18" s="221"/>
      <c r="G18" s="221"/>
      <c r="H18" s="221"/>
    </row>
    <row r="19" spans="1:8">
      <c r="A19" s="221" t="s">
        <v>276</v>
      </c>
      <c r="B19" s="221"/>
      <c r="C19" s="221"/>
      <c r="D19" s="221"/>
      <c r="E19" s="221"/>
      <c r="F19" s="221"/>
      <c r="G19" s="136"/>
    </row>
    <row r="20" spans="1:8" ht="15">
      <c r="A20" s="220" t="s">
        <v>80</v>
      </c>
      <c r="B20" s="220"/>
      <c r="C20" s="220"/>
      <c r="D20" s="220"/>
      <c r="E20" s="220"/>
      <c r="F20" s="220"/>
      <c r="G20" s="137"/>
    </row>
    <row r="21" spans="1:8">
      <c r="A21" s="221" t="s">
        <v>81</v>
      </c>
      <c r="B21" s="221"/>
      <c r="C21" s="221"/>
      <c r="D21" s="221"/>
      <c r="E21" s="221"/>
      <c r="F21" s="221"/>
      <c r="G21" s="136"/>
    </row>
    <row r="22" spans="1:8" ht="15">
      <c r="A22" s="222" t="s">
        <v>82</v>
      </c>
      <c r="B22" s="223"/>
      <c r="C22" s="223"/>
      <c r="D22" s="223"/>
      <c r="E22" s="223"/>
      <c r="F22" s="223"/>
      <c r="G22" s="223"/>
      <c r="H22" s="223"/>
    </row>
    <row r="23" spans="1:8">
      <c r="A23" s="226"/>
      <c r="B23" s="226"/>
      <c r="C23" s="226"/>
      <c r="D23" s="226"/>
      <c r="E23" s="226"/>
      <c r="F23" s="226"/>
      <c r="G23" s="134"/>
    </row>
    <row r="24" spans="1:8">
      <c r="A24" s="1" t="s">
        <v>83</v>
      </c>
    </row>
  </sheetData>
  <mergeCells count="22">
    <mergeCell ref="F9:I9"/>
    <mergeCell ref="B11:C11"/>
    <mergeCell ref="A12:G12"/>
    <mergeCell ref="A9:A10"/>
    <mergeCell ref="B9:B10"/>
    <mergeCell ref="C9:C10"/>
    <mergeCell ref="D9:D10"/>
    <mergeCell ref="E9:E10"/>
    <mergeCell ref="F1:I1"/>
    <mergeCell ref="F2:I2"/>
    <mergeCell ref="A4:C4"/>
    <mergeCell ref="H5:I5"/>
    <mergeCell ref="C6:F6"/>
    <mergeCell ref="A13:G13"/>
    <mergeCell ref="A14:G14"/>
    <mergeCell ref="A23:F23"/>
    <mergeCell ref="A17:F17"/>
    <mergeCell ref="A18:H18"/>
    <mergeCell ref="A19:F19"/>
    <mergeCell ref="A20:F20"/>
    <mergeCell ref="A21:F21"/>
    <mergeCell ref="A22:H2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3C673-7660-437D-9E53-6E59328B2339}">
  <dimension ref="A1:J26"/>
  <sheetViews>
    <sheetView workbookViewId="0">
      <selection activeCell="H12" sqref="H12:H13"/>
    </sheetView>
  </sheetViews>
  <sheetFormatPr defaultColWidth="9.140625" defaultRowHeight="14.25"/>
  <cols>
    <col min="1" max="1" width="7.42578125" style="1" customWidth="1"/>
    <col min="2" max="2" width="23.140625" style="1" customWidth="1"/>
    <col min="3" max="3" width="78.5703125" style="1" customWidth="1"/>
    <col min="4" max="4" width="12.85546875" style="1" customWidth="1"/>
    <col min="5" max="5" width="15.85546875" style="1" customWidth="1"/>
    <col min="6" max="7" width="68.85546875" style="1" customWidth="1"/>
    <col min="8" max="8" width="13.42578125" style="1" customWidth="1"/>
    <col min="9" max="9" width="14.42578125" style="1" customWidth="1"/>
    <col min="10" max="10" width="17.5703125" style="1" customWidth="1"/>
    <col min="11" max="16384" width="9.140625" style="1"/>
  </cols>
  <sheetData>
    <row r="1" spans="1:10">
      <c r="F1" s="258" t="s">
        <v>0</v>
      </c>
      <c r="G1" s="258"/>
      <c r="H1" s="258"/>
      <c r="I1" s="258"/>
    </row>
    <row r="2" spans="1:10">
      <c r="F2" s="259" t="s">
        <v>1</v>
      </c>
      <c r="G2" s="259"/>
      <c r="H2" s="259"/>
      <c r="I2" s="259"/>
    </row>
    <row r="3" spans="1:10">
      <c r="F3" s="2"/>
      <c r="G3" s="2"/>
      <c r="H3" s="2"/>
      <c r="I3" s="2"/>
    </row>
    <row r="4" spans="1:10">
      <c r="A4" s="226" t="s">
        <v>2</v>
      </c>
      <c r="B4" s="226"/>
      <c r="C4" s="226"/>
      <c r="F4" s="2"/>
      <c r="G4" s="2"/>
      <c r="H4" s="2"/>
      <c r="I4" s="2"/>
    </row>
    <row r="5" spans="1:10">
      <c r="H5" s="258"/>
      <c r="I5" s="258"/>
    </row>
    <row r="6" spans="1:10" ht="15">
      <c r="C6" s="260" t="s">
        <v>3</v>
      </c>
      <c r="D6" s="260"/>
      <c r="E6" s="260"/>
      <c r="F6" s="260"/>
      <c r="G6" s="135"/>
    </row>
    <row r="8" spans="1:10" ht="15.6" customHeight="1">
      <c r="A8" s="3" t="s">
        <v>277</v>
      </c>
    </row>
    <row r="9" spans="1:10" ht="15.6" customHeight="1">
      <c r="A9" s="256" t="s">
        <v>5</v>
      </c>
      <c r="B9" s="256" t="s">
        <v>6</v>
      </c>
      <c r="C9" s="256" t="s">
        <v>7</v>
      </c>
      <c r="D9" s="256" t="s">
        <v>8</v>
      </c>
      <c r="E9" s="256" t="s">
        <v>9</v>
      </c>
      <c r="F9" s="249" t="s">
        <v>10</v>
      </c>
      <c r="G9" s="249"/>
      <c r="H9" s="249"/>
      <c r="I9" s="249"/>
    </row>
    <row r="10" spans="1:10" ht="75.75" thickBot="1">
      <c r="A10" s="257"/>
      <c r="B10" s="257"/>
      <c r="C10" s="257"/>
      <c r="D10" s="257"/>
      <c r="E10" s="257"/>
      <c r="F10" s="180" t="s">
        <v>11</v>
      </c>
      <c r="G10" s="181" t="s">
        <v>12</v>
      </c>
      <c r="H10" s="187" t="s">
        <v>13</v>
      </c>
      <c r="I10" s="187" t="s">
        <v>14</v>
      </c>
      <c r="J10" s="9"/>
    </row>
    <row r="11" spans="1:10" ht="15.75" thickBot="1">
      <c r="A11" s="67" t="s">
        <v>278</v>
      </c>
      <c r="B11" s="266" t="s">
        <v>279</v>
      </c>
      <c r="C11" s="267"/>
      <c r="D11" s="43" t="s">
        <v>280</v>
      </c>
      <c r="E11" s="59">
        <v>320</v>
      </c>
      <c r="F11" s="43"/>
      <c r="G11" s="43"/>
      <c r="H11" s="68"/>
      <c r="I11" s="69">
        <f>SUM(E11*H11)</f>
        <v>0</v>
      </c>
      <c r="J11" s="9"/>
    </row>
    <row r="12" spans="1:10" ht="14.45" customHeight="1">
      <c r="A12" s="248"/>
      <c r="B12" s="248"/>
      <c r="C12" s="23" t="s">
        <v>281</v>
      </c>
      <c r="D12" s="231" t="s">
        <v>20</v>
      </c>
      <c r="E12" s="231" t="s">
        <v>20</v>
      </c>
      <c r="F12" s="72"/>
      <c r="G12" s="231" t="s">
        <v>20</v>
      </c>
      <c r="H12" s="356" t="s">
        <v>20</v>
      </c>
      <c r="I12" s="276" t="s">
        <v>20</v>
      </c>
      <c r="J12" s="9"/>
    </row>
    <row r="13" spans="1:10" s="77" customFormat="1" ht="15.75" thickBot="1">
      <c r="A13" s="246"/>
      <c r="B13" s="246"/>
      <c r="C13" s="20" t="s">
        <v>282</v>
      </c>
      <c r="D13" s="244"/>
      <c r="E13" s="244"/>
      <c r="F13" s="117"/>
      <c r="G13" s="244"/>
      <c r="H13" s="357"/>
      <c r="I13" s="277"/>
    </row>
    <row r="14" spans="1:10" ht="16.5" customHeight="1" thickBot="1">
      <c r="A14" s="239" t="s">
        <v>283</v>
      </c>
      <c r="B14" s="237"/>
      <c r="C14" s="237"/>
      <c r="D14" s="237"/>
      <c r="E14" s="237"/>
      <c r="F14" s="237"/>
      <c r="G14" s="238"/>
      <c r="H14" s="185"/>
      <c r="I14" s="183">
        <f>SUM(I11)</f>
        <v>0</v>
      </c>
    </row>
    <row r="15" spans="1:10" ht="15.75" customHeight="1" thickBot="1">
      <c r="A15" s="236" t="s">
        <v>74</v>
      </c>
      <c r="B15" s="237"/>
      <c r="C15" s="237"/>
      <c r="D15" s="237"/>
      <c r="E15" s="237"/>
      <c r="F15" s="237"/>
      <c r="G15" s="238"/>
      <c r="H15" s="185"/>
      <c r="I15" s="184"/>
    </row>
    <row r="16" spans="1:10" ht="15.75" customHeight="1" thickBot="1">
      <c r="A16" s="239" t="s">
        <v>284</v>
      </c>
      <c r="B16" s="237"/>
      <c r="C16" s="237"/>
      <c r="D16" s="237"/>
      <c r="E16" s="237"/>
      <c r="F16" s="237"/>
      <c r="G16" s="238"/>
      <c r="H16" s="185"/>
      <c r="I16" s="184"/>
    </row>
    <row r="17" spans="1:8">
      <c r="A17" s="39"/>
      <c r="B17" s="40"/>
      <c r="C17" s="40"/>
      <c r="D17" s="40"/>
      <c r="E17" s="40"/>
      <c r="F17" s="40"/>
      <c r="G17" s="40"/>
      <c r="H17" s="40"/>
    </row>
    <row r="18" spans="1:8">
      <c r="A18" s="1" t="s">
        <v>76</v>
      </c>
    </row>
    <row r="19" spans="1:8">
      <c r="A19" s="226" t="s">
        <v>133</v>
      </c>
      <c r="B19" s="226"/>
      <c r="C19" s="226"/>
      <c r="D19" s="226"/>
      <c r="E19" s="226"/>
      <c r="F19" s="226"/>
      <c r="G19" s="134"/>
    </row>
    <row r="20" spans="1:8" s="41" customFormat="1">
      <c r="A20" s="221" t="s">
        <v>134</v>
      </c>
      <c r="B20" s="221"/>
      <c r="C20" s="221"/>
      <c r="D20" s="221"/>
      <c r="E20" s="221"/>
      <c r="F20" s="221"/>
      <c r="G20" s="221"/>
      <c r="H20" s="221"/>
    </row>
    <row r="21" spans="1:8">
      <c r="A21" s="221" t="s">
        <v>285</v>
      </c>
      <c r="B21" s="221"/>
      <c r="C21" s="221"/>
      <c r="D21" s="221"/>
      <c r="E21" s="221"/>
      <c r="F21" s="221"/>
      <c r="G21" s="136"/>
    </row>
    <row r="22" spans="1:8" ht="15">
      <c r="A22" s="220" t="s">
        <v>80</v>
      </c>
      <c r="B22" s="220"/>
      <c r="C22" s="220"/>
      <c r="D22" s="220"/>
      <c r="E22" s="220"/>
      <c r="F22" s="220"/>
      <c r="G22" s="137"/>
    </row>
    <row r="23" spans="1:8">
      <c r="A23" s="221" t="s">
        <v>81</v>
      </c>
      <c r="B23" s="221"/>
      <c r="C23" s="221"/>
      <c r="D23" s="221"/>
      <c r="E23" s="221"/>
      <c r="F23" s="221"/>
      <c r="G23" s="136"/>
    </row>
    <row r="24" spans="1:8" ht="15">
      <c r="A24" s="222" t="s">
        <v>82</v>
      </c>
      <c r="B24" s="223"/>
      <c r="C24" s="223"/>
      <c r="D24" s="223"/>
      <c r="E24" s="223"/>
      <c r="F24" s="223"/>
      <c r="G24" s="223"/>
      <c r="H24" s="223"/>
    </row>
    <row r="25" spans="1:8">
      <c r="A25" s="226"/>
      <c r="B25" s="226"/>
      <c r="C25" s="226"/>
      <c r="D25" s="226"/>
      <c r="E25" s="226"/>
      <c r="F25" s="226"/>
      <c r="G25" s="134"/>
    </row>
    <row r="26" spans="1:8">
      <c r="A26" s="1" t="s">
        <v>83</v>
      </c>
    </row>
  </sheetData>
  <mergeCells count="28">
    <mergeCell ref="F1:I1"/>
    <mergeCell ref="F2:I2"/>
    <mergeCell ref="A4:C4"/>
    <mergeCell ref="H5:I5"/>
    <mergeCell ref="C6:F6"/>
    <mergeCell ref="A14:G14"/>
    <mergeCell ref="A15:G15"/>
    <mergeCell ref="A16:G16"/>
    <mergeCell ref="F9:I9"/>
    <mergeCell ref="B11:C11"/>
    <mergeCell ref="A12:B13"/>
    <mergeCell ref="D12:D13"/>
    <mergeCell ref="E12:E13"/>
    <mergeCell ref="H12:H13"/>
    <mergeCell ref="I12:I13"/>
    <mergeCell ref="A9:A10"/>
    <mergeCell ref="B9:B10"/>
    <mergeCell ref="C9:C10"/>
    <mergeCell ref="D9:D10"/>
    <mergeCell ref="E9:E10"/>
    <mergeCell ref="G12:G13"/>
    <mergeCell ref="A22:F22"/>
    <mergeCell ref="A23:F23"/>
    <mergeCell ref="A24:H24"/>
    <mergeCell ref="A25:F25"/>
    <mergeCell ref="A19:F19"/>
    <mergeCell ref="A20:H20"/>
    <mergeCell ref="A21:F2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4CBAF-7807-4F56-973D-A48EF6341D2D}">
  <dimension ref="A1:I26"/>
  <sheetViews>
    <sheetView zoomScale="69" zoomScaleNormal="69" workbookViewId="0">
      <selection activeCell="O14" sqref="O14"/>
    </sheetView>
  </sheetViews>
  <sheetFormatPr defaultColWidth="8.7109375" defaultRowHeight="14.25"/>
  <cols>
    <col min="1" max="1" width="8.7109375" style="119"/>
    <col min="2" max="2" width="28.140625" style="119" customWidth="1"/>
    <col min="3" max="3" width="81.5703125" style="119" customWidth="1"/>
    <col min="4" max="4" width="13" style="119" customWidth="1"/>
    <col min="5" max="5" width="24.28515625" style="119" customWidth="1"/>
    <col min="6" max="6" width="98.85546875" style="119" customWidth="1"/>
    <col min="7" max="7" width="18.28515625" style="119" customWidth="1"/>
    <col min="8" max="8" width="23.28515625" style="119" customWidth="1"/>
    <col min="9" max="9" width="28" style="119" customWidth="1"/>
    <col min="10" max="16384" width="8.7109375" style="119"/>
  </cols>
  <sheetData>
    <row r="1" spans="1:9" s="1" customFormat="1">
      <c r="F1" s="258" t="s">
        <v>0</v>
      </c>
      <c r="G1" s="258"/>
      <c r="H1" s="258"/>
      <c r="I1" s="258"/>
    </row>
    <row r="2" spans="1:9" s="1" customFormat="1">
      <c r="F2" s="259" t="s">
        <v>1</v>
      </c>
      <c r="G2" s="259"/>
      <c r="H2" s="259"/>
      <c r="I2" s="259"/>
    </row>
    <row r="3" spans="1:9" s="1" customFormat="1">
      <c r="F3" s="2"/>
      <c r="G3" s="2"/>
      <c r="H3" s="2"/>
      <c r="I3" s="2"/>
    </row>
    <row r="4" spans="1:9" s="1" customFormat="1">
      <c r="A4" s="226" t="s">
        <v>2</v>
      </c>
      <c r="B4" s="226"/>
      <c r="C4" s="226"/>
      <c r="F4" s="2"/>
      <c r="G4" s="2"/>
      <c r="H4" s="2"/>
      <c r="I4" s="2"/>
    </row>
    <row r="5" spans="1:9" s="1" customFormat="1">
      <c r="H5" s="258"/>
      <c r="I5" s="258"/>
    </row>
    <row r="6" spans="1:9" s="1" customFormat="1" ht="15">
      <c r="C6" s="260" t="s">
        <v>3</v>
      </c>
      <c r="D6" s="260"/>
      <c r="E6" s="260"/>
      <c r="F6" s="260"/>
      <c r="G6" s="135"/>
    </row>
    <row r="7" spans="1:9" s="1" customFormat="1"/>
    <row r="8" spans="1:9" s="1" customFormat="1" ht="15.6" customHeight="1">
      <c r="A8" s="3" t="s">
        <v>286</v>
      </c>
    </row>
    <row r="9" spans="1:9" s="1" customFormat="1" ht="15.6" customHeight="1">
      <c r="A9" s="256" t="s">
        <v>5</v>
      </c>
      <c r="B9" s="256" t="s">
        <v>6</v>
      </c>
      <c r="C9" s="256" t="s">
        <v>7</v>
      </c>
      <c r="D9" s="256" t="s">
        <v>8</v>
      </c>
      <c r="E9" s="256" t="s">
        <v>9</v>
      </c>
      <c r="F9" s="249" t="s">
        <v>10</v>
      </c>
      <c r="G9" s="249"/>
      <c r="H9" s="249"/>
      <c r="I9" s="249"/>
    </row>
    <row r="10" spans="1:9" s="118" customFormat="1" ht="45">
      <c r="A10" s="257"/>
      <c r="B10" s="257"/>
      <c r="C10" s="257"/>
      <c r="D10" s="257"/>
      <c r="E10" s="257"/>
      <c r="F10" s="194" t="s">
        <v>11</v>
      </c>
      <c r="G10" s="181" t="s">
        <v>12</v>
      </c>
      <c r="H10" s="187" t="s">
        <v>13</v>
      </c>
      <c r="I10" s="187" t="s">
        <v>14</v>
      </c>
    </row>
    <row r="11" spans="1:9" ht="91.5" customHeight="1">
      <c r="A11" s="122" t="s">
        <v>287</v>
      </c>
      <c r="B11" s="363" t="s">
        <v>288</v>
      </c>
      <c r="C11" s="364"/>
      <c r="D11" s="255" t="s">
        <v>17</v>
      </c>
      <c r="E11" s="255">
        <v>30</v>
      </c>
      <c r="F11" s="4"/>
      <c r="G11" s="255"/>
      <c r="H11" s="361"/>
      <c r="I11" s="358">
        <f>SUM(E11*H11)</f>
        <v>0</v>
      </c>
    </row>
    <row r="12" spans="1:9" ht="120.75">
      <c r="A12" s="122" t="s">
        <v>289</v>
      </c>
      <c r="B12" s="120" t="s">
        <v>290</v>
      </c>
      <c r="C12" s="121" t="s">
        <v>291</v>
      </c>
      <c r="D12" s="307"/>
      <c r="E12" s="307"/>
      <c r="F12" s="122"/>
      <c r="G12" s="307"/>
      <c r="H12" s="307"/>
      <c r="I12" s="359"/>
    </row>
    <row r="13" spans="1:9" ht="90.75">
      <c r="A13" s="122" t="s">
        <v>292</v>
      </c>
      <c r="B13" s="120" t="s">
        <v>293</v>
      </c>
      <c r="C13" s="123" t="s">
        <v>294</v>
      </c>
      <c r="D13" s="307"/>
      <c r="E13" s="307"/>
      <c r="F13" s="122"/>
      <c r="G13" s="307"/>
      <c r="H13" s="307"/>
      <c r="I13" s="359"/>
    </row>
    <row r="14" spans="1:9" ht="15.75" thickBot="1">
      <c r="A14" s="122" t="s">
        <v>295</v>
      </c>
      <c r="B14" s="120" t="s">
        <v>296</v>
      </c>
      <c r="C14" s="124" t="s">
        <v>297</v>
      </c>
      <c r="D14" s="253"/>
      <c r="E14" s="253"/>
      <c r="F14" s="122"/>
      <c r="G14" s="253"/>
      <c r="H14" s="362"/>
      <c r="I14" s="360"/>
    </row>
    <row r="15" spans="1:9" s="1" customFormat="1" ht="16.5" customHeight="1" thickBot="1">
      <c r="A15" s="233" t="s">
        <v>298</v>
      </c>
      <c r="B15" s="234"/>
      <c r="C15" s="234"/>
      <c r="D15" s="234"/>
      <c r="E15" s="234"/>
      <c r="F15" s="234"/>
      <c r="G15" s="235"/>
      <c r="H15" s="185"/>
      <c r="I15" s="183">
        <f>SUM(I11)</f>
        <v>0</v>
      </c>
    </row>
    <row r="16" spans="1:9" s="1" customFormat="1" ht="15.75" customHeight="1" thickBot="1">
      <c r="A16" s="236" t="s">
        <v>74</v>
      </c>
      <c r="B16" s="237"/>
      <c r="C16" s="237"/>
      <c r="D16" s="237"/>
      <c r="E16" s="237"/>
      <c r="F16" s="237"/>
      <c r="G16" s="238"/>
      <c r="H16" s="185"/>
      <c r="I16" s="184"/>
    </row>
    <row r="17" spans="1:9" s="1" customFormat="1" ht="15.75" customHeight="1" thickBot="1">
      <c r="A17" s="239" t="s">
        <v>299</v>
      </c>
      <c r="B17" s="237"/>
      <c r="C17" s="237"/>
      <c r="D17" s="237"/>
      <c r="E17" s="237"/>
      <c r="F17" s="237"/>
      <c r="G17" s="238"/>
      <c r="H17" s="185"/>
      <c r="I17" s="184"/>
    </row>
    <row r="20" spans="1:9" s="1" customFormat="1">
      <c r="A20" s="1" t="s">
        <v>76</v>
      </c>
    </row>
    <row r="21" spans="1:9" s="1" customFormat="1">
      <c r="A21" s="226" t="s">
        <v>133</v>
      </c>
      <c r="B21" s="226"/>
      <c r="C21" s="226"/>
      <c r="D21" s="226"/>
      <c r="E21" s="226"/>
      <c r="F21" s="226"/>
      <c r="G21" s="134"/>
    </row>
    <row r="22" spans="1:9" s="41" customFormat="1">
      <c r="A22" s="221" t="s">
        <v>134</v>
      </c>
      <c r="B22" s="221"/>
      <c r="C22" s="221"/>
      <c r="D22" s="221"/>
      <c r="E22" s="221"/>
      <c r="F22" s="221"/>
      <c r="G22" s="221"/>
      <c r="H22" s="221"/>
    </row>
    <row r="23" spans="1:9" s="1" customFormat="1">
      <c r="A23" s="221" t="s">
        <v>285</v>
      </c>
      <c r="B23" s="221"/>
      <c r="C23" s="221"/>
      <c r="D23" s="221"/>
      <c r="E23" s="221"/>
      <c r="F23" s="221"/>
      <c r="G23" s="136"/>
    </row>
    <row r="24" spans="1:9" s="1" customFormat="1" ht="15">
      <c r="A24" s="220" t="s">
        <v>80</v>
      </c>
      <c r="B24" s="220"/>
      <c r="C24" s="220"/>
      <c r="D24" s="220"/>
      <c r="E24" s="220"/>
      <c r="F24" s="220"/>
      <c r="G24" s="137"/>
    </row>
    <row r="25" spans="1:9" s="1" customFormat="1">
      <c r="A25" s="221" t="s">
        <v>81</v>
      </c>
      <c r="B25" s="221"/>
      <c r="C25" s="221"/>
      <c r="D25" s="221"/>
      <c r="E25" s="221"/>
      <c r="F25" s="221"/>
      <c r="G25" s="136"/>
    </row>
    <row r="26" spans="1:9" s="1" customFormat="1" ht="15">
      <c r="A26" s="222" t="s">
        <v>82</v>
      </c>
      <c r="B26" s="223"/>
      <c r="C26" s="223"/>
      <c r="D26" s="223"/>
      <c r="E26" s="223"/>
      <c r="F26" s="223"/>
      <c r="G26" s="223"/>
      <c r="H26" s="223"/>
    </row>
  </sheetData>
  <mergeCells count="26">
    <mergeCell ref="A26:H26"/>
    <mergeCell ref="B11:C11"/>
    <mergeCell ref="A21:F21"/>
    <mergeCell ref="A22:H22"/>
    <mergeCell ref="A23:F23"/>
    <mergeCell ref="A24:F24"/>
    <mergeCell ref="A25:F25"/>
    <mergeCell ref="D11:D14"/>
    <mergeCell ref="E11:E14"/>
    <mergeCell ref="A15:G15"/>
    <mergeCell ref="A16:G16"/>
    <mergeCell ref="A17:G17"/>
    <mergeCell ref="A4:C4"/>
    <mergeCell ref="H5:I5"/>
    <mergeCell ref="C6:F6"/>
    <mergeCell ref="A9:A10"/>
    <mergeCell ref="B9:B10"/>
    <mergeCell ref="C9:C10"/>
    <mergeCell ref="D9:D10"/>
    <mergeCell ref="E9:E10"/>
    <mergeCell ref="I11:I14"/>
    <mergeCell ref="H11:H14"/>
    <mergeCell ref="G11:G14"/>
    <mergeCell ref="F9:I9"/>
    <mergeCell ref="F1:I1"/>
    <mergeCell ref="F2:I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4F154-9B6E-4111-A305-53485D044EED}">
  <dimension ref="A1:J46"/>
  <sheetViews>
    <sheetView zoomScale="75" zoomScaleNormal="75" workbookViewId="0">
      <selection activeCell="F32" sqref="F32"/>
    </sheetView>
  </sheetViews>
  <sheetFormatPr defaultColWidth="9.140625" defaultRowHeight="14.25"/>
  <cols>
    <col min="1" max="1" width="10.140625" style="1" customWidth="1"/>
    <col min="2" max="2" width="23.140625" style="1" customWidth="1"/>
    <col min="3" max="3" width="78.5703125" style="1" customWidth="1"/>
    <col min="4" max="4" width="12.85546875" style="1" customWidth="1"/>
    <col min="5" max="5" width="31.42578125" style="1" customWidth="1"/>
    <col min="6" max="6" width="105.5703125" style="1" customWidth="1"/>
    <col min="7" max="7" width="16.28515625" style="1" customWidth="1"/>
    <col min="8" max="8" width="24.140625" style="1" customWidth="1"/>
    <col min="9" max="9" width="31.140625" style="1" customWidth="1"/>
    <col min="10" max="10" width="17.5703125" style="1" customWidth="1"/>
    <col min="11" max="16384" width="9.140625" style="1"/>
  </cols>
  <sheetData>
    <row r="1" spans="1:10">
      <c r="F1" s="258" t="s">
        <v>0</v>
      </c>
      <c r="G1" s="258"/>
      <c r="H1" s="258"/>
      <c r="I1" s="258"/>
    </row>
    <row r="2" spans="1:10">
      <c r="F2" s="259" t="s">
        <v>1</v>
      </c>
      <c r="G2" s="259"/>
      <c r="H2" s="259"/>
      <c r="I2" s="259"/>
    </row>
    <row r="3" spans="1:10">
      <c r="F3" s="2"/>
      <c r="G3" s="2"/>
      <c r="H3" s="2"/>
      <c r="I3" s="2"/>
    </row>
    <row r="4" spans="1:10">
      <c r="A4" s="226" t="s">
        <v>2</v>
      </c>
      <c r="B4" s="226"/>
      <c r="C4" s="226"/>
      <c r="F4" s="2"/>
      <c r="G4" s="2"/>
      <c r="H4" s="2"/>
      <c r="I4" s="2"/>
    </row>
    <row r="5" spans="1:10">
      <c r="H5" s="258"/>
      <c r="I5" s="258"/>
    </row>
    <row r="6" spans="1:10" ht="15">
      <c r="C6" s="260" t="s">
        <v>3</v>
      </c>
      <c r="D6" s="260"/>
      <c r="E6" s="260"/>
      <c r="F6" s="260"/>
      <c r="G6" s="135"/>
    </row>
    <row r="8" spans="1:10" ht="15.6" customHeight="1">
      <c r="A8" s="3" t="s">
        <v>300</v>
      </c>
    </row>
    <row r="9" spans="1:10" ht="15.6" customHeight="1">
      <c r="A9" s="256" t="s">
        <v>5</v>
      </c>
      <c r="B9" s="256" t="s">
        <v>6</v>
      </c>
      <c r="C9" s="256" t="s">
        <v>7</v>
      </c>
      <c r="D9" s="256" t="s">
        <v>8</v>
      </c>
      <c r="E9" s="256" t="s">
        <v>9</v>
      </c>
      <c r="F9" s="249" t="s">
        <v>10</v>
      </c>
      <c r="G9" s="249"/>
      <c r="H9" s="249"/>
      <c r="I9" s="249"/>
    </row>
    <row r="10" spans="1:10" ht="45.75" thickBot="1">
      <c r="A10" s="257"/>
      <c r="B10" s="257"/>
      <c r="C10" s="257"/>
      <c r="D10" s="257"/>
      <c r="E10" s="257"/>
      <c r="F10" s="180" t="s">
        <v>11</v>
      </c>
      <c r="G10" s="181" t="s">
        <v>12</v>
      </c>
      <c r="H10" s="182" t="s">
        <v>13</v>
      </c>
      <c r="I10" s="182" t="s">
        <v>14</v>
      </c>
      <c r="J10" s="9"/>
    </row>
    <row r="11" spans="1:10" ht="15.75" thickBot="1">
      <c r="A11" s="43" t="s">
        <v>301</v>
      </c>
      <c r="B11" s="266" t="s">
        <v>302</v>
      </c>
      <c r="C11" s="267"/>
      <c r="D11" s="43" t="s">
        <v>17</v>
      </c>
      <c r="E11" s="43">
        <v>20</v>
      </c>
      <c r="F11" s="152"/>
      <c r="G11" s="152"/>
      <c r="H11" s="43"/>
      <c r="I11" s="69">
        <f>SUM(E11*H11)</f>
        <v>0</v>
      </c>
      <c r="J11" s="9"/>
    </row>
    <row r="12" spans="1:10" ht="15">
      <c r="A12" s="253" t="s">
        <v>27</v>
      </c>
      <c r="B12" s="253"/>
      <c r="C12" s="51" t="s">
        <v>303</v>
      </c>
      <c r="D12" s="253" t="s">
        <v>20</v>
      </c>
      <c r="E12" s="253" t="s">
        <v>20</v>
      </c>
      <c r="F12" s="200"/>
      <c r="G12" s="307" t="s">
        <v>20</v>
      </c>
      <c r="H12" s="307" t="s">
        <v>20</v>
      </c>
      <c r="I12" s="307" t="s">
        <v>20</v>
      </c>
      <c r="J12" s="9"/>
    </row>
    <row r="13" spans="1:10" ht="15">
      <c r="A13" s="254" t="s">
        <v>249</v>
      </c>
      <c r="B13" s="254"/>
      <c r="C13" s="82" t="s">
        <v>304</v>
      </c>
      <c r="D13" s="254"/>
      <c r="E13" s="254"/>
      <c r="F13" s="81"/>
      <c r="G13" s="307"/>
      <c r="H13" s="307"/>
      <c r="I13" s="307"/>
      <c r="J13" s="9"/>
    </row>
    <row r="14" spans="1:10" ht="28.5">
      <c r="A14" s="254"/>
      <c r="B14" s="254"/>
      <c r="C14" s="82" t="s">
        <v>305</v>
      </c>
      <c r="D14" s="254"/>
      <c r="E14" s="254"/>
      <c r="F14" s="125"/>
      <c r="G14" s="307"/>
      <c r="H14" s="307"/>
      <c r="I14" s="307"/>
      <c r="J14" s="9"/>
    </row>
    <row r="15" spans="1:10" ht="15">
      <c r="A15" s="254"/>
      <c r="B15" s="254"/>
      <c r="C15" s="55" t="s">
        <v>306</v>
      </c>
      <c r="D15" s="254"/>
      <c r="E15" s="254"/>
      <c r="F15" s="74"/>
      <c r="G15" s="307"/>
      <c r="H15" s="307"/>
      <c r="I15" s="307"/>
      <c r="J15" s="9"/>
    </row>
    <row r="16" spans="1:10" ht="28.5">
      <c r="A16" s="254"/>
      <c r="B16" s="254"/>
      <c r="C16" s="55" t="s">
        <v>307</v>
      </c>
      <c r="D16" s="254"/>
      <c r="E16" s="254"/>
      <c r="F16" s="74"/>
      <c r="G16" s="307"/>
      <c r="H16" s="307"/>
      <c r="I16" s="307"/>
      <c r="J16" s="9"/>
    </row>
    <row r="17" spans="1:10" ht="28.5">
      <c r="A17" s="246" t="s">
        <v>30</v>
      </c>
      <c r="B17" s="246"/>
      <c r="C17" s="55" t="s">
        <v>308</v>
      </c>
      <c r="D17" s="254"/>
      <c r="E17" s="254"/>
      <c r="F17" s="74"/>
      <c r="G17" s="307"/>
      <c r="H17" s="307"/>
      <c r="I17" s="307"/>
      <c r="J17" s="9"/>
    </row>
    <row r="18" spans="1:10" ht="30.75" thickBot="1">
      <c r="A18" s="247" t="s">
        <v>309</v>
      </c>
      <c r="B18" s="247"/>
      <c r="C18" s="146" t="s">
        <v>310</v>
      </c>
      <c r="D18" s="6" t="s">
        <v>311</v>
      </c>
      <c r="E18" s="6">
        <v>1</v>
      </c>
      <c r="F18" s="116"/>
      <c r="G18" s="307"/>
      <c r="H18" s="307"/>
      <c r="I18" s="307"/>
      <c r="J18" s="9"/>
    </row>
    <row r="19" spans="1:10" ht="15.75" thickBot="1">
      <c r="A19" s="67" t="s">
        <v>312</v>
      </c>
      <c r="B19" s="266" t="s">
        <v>313</v>
      </c>
      <c r="C19" s="267"/>
      <c r="D19" s="43" t="s">
        <v>17</v>
      </c>
      <c r="E19" s="43">
        <v>100</v>
      </c>
      <c r="F19" s="152"/>
      <c r="G19" s="152"/>
      <c r="H19" s="68"/>
      <c r="I19" s="69">
        <f>SUM(E19*H19)</f>
        <v>0</v>
      </c>
      <c r="J19" s="9"/>
    </row>
    <row r="20" spans="1:10" ht="15">
      <c r="A20" s="253" t="s">
        <v>249</v>
      </c>
      <c r="B20" s="253"/>
      <c r="C20" s="144" t="s">
        <v>314</v>
      </c>
      <c r="D20" s="231" t="s">
        <v>20</v>
      </c>
      <c r="E20" s="231" t="s">
        <v>20</v>
      </c>
      <c r="F20" s="159"/>
      <c r="G20" s="268" t="s">
        <v>20</v>
      </c>
      <c r="H20" s="268" t="s">
        <v>20</v>
      </c>
      <c r="I20" s="268" t="s">
        <v>20</v>
      </c>
    </row>
    <row r="21" spans="1:10" ht="28.5">
      <c r="A21" s="254"/>
      <c r="B21" s="254"/>
      <c r="C21" s="126" t="s">
        <v>315</v>
      </c>
      <c r="D21" s="244"/>
      <c r="E21" s="244"/>
      <c r="F21" s="132"/>
      <c r="G21" s="268"/>
      <c r="H21" s="268"/>
      <c r="I21" s="268"/>
    </row>
    <row r="22" spans="1:10" ht="15">
      <c r="A22" s="254"/>
      <c r="B22" s="254"/>
      <c r="C22" s="126" t="s">
        <v>316</v>
      </c>
      <c r="D22" s="244"/>
      <c r="E22" s="244"/>
      <c r="F22" s="132"/>
      <c r="G22" s="268"/>
      <c r="H22" s="268"/>
      <c r="I22" s="268"/>
    </row>
    <row r="23" spans="1:10" ht="15">
      <c r="A23" s="254" t="s">
        <v>30</v>
      </c>
      <c r="B23" s="254"/>
      <c r="C23" s="126" t="s">
        <v>317</v>
      </c>
      <c r="D23" s="244"/>
      <c r="E23" s="244"/>
      <c r="F23" s="130"/>
      <c r="G23" s="268"/>
      <c r="H23" s="268"/>
      <c r="I23" s="268"/>
    </row>
    <row r="24" spans="1:10" ht="15">
      <c r="A24" s="254" t="s">
        <v>249</v>
      </c>
      <c r="B24" s="254"/>
      <c r="C24" s="126" t="s">
        <v>318</v>
      </c>
      <c r="D24" s="254"/>
      <c r="E24" s="254"/>
      <c r="F24" s="4"/>
      <c r="G24" s="268"/>
      <c r="H24" s="268"/>
      <c r="I24" s="268"/>
    </row>
    <row r="25" spans="1:10" ht="28.5">
      <c r="A25" s="254"/>
      <c r="B25" s="254"/>
      <c r="C25" s="126" t="s">
        <v>319</v>
      </c>
      <c r="D25" s="254"/>
      <c r="E25" s="254"/>
      <c r="F25" s="4"/>
      <c r="G25" s="268"/>
      <c r="H25" s="268"/>
      <c r="I25" s="268"/>
    </row>
    <row r="26" spans="1:10" ht="15.75" thickBot="1">
      <c r="A26" s="255"/>
      <c r="B26" s="255"/>
      <c r="C26" s="126" t="s">
        <v>316</v>
      </c>
      <c r="D26" s="255"/>
      <c r="E26" s="255"/>
      <c r="F26" s="6"/>
      <c r="G26" s="285"/>
      <c r="H26" s="285"/>
      <c r="I26" s="285"/>
    </row>
    <row r="27" spans="1:10" ht="15.75" thickBot="1">
      <c r="A27" s="27" t="s">
        <v>320</v>
      </c>
      <c r="B27" s="366" t="s">
        <v>33</v>
      </c>
      <c r="C27" s="367"/>
      <c r="D27" s="11" t="s">
        <v>17</v>
      </c>
      <c r="E27" s="11">
        <v>100</v>
      </c>
      <c r="F27" s="43"/>
      <c r="G27" s="43"/>
      <c r="H27" s="145"/>
      <c r="I27" s="69">
        <f>SUM(E27*H27)</f>
        <v>0</v>
      </c>
    </row>
    <row r="28" spans="1:10" ht="15">
      <c r="A28" s="365" t="s">
        <v>27</v>
      </c>
      <c r="B28" s="345"/>
      <c r="C28" s="76" t="s">
        <v>184</v>
      </c>
      <c r="D28" s="12"/>
      <c r="E28" s="12"/>
      <c r="F28" s="72"/>
      <c r="G28" s="269" t="s">
        <v>20</v>
      </c>
      <c r="H28" s="269" t="s">
        <v>20</v>
      </c>
      <c r="I28" s="269" t="s">
        <v>20</v>
      </c>
    </row>
    <row r="29" spans="1:10" ht="15">
      <c r="A29" s="252" t="s">
        <v>35</v>
      </c>
      <c r="B29" s="315"/>
      <c r="C29" s="109" t="s">
        <v>321</v>
      </c>
      <c r="D29" s="15"/>
      <c r="E29" s="15"/>
      <c r="F29" s="4"/>
      <c r="G29" s="268"/>
      <c r="H29" s="268"/>
      <c r="I29" s="268"/>
    </row>
    <row r="30" spans="1:10" ht="15">
      <c r="A30" s="316"/>
      <c r="B30" s="317"/>
      <c r="C30" s="109" t="s">
        <v>154</v>
      </c>
      <c r="D30" s="15"/>
      <c r="E30" s="15"/>
      <c r="F30" s="4"/>
      <c r="G30" s="268"/>
      <c r="H30" s="268"/>
      <c r="I30" s="268"/>
    </row>
    <row r="31" spans="1:10" ht="28.5">
      <c r="A31" s="365"/>
      <c r="B31" s="345"/>
      <c r="C31" s="109" t="s">
        <v>186</v>
      </c>
      <c r="D31" s="15"/>
      <c r="E31" s="15"/>
      <c r="F31" s="6"/>
      <c r="G31" s="268"/>
      <c r="H31" s="268"/>
      <c r="I31" s="268"/>
    </row>
    <row r="32" spans="1:10" ht="30.75" thickBot="1">
      <c r="A32" s="246" t="s">
        <v>309</v>
      </c>
      <c r="B32" s="246"/>
      <c r="C32" s="115" t="s">
        <v>310</v>
      </c>
      <c r="D32" s="4" t="s">
        <v>311</v>
      </c>
      <c r="E32" s="4">
        <v>1</v>
      </c>
      <c r="F32" s="4"/>
      <c r="G32" s="285"/>
      <c r="H32" s="285"/>
      <c r="I32" s="285"/>
    </row>
    <row r="33" spans="1:9" ht="16.5" customHeight="1" thickBot="1">
      <c r="A33" s="239" t="s">
        <v>322</v>
      </c>
      <c r="B33" s="237"/>
      <c r="C33" s="237"/>
      <c r="D33" s="237"/>
      <c r="E33" s="237"/>
      <c r="F33" s="237"/>
      <c r="G33" s="238"/>
      <c r="H33" s="189"/>
      <c r="I33" s="190">
        <f>SUM(I11,I19,I27)</f>
        <v>0</v>
      </c>
    </row>
    <row r="34" spans="1:9" ht="15.75" customHeight="1" thickBot="1">
      <c r="A34" s="236" t="s">
        <v>74</v>
      </c>
      <c r="B34" s="237"/>
      <c r="C34" s="237"/>
      <c r="D34" s="237"/>
      <c r="E34" s="237"/>
      <c r="F34" s="237"/>
      <c r="G34" s="238"/>
      <c r="H34" s="185"/>
      <c r="I34" s="184"/>
    </row>
    <row r="35" spans="1:9" ht="15.75" customHeight="1" thickBot="1">
      <c r="A35" s="239" t="s">
        <v>323</v>
      </c>
      <c r="B35" s="237"/>
      <c r="C35" s="237"/>
      <c r="D35" s="237"/>
      <c r="E35" s="237"/>
      <c r="F35" s="237"/>
      <c r="G35" s="238"/>
      <c r="H35" s="185"/>
      <c r="I35" s="184"/>
    </row>
    <row r="36" spans="1:9">
      <c r="A36" s="39"/>
      <c r="B36" s="40"/>
      <c r="C36" s="40"/>
      <c r="D36" s="40"/>
      <c r="E36" s="40"/>
      <c r="F36" s="40"/>
      <c r="G36" s="40"/>
      <c r="H36" s="40"/>
    </row>
    <row r="37" spans="1:9">
      <c r="A37" s="1" t="s">
        <v>76</v>
      </c>
    </row>
    <row r="38" spans="1:9">
      <c r="A38" s="226" t="s">
        <v>77</v>
      </c>
      <c r="B38" s="226"/>
      <c r="C38" s="226"/>
      <c r="D38" s="226"/>
      <c r="E38" s="226"/>
      <c r="F38" s="226"/>
      <c r="G38" s="134"/>
    </row>
    <row r="39" spans="1:9" s="41" customFormat="1">
      <c r="A39" s="221" t="s">
        <v>78</v>
      </c>
      <c r="B39" s="221"/>
      <c r="C39" s="221"/>
      <c r="D39" s="221"/>
      <c r="E39" s="221"/>
      <c r="F39" s="221"/>
      <c r="G39" s="221"/>
      <c r="H39" s="221"/>
    </row>
    <row r="40" spans="1:9" ht="15">
      <c r="A40" s="220" t="s">
        <v>324</v>
      </c>
      <c r="B40" s="220"/>
      <c r="C40" s="220"/>
      <c r="D40" s="220"/>
      <c r="E40" s="220"/>
      <c r="F40" s="220"/>
      <c r="G40" s="137"/>
    </row>
    <row r="41" spans="1:9">
      <c r="A41" s="221" t="s">
        <v>325</v>
      </c>
      <c r="B41" s="221"/>
      <c r="C41" s="221"/>
      <c r="D41" s="221"/>
      <c r="E41" s="221"/>
      <c r="F41" s="221"/>
      <c r="G41" s="136"/>
    </row>
    <row r="42" spans="1:9" ht="15">
      <c r="A42" s="222" t="s">
        <v>326</v>
      </c>
      <c r="B42" s="223"/>
      <c r="C42" s="223"/>
      <c r="D42" s="223"/>
      <c r="E42" s="223"/>
      <c r="F42" s="223"/>
      <c r="G42" s="223"/>
      <c r="H42" s="223"/>
    </row>
    <row r="43" spans="1:9">
      <c r="A43" s="224"/>
      <c r="B43" s="225"/>
      <c r="C43" s="225"/>
      <c r="D43" s="225"/>
      <c r="E43" s="225"/>
      <c r="F43" s="225"/>
      <c r="G43" s="225"/>
      <c r="H43" s="225"/>
    </row>
    <row r="45" spans="1:9">
      <c r="A45" s="1" t="s">
        <v>83</v>
      </c>
    </row>
    <row r="46" spans="1:9">
      <c r="A46" s="226"/>
      <c r="B46" s="226"/>
      <c r="C46" s="226"/>
      <c r="D46" s="226"/>
      <c r="E46" s="226"/>
      <c r="F46" s="226"/>
      <c r="G46" s="134"/>
    </row>
  </sheetData>
  <mergeCells count="49">
    <mergeCell ref="F1:I1"/>
    <mergeCell ref="F2:I2"/>
    <mergeCell ref="A4:C4"/>
    <mergeCell ref="H5:I5"/>
    <mergeCell ref="C6:F6"/>
    <mergeCell ref="F9:I9"/>
    <mergeCell ref="B11:C11"/>
    <mergeCell ref="A12:B12"/>
    <mergeCell ref="D12:D17"/>
    <mergeCell ref="E12:E17"/>
    <mergeCell ref="H12:H18"/>
    <mergeCell ref="I12:I18"/>
    <mergeCell ref="A13:B16"/>
    <mergeCell ref="A17:B17"/>
    <mergeCell ref="A18:B18"/>
    <mergeCell ref="A9:A10"/>
    <mergeCell ref="B9:B10"/>
    <mergeCell ref="C9:C10"/>
    <mergeCell ref="D9:D10"/>
    <mergeCell ref="E9:E10"/>
    <mergeCell ref="G12:G18"/>
    <mergeCell ref="A35:G35"/>
    <mergeCell ref="B19:C19"/>
    <mergeCell ref="A20:B22"/>
    <mergeCell ref="D20:D23"/>
    <mergeCell ref="E20:E23"/>
    <mergeCell ref="A23:B23"/>
    <mergeCell ref="A42:H42"/>
    <mergeCell ref="A43:H43"/>
    <mergeCell ref="A46:F46"/>
    <mergeCell ref="A38:F38"/>
    <mergeCell ref="A39:H39"/>
    <mergeCell ref="A40:F40"/>
    <mergeCell ref="H20:H26"/>
    <mergeCell ref="I20:I26"/>
    <mergeCell ref="H28:H32"/>
    <mergeCell ref="I28:I32"/>
    <mergeCell ref="A41:F41"/>
    <mergeCell ref="A24:B26"/>
    <mergeCell ref="D24:D26"/>
    <mergeCell ref="E24:E26"/>
    <mergeCell ref="A28:B28"/>
    <mergeCell ref="A29:B31"/>
    <mergeCell ref="A32:B32"/>
    <mergeCell ref="G20:G26"/>
    <mergeCell ref="B27:C27"/>
    <mergeCell ref="G28:G32"/>
    <mergeCell ref="A33:G33"/>
    <mergeCell ref="A34:G34"/>
  </mergeCells>
  <pageMargins left="0.7" right="0.7" top="0.75" bottom="0.75" header="0.3" footer="0.3"/>
  <pageSetup paperSize="9" orientation="portrait" horizontalDpi="4294967293"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6C02F-8B77-48FE-B189-29331BDC14E2}">
  <dimension ref="A1:J33"/>
  <sheetViews>
    <sheetView zoomScale="86" zoomScaleNormal="86" workbookViewId="0">
      <selection activeCell="M22" sqref="M22"/>
    </sheetView>
  </sheetViews>
  <sheetFormatPr defaultColWidth="9.140625" defaultRowHeight="14.25"/>
  <cols>
    <col min="1" max="1" width="7.42578125" style="1" customWidth="1"/>
    <col min="2" max="2" width="23.140625" style="1" customWidth="1"/>
    <col min="3" max="3" width="78.5703125" style="1" customWidth="1"/>
    <col min="4" max="4" width="12.85546875" style="1" customWidth="1"/>
    <col min="5" max="5" width="29.7109375" style="1" customWidth="1"/>
    <col min="6" max="6" width="98.85546875" style="1" customWidth="1"/>
    <col min="7" max="7" width="17" style="1" customWidth="1"/>
    <col min="8" max="8" width="25.28515625" style="1" customWidth="1"/>
    <col min="9" max="9" width="29.28515625" style="1" customWidth="1"/>
    <col min="10" max="10" width="17.5703125" style="1" customWidth="1"/>
    <col min="11" max="16384" width="9.140625" style="1"/>
  </cols>
  <sheetData>
    <row r="1" spans="1:10">
      <c r="F1" s="258" t="s">
        <v>0</v>
      </c>
      <c r="G1" s="258"/>
      <c r="H1" s="258"/>
      <c r="I1" s="258"/>
    </row>
    <row r="2" spans="1:10">
      <c r="F2" s="259" t="s">
        <v>1</v>
      </c>
      <c r="G2" s="259"/>
      <c r="H2" s="259"/>
      <c r="I2" s="259"/>
    </row>
    <row r="3" spans="1:10">
      <c r="F3" s="2"/>
      <c r="G3" s="2"/>
      <c r="H3" s="2"/>
      <c r="I3" s="2"/>
    </row>
    <row r="4" spans="1:10">
      <c r="A4" s="226" t="s">
        <v>2</v>
      </c>
      <c r="B4" s="226"/>
      <c r="C4" s="226"/>
      <c r="F4" s="2"/>
      <c r="G4" s="2"/>
      <c r="H4" s="2"/>
      <c r="I4" s="2"/>
    </row>
    <row r="5" spans="1:10">
      <c r="H5" s="258"/>
      <c r="I5" s="258"/>
    </row>
    <row r="6" spans="1:10" ht="15">
      <c r="C6" s="260" t="s">
        <v>3</v>
      </c>
      <c r="D6" s="260"/>
      <c r="E6" s="260"/>
      <c r="F6" s="260"/>
      <c r="G6" s="135"/>
    </row>
    <row r="8" spans="1:10" ht="15.6" customHeight="1">
      <c r="A8" s="3" t="s">
        <v>327</v>
      </c>
    </row>
    <row r="9" spans="1:10" ht="15.6" customHeight="1">
      <c r="A9" s="256" t="s">
        <v>5</v>
      </c>
      <c r="B9" s="256" t="s">
        <v>6</v>
      </c>
      <c r="C9" s="256" t="s">
        <v>7</v>
      </c>
      <c r="D9" s="256" t="s">
        <v>8</v>
      </c>
      <c r="E9" s="256" t="s">
        <v>9</v>
      </c>
      <c r="F9" s="249" t="s">
        <v>10</v>
      </c>
      <c r="G9" s="249"/>
      <c r="H9" s="249"/>
      <c r="I9" s="249"/>
    </row>
    <row r="10" spans="1:10" ht="45.75" thickBot="1">
      <c r="A10" s="257"/>
      <c r="B10" s="257"/>
      <c r="C10" s="257"/>
      <c r="D10" s="257"/>
      <c r="E10" s="257"/>
      <c r="F10" s="208" t="s">
        <v>11</v>
      </c>
      <c r="G10" s="181" t="s">
        <v>12</v>
      </c>
      <c r="H10" s="208" t="s">
        <v>13</v>
      </c>
      <c r="I10" s="208" t="s">
        <v>14</v>
      </c>
      <c r="J10" s="9"/>
    </row>
    <row r="11" spans="1:10" ht="15.75" thickBot="1">
      <c r="A11" s="22" t="s">
        <v>328</v>
      </c>
      <c r="B11" s="265" t="s">
        <v>329</v>
      </c>
      <c r="C11" s="265"/>
      <c r="D11" s="210" t="s">
        <v>17</v>
      </c>
      <c r="E11" s="211">
        <v>20</v>
      </c>
      <c r="F11" s="210"/>
      <c r="G11" s="210"/>
      <c r="H11" s="46"/>
      <c r="I11" s="49">
        <f>SUM(E11*H11)</f>
        <v>0</v>
      </c>
      <c r="J11" s="9"/>
    </row>
    <row r="12" spans="1:10" ht="14.45" customHeight="1">
      <c r="A12" s="369" t="s">
        <v>27</v>
      </c>
      <c r="B12" s="369"/>
      <c r="C12" s="209" t="s">
        <v>330</v>
      </c>
      <c r="D12" s="231" t="s">
        <v>20</v>
      </c>
      <c r="E12" s="277" t="s">
        <v>20</v>
      </c>
      <c r="F12" s="70"/>
      <c r="G12" s="303" t="s">
        <v>20</v>
      </c>
      <c r="H12" s="268" t="s">
        <v>20</v>
      </c>
      <c r="I12" s="268" t="s">
        <v>20</v>
      </c>
      <c r="J12" s="9"/>
    </row>
    <row r="13" spans="1:10" ht="15">
      <c r="A13" s="370" t="s">
        <v>331</v>
      </c>
      <c r="B13" s="371"/>
      <c r="C13" s="147" t="s">
        <v>332</v>
      </c>
      <c r="D13" s="244"/>
      <c r="E13" s="277"/>
      <c r="F13" s="117"/>
      <c r="G13" s="303"/>
      <c r="H13" s="268"/>
      <c r="I13" s="268"/>
      <c r="J13" s="9"/>
    </row>
    <row r="14" spans="1:10" ht="14.25" customHeight="1">
      <c r="A14" s="372"/>
      <c r="B14" s="373"/>
      <c r="C14" s="147" t="s">
        <v>333</v>
      </c>
      <c r="D14" s="244"/>
      <c r="E14" s="277"/>
      <c r="F14" s="117"/>
      <c r="G14" s="303"/>
      <c r="H14" s="268"/>
      <c r="I14" s="268"/>
      <c r="J14" s="9"/>
    </row>
    <row r="15" spans="1:10" ht="14.25" customHeight="1">
      <c r="A15" s="374"/>
      <c r="B15" s="375"/>
      <c r="C15" s="147" t="s">
        <v>334</v>
      </c>
      <c r="D15" s="244"/>
      <c r="E15" s="277"/>
      <c r="F15" s="117"/>
      <c r="G15" s="303"/>
      <c r="H15" s="268"/>
      <c r="I15" s="268"/>
      <c r="J15" s="9"/>
    </row>
    <row r="16" spans="1:10" ht="14.25" customHeight="1">
      <c r="A16" s="376" t="s">
        <v>30</v>
      </c>
      <c r="B16" s="376"/>
      <c r="C16" s="1" t="s">
        <v>335</v>
      </c>
      <c r="D16" s="244"/>
      <c r="E16" s="277"/>
      <c r="F16" s="117"/>
      <c r="G16" s="303"/>
      <c r="H16" s="268"/>
      <c r="I16" s="268"/>
      <c r="J16" s="9"/>
    </row>
    <row r="17" spans="1:10" ht="14.25" customHeight="1">
      <c r="A17" s="260"/>
      <c r="B17" s="260"/>
      <c r="C17" s="1" t="s">
        <v>336</v>
      </c>
      <c r="D17" s="244"/>
      <c r="E17" s="277"/>
      <c r="F17" s="117"/>
      <c r="G17" s="303"/>
      <c r="H17" s="268"/>
      <c r="I17" s="268"/>
      <c r="J17" s="9"/>
    </row>
    <row r="18" spans="1:10" ht="14.25" customHeight="1">
      <c r="A18" s="260"/>
      <c r="B18" s="260"/>
      <c r="C18" s="1" t="s">
        <v>337</v>
      </c>
      <c r="D18" s="244"/>
      <c r="E18" s="277"/>
      <c r="F18" s="117"/>
      <c r="G18" s="303"/>
      <c r="H18" s="268"/>
      <c r="I18" s="268"/>
      <c r="J18" s="9"/>
    </row>
    <row r="19" spans="1:10" ht="28.5">
      <c r="A19" s="260"/>
      <c r="B19" s="260"/>
      <c r="C19" s="148" t="s">
        <v>338</v>
      </c>
      <c r="D19" s="244"/>
      <c r="E19" s="277"/>
      <c r="F19" s="117"/>
      <c r="G19" s="303"/>
      <c r="H19" s="268"/>
      <c r="I19" s="268"/>
      <c r="J19" s="9"/>
    </row>
    <row r="20" spans="1:10" ht="14.25" customHeight="1">
      <c r="A20" s="260"/>
      <c r="B20" s="260"/>
      <c r="C20" s="1" t="s">
        <v>339</v>
      </c>
      <c r="D20" s="244"/>
      <c r="E20" s="277"/>
      <c r="F20" s="117"/>
      <c r="G20" s="303"/>
      <c r="H20" s="268"/>
      <c r="I20" s="268"/>
      <c r="J20" s="9"/>
    </row>
    <row r="21" spans="1:10" ht="15">
      <c r="A21" s="254" t="s">
        <v>35</v>
      </c>
      <c r="B21" s="254"/>
      <c r="C21" s="55" t="s">
        <v>340</v>
      </c>
      <c r="D21" s="244"/>
      <c r="E21" s="277"/>
      <c r="F21" s="4"/>
      <c r="G21" s="303"/>
      <c r="H21" s="268"/>
      <c r="I21" s="268"/>
      <c r="J21" s="9"/>
    </row>
    <row r="22" spans="1:10" ht="15">
      <c r="A22" s="254"/>
      <c r="B22" s="254"/>
      <c r="C22" s="55" t="s">
        <v>341</v>
      </c>
      <c r="D22" s="244"/>
      <c r="E22" s="277"/>
      <c r="F22" s="4"/>
      <c r="G22" s="303"/>
      <c r="H22" s="268"/>
      <c r="I22" s="268"/>
    </row>
    <row r="23" spans="1:10" ht="15">
      <c r="A23" s="254"/>
      <c r="B23" s="254"/>
      <c r="C23" s="55" t="s">
        <v>342</v>
      </c>
      <c r="D23" s="244"/>
      <c r="E23" s="368"/>
      <c r="F23" s="4"/>
      <c r="G23" s="318"/>
      <c r="H23" s="231"/>
      <c r="I23" s="231"/>
    </row>
    <row r="24" spans="1:10" ht="16.5" customHeight="1" thickBot="1">
      <c r="A24" s="233" t="s">
        <v>343</v>
      </c>
      <c r="B24" s="234"/>
      <c r="C24" s="234"/>
      <c r="D24" s="234"/>
      <c r="E24" s="234"/>
      <c r="F24" s="237"/>
      <c r="G24" s="235"/>
      <c r="H24" s="189"/>
      <c r="I24" s="190">
        <f>SUM(I11)</f>
        <v>0</v>
      </c>
    </row>
    <row r="25" spans="1:10" ht="15.75" customHeight="1" thickBot="1">
      <c r="A25" s="236" t="s">
        <v>74</v>
      </c>
      <c r="B25" s="237"/>
      <c r="C25" s="237"/>
      <c r="D25" s="237"/>
      <c r="E25" s="237"/>
      <c r="F25" s="237"/>
      <c r="G25" s="238"/>
      <c r="H25" s="185"/>
      <c r="I25" s="184"/>
    </row>
    <row r="26" spans="1:10" ht="15.75" customHeight="1" thickBot="1">
      <c r="A26" s="239" t="s">
        <v>344</v>
      </c>
      <c r="B26" s="237"/>
      <c r="C26" s="237"/>
      <c r="D26" s="237"/>
      <c r="E26" s="237"/>
      <c r="F26" s="237"/>
      <c r="G26" s="238"/>
      <c r="H26" s="185"/>
      <c r="I26" s="184"/>
    </row>
    <row r="27" spans="1:10">
      <c r="A27" s="39"/>
      <c r="B27" s="128"/>
      <c r="C27" s="40"/>
      <c r="D27" s="40"/>
      <c r="E27" s="40"/>
      <c r="F27" s="40"/>
      <c r="G27" s="40"/>
      <c r="H27" s="40"/>
    </row>
    <row r="28" spans="1:10">
      <c r="A28" s="1" t="s">
        <v>76</v>
      </c>
    </row>
    <row r="29" spans="1:10">
      <c r="A29" s="226" t="s">
        <v>77</v>
      </c>
      <c r="B29" s="226"/>
      <c r="C29" s="226"/>
      <c r="D29" s="226"/>
      <c r="E29" s="226"/>
      <c r="F29" s="226"/>
      <c r="G29" s="134"/>
    </row>
    <row r="30" spans="1:10" s="41" customFormat="1">
      <c r="A30" s="221" t="s">
        <v>78</v>
      </c>
      <c r="B30" s="221"/>
      <c r="C30" s="221"/>
      <c r="D30" s="221"/>
      <c r="E30" s="221"/>
      <c r="F30" s="221"/>
      <c r="G30" s="221"/>
      <c r="H30" s="221"/>
    </row>
    <row r="31" spans="1:10">
      <c r="A31" s="221" t="s">
        <v>285</v>
      </c>
      <c r="B31" s="221"/>
      <c r="C31" s="221"/>
      <c r="D31" s="221"/>
      <c r="E31" s="221"/>
      <c r="F31" s="221"/>
      <c r="G31" s="136"/>
    </row>
    <row r="32" spans="1:10" ht="15">
      <c r="A32" s="220" t="s">
        <v>80</v>
      </c>
      <c r="B32" s="220"/>
      <c r="C32" s="220"/>
      <c r="D32" s="220"/>
      <c r="E32" s="220"/>
      <c r="F32" s="220"/>
      <c r="G32" s="137"/>
    </row>
    <row r="33" spans="1:8" ht="15" customHeight="1">
      <c r="A33" s="222" t="s">
        <v>326</v>
      </c>
      <c r="B33" s="223"/>
      <c r="C33" s="223"/>
      <c r="D33" s="223"/>
      <c r="E33" s="223"/>
      <c r="F33" s="223"/>
      <c r="G33" s="223"/>
      <c r="H33" s="223"/>
    </row>
  </sheetData>
  <mergeCells count="29">
    <mergeCell ref="F1:I1"/>
    <mergeCell ref="F2:I2"/>
    <mergeCell ref="A4:C4"/>
    <mergeCell ref="H5:I5"/>
    <mergeCell ref="C6:F6"/>
    <mergeCell ref="F9:I9"/>
    <mergeCell ref="B11:C11"/>
    <mergeCell ref="D12:D23"/>
    <mergeCell ref="E12:E23"/>
    <mergeCell ref="A9:A10"/>
    <mergeCell ref="B9:B10"/>
    <mergeCell ref="C9:C10"/>
    <mergeCell ref="D9:D10"/>
    <mergeCell ref="E9:E10"/>
    <mergeCell ref="A12:B12"/>
    <mergeCell ref="A13:B15"/>
    <mergeCell ref="A16:B20"/>
    <mergeCell ref="I12:I23"/>
    <mergeCell ref="A29:F29"/>
    <mergeCell ref="A30:H30"/>
    <mergeCell ref="A33:H33"/>
    <mergeCell ref="A21:B23"/>
    <mergeCell ref="A32:F32"/>
    <mergeCell ref="A31:F31"/>
    <mergeCell ref="A24:G24"/>
    <mergeCell ref="A25:G25"/>
    <mergeCell ref="A26:G26"/>
    <mergeCell ref="H12:H23"/>
    <mergeCell ref="G12:G2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4CE91-F851-485A-A79B-50AA323BDB72}">
  <dimension ref="A1:J38"/>
  <sheetViews>
    <sheetView zoomScale="84" zoomScaleNormal="84" workbookViewId="0">
      <selection activeCell="A32" sqref="A32:F32"/>
    </sheetView>
  </sheetViews>
  <sheetFormatPr defaultColWidth="9.140625" defaultRowHeight="14.25"/>
  <cols>
    <col min="1" max="1" width="7.42578125" style="1" customWidth="1"/>
    <col min="2" max="2" width="23.140625" style="1" customWidth="1"/>
    <col min="3" max="3" width="78.5703125" style="1" customWidth="1"/>
    <col min="4" max="4" width="12.85546875" style="1" customWidth="1"/>
    <col min="5" max="5" width="26.28515625" style="1" customWidth="1"/>
    <col min="6" max="6" width="103.7109375" style="1" customWidth="1"/>
    <col min="7" max="7" width="15.42578125" style="1" customWidth="1"/>
    <col min="8" max="8" width="23.85546875" style="1" customWidth="1"/>
    <col min="9" max="9" width="26.28515625" style="1" customWidth="1"/>
    <col min="10" max="10" width="17.5703125" style="1" customWidth="1"/>
    <col min="11" max="16384" width="9.140625" style="1"/>
  </cols>
  <sheetData>
    <row r="1" spans="1:10">
      <c r="F1" s="258" t="s">
        <v>0</v>
      </c>
      <c r="G1" s="258"/>
      <c r="H1" s="258"/>
      <c r="I1" s="258"/>
    </row>
    <row r="2" spans="1:10">
      <c r="F2" s="259" t="s">
        <v>1</v>
      </c>
      <c r="G2" s="259"/>
      <c r="H2" s="259"/>
      <c r="I2" s="259"/>
    </row>
    <row r="3" spans="1:10">
      <c r="F3" s="2"/>
      <c r="G3" s="2"/>
      <c r="H3" s="2"/>
      <c r="I3" s="2"/>
    </row>
    <row r="4" spans="1:10">
      <c r="A4" s="226" t="s">
        <v>2</v>
      </c>
      <c r="B4" s="226"/>
      <c r="C4" s="226"/>
      <c r="F4" s="2"/>
      <c r="G4" s="2"/>
      <c r="H4" s="2"/>
      <c r="I4" s="2"/>
    </row>
    <row r="5" spans="1:10">
      <c r="H5" s="258"/>
      <c r="I5" s="258"/>
    </row>
    <row r="6" spans="1:10" ht="15">
      <c r="A6" s="63"/>
      <c r="C6" s="260" t="s">
        <v>3</v>
      </c>
      <c r="D6" s="260"/>
      <c r="E6" s="260"/>
      <c r="F6" s="260"/>
      <c r="G6" s="135"/>
    </row>
    <row r="8" spans="1:10" ht="15.6" customHeight="1">
      <c r="A8" s="3" t="s">
        <v>345</v>
      </c>
    </row>
    <row r="9" spans="1:10" ht="15.6" customHeight="1">
      <c r="A9" s="256" t="s">
        <v>5</v>
      </c>
      <c r="B9" s="256" t="s">
        <v>6</v>
      </c>
      <c r="C9" s="256" t="s">
        <v>7</v>
      </c>
      <c r="D9" s="256" t="s">
        <v>8</v>
      </c>
      <c r="E9" s="256" t="s">
        <v>9</v>
      </c>
      <c r="F9" s="249" t="s">
        <v>10</v>
      </c>
      <c r="G9" s="249"/>
      <c r="H9" s="249"/>
      <c r="I9" s="249"/>
    </row>
    <row r="10" spans="1:10" ht="45">
      <c r="A10" s="256"/>
      <c r="B10" s="256"/>
      <c r="C10" s="256"/>
      <c r="D10" s="256"/>
      <c r="E10" s="256"/>
      <c r="F10" s="195" t="s">
        <v>11</v>
      </c>
      <c r="G10" s="181" t="s">
        <v>12</v>
      </c>
      <c r="H10" s="195" t="s">
        <v>13</v>
      </c>
      <c r="I10" s="195" t="s">
        <v>14</v>
      </c>
      <c r="J10" s="9"/>
    </row>
    <row r="11" spans="1:10" ht="15">
      <c r="A11" s="117" t="s">
        <v>346</v>
      </c>
      <c r="B11" s="380" t="s">
        <v>347</v>
      </c>
      <c r="C11" s="380"/>
      <c r="D11" s="4" t="s">
        <v>17</v>
      </c>
      <c r="E11" s="5">
        <v>40</v>
      </c>
      <c r="F11" s="4"/>
      <c r="G11" s="4"/>
      <c r="H11" s="38"/>
      <c r="I11" s="75">
        <f>SUM(E11*H11)</f>
        <v>0</v>
      </c>
      <c r="J11" s="9"/>
    </row>
    <row r="12" spans="1:10" ht="14.45" customHeight="1">
      <c r="A12" s="381" t="s">
        <v>348</v>
      </c>
      <c r="B12" s="381"/>
      <c r="C12" s="381"/>
      <c r="D12" s="244" t="s">
        <v>20</v>
      </c>
      <c r="E12" s="244" t="s">
        <v>20</v>
      </c>
      <c r="F12" s="4"/>
      <c r="G12" s="244" t="s">
        <v>20</v>
      </c>
      <c r="H12" s="244" t="s">
        <v>20</v>
      </c>
      <c r="I12" s="244" t="s">
        <v>20</v>
      </c>
      <c r="J12" s="9"/>
    </row>
    <row r="13" spans="1:10" ht="15" customHeight="1">
      <c r="B13" s="1" t="s">
        <v>349</v>
      </c>
      <c r="D13" s="244"/>
      <c r="E13" s="244"/>
      <c r="F13" s="20"/>
      <c r="G13" s="244"/>
      <c r="H13" s="244"/>
      <c r="I13" s="244"/>
      <c r="J13" s="9"/>
    </row>
    <row r="14" spans="1:10">
      <c r="B14" s="1" t="s">
        <v>333</v>
      </c>
      <c r="D14" s="244"/>
      <c r="E14" s="244"/>
      <c r="F14" s="20"/>
      <c r="G14" s="244"/>
      <c r="H14" s="244"/>
      <c r="I14" s="244"/>
      <c r="J14" s="9"/>
    </row>
    <row r="15" spans="1:10" ht="15" customHeight="1">
      <c r="B15" s="1" t="s">
        <v>335</v>
      </c>
      <c r="D15" s="244"/>
      <c r="E15" s="244"/>
      <c r="F15" s="20"/>
      <c r="G15" s="244"/>
      <c r="H15" s="244"/>
      <c r="I15" s="244"/>
      <c r="J15" s="9"/>
    </row>
    <row r="16" spans="1:10">
      <c r="B16" s="1" t="s">
        <v>350</v>
      </c>
      <c r="D16" s="244"/>
      <c r="E16" s="244"/>
      <c r="F16" s="20"/>
      <c r="G16" s="244"/>
      <c r="H16" s="244"/>
      <c r="I16" s="244"/>
      <c r="J16" s="9"/>
    </row>
    <row r="17" spans="1:10">
      <c r="B17" s="1" t="s">
        <v>337</v>
      </c>
      <c r="D17" s="244"/>
      <c r="E17" s="244"/>
      <c r="F17" s="20"/>
      <c r="G17" s="244"/>
      <c r="H17" s="244"/>
      <c r="I17" s="244"/>
      <c r="J17" s="9"/>
    </row>
    <row r="18" spans="1:10">
      <c r="B18" s="1" t="s">
        <v>65</v>
      </c>
      <c r="D18" s="244"/>
      <c r="E18" s="244"/>
      <c r="F18" s="20"/>
      <c r="G18" s="244"/>
      <c r="H18" s="244"/>
      <c r="I18" s="244"/>
      <c r="J18" s="9"/>
    </row>
    <row r="19" spans="1:10">
      <c r="B19" s="1" t="s">
        <v>351</v>
      </c>
      <c r="D19" s="244"/>
      <c r="E19" s="244"/>
      <c r="F19" s="20"/>
      <c r="G19" s="244"/>
      <c r="H19" s="244"/>
      <c r="I19" s="244"/>
      <c r="J19" s="9"/>
    </row>
    <row r="20" spans="1:10">
      <c r="B20" s="1" t="s">
        <v>352</v>
      </c>
      <c r="D20" s="244"/>
      <c r="E20" s="244"/>
      <c r="F20" s="20"/>
      <c r="G20" s="244"/>
      <c r="H20" s="244"/>
      <c r="I20" s="244"/>
      <c r="J20" s="9"/>
    </row>
    <row r="21" spans="1:10" ht="15">
      <c r="A21" s="254" t="s">
        <v>35</v>
      </c>
      <c r="B21" s="254"/>
      <c r="C21" s="55" t="s">
        <v>340</v>
      </c>
      <c r="D21" s="244"/>
      <c r="E21" s="244"/>
      <c r="F21" s="4"/>
      <c r="G21" s="244"/>
      <c r="H21" s="244"/>
      <c r="I21" s="244"/>
      <c r="J21" s="9"/>
    </row>
    <row r="22" spans="1:10" ht="15">
      <c r="A22" s="254"/>
      <c r="B22" s="254"/>
      <c r="C22" s="55" t="s">
        <v>353</v>
      </c>
      <c r="D22" s="244"/>
      <c r="E22" s="244"/>
      <c r="F22" s="4"/>
      <c r="G22" s="244"/>
      <c r="H22" s="244"/>
      <c r="I22" s="244"/>
    </row>
    <row r="23" spans="1:10" ht="15">
      <c r="A23" s="254"/>
      <c r="B23" s="254"/>
      <c r="C23" s="55" t="s">
        <v>342</v>
      </c>
      <c r="D23" s="244"/>
      <c r="E23" s="244"/>
      <c r="F23" s="4"/>
      <c r="G23" s="244"/>
      <c r="H23" s="244"/>
      <c r="I23" s="244"/>
    </row>
    <row r="24" spans="1:10" ht="16.5" customHeight="1" thickBot="1">
      <c r="A24" s="233" t="s">
        <v>354</v>
      </c>
      <c r="B24" s="234"/>
      <c r="C24" s="234"/>
      <c r="D24" s="234"/>
      <c r="E24" s="234"/>
      <c r="F24" s="234"/>
      <c r="G24" s="235"/>
      <c r="H24" s="189"/>
      <c r="I24" s="190">
        <f>SUM(I11)</f>
        <v>0</v>
      </c>
    </row>
    <row r="25" spans="1:10" ht="15.75" customHeight="1" thickBot="1">
      <c r="A25" s="236" t="s">
        <v>74</v>
      </c>
      <c r="B25" s="237"/>
      <c r="C25" s="237"/>
      <c r="D25" s="237"/>
      <c r="E25" s="237"/>
      <c r="F25" s="237"/>
      <c r="G25" s="238"/>
      <c r="H25" s="185"/>
      <c r="I25" s="184"/>
    </row>
    <row r="26" spans="1:10" ht="15.75" customHeight="1" thickBot="1">
      <c r="A26" s="239" t="s">
        <v>355</v>
      </c>
      <c r="B26" s="237"/>
      <c r="C26" s="237"/>
      <c r="D26" s="237"/>
      <c r="E26" s="237"/>
      <c r="F26" s="237"/>
      <c r="G26" s="238"/>
      <c r="H26" s="185"/>
      <c r="I26" s="184"/>
    </row>
    <row r="27" spans="1:10">
      <c r="A27" s="39"/>
      <c r="B27" s="40"/>
      <c r="C27" s="40"/>
      <c r="D27" s="40"/>
      <c r="E27" s="40"/>
      <c r="F27" s="40"/>
      <c r="G27" s="40"/>
      <c r="H27" s="40"/>
    </row>
    <row r="28" spans="1:10">
      <c r="A28" s="1" t="s">
        <v>76</v>
      </c>
    </row>
    <row r="29" spans="1:10">
      <c r="A29" s="226" t="s">
        <v>77</v>
      </c>
      <c r="B29" s="226"/>
      <c r="C29" s="226"/>
      <c r="D29" s="226"/>
      <c r="E29" s="226"/>
      <c r="F29" s="226"/>
      <c r="G29" s="134"/>
    </row>
    <row r="30" spans="1:10" s="41" customFormat="1">
      <c r="A30" s="221" t="s">
        <v>78</v>
      </c>
      <c r="B30" s="221"/>
      <c r="C30" s="221"/>
      <c r="D30" s="221"/>
      <c r="E30" s="221"/>
      <c r="F30" s="221"/>
      <c r="G30" s="221"/>
      <c r="H30" s="221"/>
    </row>
    <row r="31" spans="1:10" ht="15">
      <c r="A31" s="222" t="s">
        <v>356</v>
      </c>
      <c r="B31" s="223"/>
      <c r="C31" s="223"/>
      <c r="D31" s="223"/>
      <c r="E31" s="223"/>
      <c r="F31" s="223"/>
      <c r="G31" s="223"/>
      <c r="H31" s="223"/>
    </row>
    <row r="32" spans="1:10" s="78" customFormat="1" ht="15">
      <c r="A32" s="377" t="s">
        <v>357</v>
      </c>
      <c r="B32" s="377"/>
      <c r="C32" s="377"/>
      <c r="D32" s="377"/>
      <c r="E32" s="377"/>
      <c r="F32" s="377"/>
      <c r="G32" s="161"/>
      <c r="H32" s="77"/>
    </row>
    <row r="33" spans="1:7" ht="15">
      <c r="A33" s="220" t="s">
        <v>358</v>
      </c>
      <c r="B33" s="220"/>
      <c r="C33" s="220"/>
      <c r="D33" s="220"/>
      <c r="E33" s="220"/>
      <c r="F33" s="220"/>
      <c r="G33" s="137"/>
    </row>
    <row r="35" spans="1:7">
      <c r="A35" s="1" t="s">
        <v>83</v>
      </c>
    </row>
    <row r="36" spans="1:7">
      <c r="A36" s="226"/>
      <c r="B36" s="226"/>
      <c r="C36" s="226"/>
      <c r="D36" s="226"/>
      <c r="E36" s="226"/>
      <c r="F36" s="226"/>
      <c r="G36" s="134"/>
    </row>
    <row r="37" spans="1:7">
      <c r="A37" s="378"/>
      <c r="B37" s="378"/>
      <c r="C37" s="378"/>
      <c r="D37" s="378"/>
      <c r="E37" s="378"/>
      <c r="F37" s="129"/>
      <c r="G37" s="129"/>
    </row>
    <row r="38" spans="1:7">
      <c r="A38" s="379"/>
      <c r="B38" s="379"/>
    </row>
  </sheetData>
  <mergeCells count="30">
    <mergeCell ref="F1:I1"/>
    <mergeCell ref="F2:I2"/>
    <mergeCell ref="A4:C4"/>
    <mergeCell ref="H5:I5"/>
    <mergeCell ref="C6:F6"/>
    <mergeCell ref="F9:I9"/>
    <mergeCell ref="B11:C11"/>
    <mergeCell ref="A12:C12"/>
    <mergeCell ref="D12:D23"/>
    <mergeCell ref="E12:E23"/>
    <mergeCell ref="A9:A10"/>
    <mergeCell ref="B9:B10"/>
    <mergeCell ref="C9:C10"/>
    <mergeCell ref="D9:D10"/>
    <mergeCell ref="E9:E10"/>
    <mergeCell ref="I12:I23"/>
    <mergeCell ref="A30:H30"/>
    <mergeCell ref="A21:B23"/>
    <mergeCell ref="A29:F29"/>
    <mergeCell ref="A24:G24"/>
    <mergeCell ref="A25:G25"/>
    <mergeCell ref="A26:G26"/>
    <mergeCell ref="G12:G23"/>
    <mergeCell ref="H12:H23"/>
    <mergeCell ref="A31:H31"/>
    <mergeCell ref="A32:F32"/>
    <mergeCell ref="A36:F36"/>
    <mergeCell ref="A37:E37"/>
    <mergeCell ref="A38:B38"/>
    <mergeCell ref="A33:F33"/>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F94A5-05B2-4744-984C-AF34E20A0133}">
  <dimension ref="A1:I33"/>
  <sheetViews>
    <sheetView zoomScale="80" zoomScaleNormal="80" workbookViewId="0">
      <selection activeCell="A15" sqref="A15:C15"/>
    </sheetView>
  </sheetViews>
  <sheetFormatPr defaultColWidth="9.140625" defaultRowHeight="14.25"/>
  <cols>
    <col min="1" max="1" width="7.42578125" style="1" customWidth="1"/>
    <col min="2" max="2" width="23.140625" style="1" customWidth="1"/>
    <col min="3" max="3" width="78.5703125" style="1" customWidth="1"/>
    <col min="4" max="4" width="12.85546875" style="1" customWidth="1"/>
    <col min="5" max="5" width="38.5703125" style="1" customWidth="1"/>
    <col min="6" max="6" width="111.140625" style="1" customWidth="1"/>
    <col min="7" max="7" width="20.42578125" style="1" customWidth="1"/>
    <col min="8" max="8" width="24.5703125" style="1" customWidth="1"/>
    <col min="9" max="9" width="29.85546875" style="1" customWidth="1"/>
    <col min="10" max="10" width="17.5703125" style="1" customWidth="1"/>
    <col min="11" max="16384" width="9.140625" style="1"/>
  </cols>
  <sheetData>
    <row r="1" spans="1:9">
      <c r="F1" s="258" t="s">
        <v>0</v>
      </c>
      <c r="G1" s="258"/>
      <c r="H1" s="258"/>
      <c r="I1" s="258"/>
    </row>
    <row r="2" spans="1:9" ht="14.45" customHeight="1">
      <c r="F2" s="259" t="s">
        <v>1</v>
      </c>
      <c r="G2" s="259"/>
      <c r="H2" s="259"/>
      <c r="I2" s="259"/>
    </row>
    <row r="3" spans="1:9" ht="14.45" customHeight="1">
      <c r="F3" s="2"/>
      <c r="G3" s="2"/>
      <c r="H3" s="2"/>
      <c r="I3" s="2"/>
    </row>
    <row r="4" spans="1:9" ht="14.45" customHeight="1">
      <c r="A4" s="226" t="s">
        <v>2</v>
      </c>
      <c r="B4" s="226"/>
      <c r="C4" s="226"/>
      <c r="F4" s="2"/>
      <c r="G4" s="2"/>
      <c r="H4" s="2"/>
      <c r="I4" s="2"/>
    </row>
    <row r="5" spans="1:9">
      <c r="H5" s="258"/>
      <c r="I5" s="258"/>
    </row>
    <row r="6" spans="1:9" ht="15">
      <c r="C6" s="260" t="s">
        <v>3</v>
      </c>
      <c r="D6" s="260"/>
      <c r="E6" s="260"/>
      <c r="F6" s="260"/>
      <c r="G6" s="135"/>
    </row>
    <row r="7" spans="1:9" ht="15.6" customHeight="1"/>
    <row r="8" spans="1:9" ht="15.6" customHeight="1">
      <c r="A8" s="3" t="s">
        <v>359</v>
      </c>
    </row>
    <row r="9" spans="1:9" s="139" customFormat="1" ht="15">
      <c r="A9" s="404" t="s">
        <v>5</v>
      </c>
      <c r="B9" s="404" t="s">
        <v>6</v>
      </c>
      <c r="C9" s="404" t="s">
        <v>7</v>
      </c>
      <c r="D9" s="404" t="s">
        <v>8</v>
      </c>
      <c r="E9" s="404" t="s">
        <v>9</v>
      </c>
      <c r="F9" s="403" t="s">
        <v>10</v>
      </c>
      <c r="G9" s="403"/>
      <c r="H9" s="403"/>
      <c r="I9" s="403"/>
    </row>
    <row r="10" spans="1:9" s="139" customFormat="1" ht="45.75" thickBot="1">
      <c r="A10" s="405"/>
      <c r="B10" s="405"/>
      <c r="C10" s="405"/>
      <c r="D10" s="405"/>
      <c r="E10" s="405"/>
      <c r="F10" s="212" t="s">
        <v>11</v>
      </c>
      <c r="G10" s="181" t="s">
        <v>12</v>
      </c>
      <c r="H10" s="213" t="s">
        <v>13</v>
      </c>
      <c r="I10" s="213" t="s">
        <v>14</v>
      </c>
    </row>
    <row r="11" spans="1:9" s="139" customFormat="1" ht="15.75" thickBot="1">
      <c r="A11" s="140" t="s">
        <v>360</v>
      </c>
      <c r="B11" s="396" t="s">
        <v>348</v>
      </c>
      <c r="C11" s="397"/>
      <c r="D11" s="215" t="s">
        <v>17</v>
      </c>
      <c r="E11" s="141">
        <v>40</v>
      </c>
      <c r="F11" s="216"/>
      <c r="G11" s="216"/>
      <c r="H11" s="142"/>
      <c r="I11" s="143">
        <f>SUM(E11*H11)</f>
        <v>0</v>
      </c>
    </row>
    <row r="12" spans="1:9" s="139" customFormat="1" ht="36" customHeight="1">
      <c r="A12" s="149"/>
      <c r="B12" s="398" t="s">
        <v>361</v>
      </c>
      <c r="C12" s="398"/>
      <c r="D12" s="394" t="s">
        <v>20</v>
      </c>
      <c r="E12" s="394" t="s">
        <v>20</v>
      </c>
      <c r="F12" s="214"/>
      <c r="G12" s="394" t="s">
        <v>20</v>
      </c>
      <c r="H12" s="394" t="s">
        <v>20</v>
      </c>
      <c r="I12" s="394" t="s">
        <v>20</v>
      </c>
    </row>
    <row r="13" spans="1:9" s="139" customFormat="1" ht="15">
      <c r="A13" s="406" t="s">
        <v>362</v>
      </c>
      <c r="B13" s="406"/>
      <c r="C13" s="406"/>
      <c r="D13" s="395"/>
      <c r="E13" s="395"/>
      <c r="F13" s="138"/>
      <c r="G13" s="395"/>
      <c r="H13" s="395"/>
      <c r="I13" s="395"/>
    </row>
    <row r="14" spans="1:9" s="139" customFormat="1" ht="39" customHeight="1">
      <c r="A14" s="151"/>
      <c r="B14" s="399" t="s">
        <v>363</v>
      </c>
      <c r="C14" s="399"/>
      <c r="D14" s="395"/>
      <c r="E14" s="395"/>
      <c r="F14" s="138"/>
      <c r="G14" s="395"/>
      <c r="H14" s="395"/>
      <c r="I14" s="395"/>
    </row>
    <row r="15" spans="1:9" s="139" customFormat="1" ht="15" customHeight="1">
      <c r="A15" s="400" t="s">
        <v>50</v>
      </c>
      <c r="B15" s="401"/>
      <c r="C15" s="402"/>
      <c r="D15" s="395"/>
      <c r="E15" s="395"/>
      <c r="F15" s="138"/>
      <c r="G15" s="395"/>
      <c r="H15" s="395"/>
      <c r="I15" s="395"/>
    </row>
    <row r="16" spans="1:9" s="139" customFormat="1" ht="15" customHeight="1">
      <c r="A16" s="382" t="s">
        <v>364</v>
      </c>
      <c r="B16" s="383"/>
      <c r="C16" s="384"/>
      <c r="D16" s="395"/>
      <c r="E16" s="395"/>
      <c r="F16" s="138"/>
      <c r="G16" s="395"/>
      <c r="H16" s="395"/>
      <c r="I16" s="395"/>
    </row>
    <row r="17" spans="1:9" s="139" customFormat="1" ht="15" customHeight="1">
      <c r="A17" s="382" t="s">
        <v>365</v>
      </c>
      <c r="B17" s="383"/>
      <c r="C17" s="384"/>
      <c r="D17" s="395"/>
      <c r="E17" s="395"/>
      <c r="F17" s="138"/>
      <c r="G17" s="395"/>
      <c r="H17" s="395"/>
      <c r="I17" s="395"/>
    </row>
    <row r="18" spans="1:9" s="139" customFormat="1" ht="15" customHeight="1">
      <c r="A18" s="382" t="s">
        <v>352</v>
      </c>
      <c r="B18" s="383"/>
      <c r="C18" s="384"/>
      <c r="D18" s="395"/>
      <c r="E18" s="395"/>
      <c r="F18" s="138"/>
      <c r="G18" s="395"/>
      <c r="H18" s="395"/>
      <c r="I18" s="395"/>
    </row>
    <row r="19" spans="1:9" s="139" customFormat="1" ht="42.75">
      <c r="A19" s="385" t="s">
        <v>35</v>
      </c>
      <c r="B19" s="386"/>
      <c r="C19" s="150" t="s">
        <v>366</v>
      </c>
      <c r="D19" s="395"/>
      <c r="E19" s="395"/>
      <c r="F19" s="138"/>
      <c r="G19" s="395"/>
      <c r="H19" s="395"/>
      <c r="I19" s="395"/>
    </row>
    <row r="20" spans="1:9" s="139" customFormat="1" ht="15.75" thickBot="1">
      <c r="A20" s="385"/>
      <c r="B20" s="386"/>
      <c r="C20" s="150" t="s">
        <v>342</v>
      </c>
      <c r="D20" s="395"/>
      <c r="E20" s="395"/>
      <c r="F20" s="138"/>
      <c r="G20" s="395"/>
      <c r="H20" s="395"/>
      <c r="I20" s="395"/>
    </row>
    <row r="21" spans="1:9" s="139" customFormat="1" ht="16.5" customHeight="1" thickBot="1">
      <c r="A21" s="387" t="s">
        <v>367</v>
      </c>
      <c r="B21" s="388"/>
      <c r="C21" s="388"/>
      <c r="D21" s="388"/>
      <c r="E21" s="388"/>
      <c r="F21" s="388"/>
      <c r="G21" s="389"/>
      <c r="H21" s="196"/>
      <c r="I21" s="197">
        <f>SUM(I11)</f>
        <v>0</v>
      </c>
    </row>
    <row r="22" spans="1:9" s="139" customFormat="1" ht="15.75" customHeight="1" thickBot="1">
      <c r="A22" s="390" t="s">
        <v>74</v>
      </c>
      <c r="B22" s="391"/>
      <c r="C22" s="391"/>
      <c r="D22" s="391"/>
      <c r="E22" s="391"/>
      <c r="F22" s="391"/>
      <c r="G22" s="392"/>
      <c r="H22" s="196"/>
      <c r="I22" s="198"/>
    </row>
    <row r="23" spans="1:9" s="139" customFormat="1" ht="15.75" customHeight="1" thickBot="1">
      <c r="A23" s="393" t="s">
        <v>368</v>
      </c>
      <c r="B23" s="391"/>
      <c r="C23" s="391"/>
      <c r="D23" s="391"/>
      <c r="E23" s="391"/>
      <c r="F23" s="391"/>
      <c r="G23" s="392"/>
      <c r="H23" s="196"/>
      <c r="I23" s="198"/>
    </row>
    <row r="25" spans="1:9">
      <c r="A25" s="1" t="s">
        <v>76</v>
      </c>
    </row>
    <row r="26" spans="1:9">
      <c r="A26" s="226" t="s">
        <v>77</v>
      </c>
      <c r="B26" s="226"/>
      <c r="C26" s="226"/>
      <c r="D26" s="226"/>
      <c r="E26" s="226"/>
      <c r="F26" s="226"/>
      <c r="G26" s="134"/>
    </row>
    <row r="27" spans="1:9" s="41" customFormat="1">
      <c r="A27" s="221" t="s">
        <v>78</v>
      </c>
      <c r="B27" s="221"/>
      <c r="C27" s="221"/>
      <c r="D27" s="221"/>
      <c r="E27" s="221"/>
      <c r="F27" s="221"/>
      <c r="G27" s="221"/>
      <c r="H27" s="221"/>
    </row>
    <row r="28" spans="1:9" ht="15">
      <c r="A28" s="222" t="s">
        <v>356</v>
      </c>
      <c r="B28" s="223"/>
      <c r="C28" s="223"/>
      <c r="D28" s="223"/>
      <c r="E28" s="223"/>
      <c r="F28" s="223"/>
      <c r="G28" s="223"/>
      <c r="H28" s="223"/>
    </row>
    <row r="29" spans="1:9" s="78" customFormat="1" ht="15">
      <c r="A29" s="377" t="s">
        <v>369</v>
      </c>
      <c r="B29" s="377"/>
      <c r="C29" s="377"/>
      <c r="D29" s="377"/>
      <c r="E29" s="377"/>
      <c r="F29" s="377"/>
      <c r="G29" s="161"/>
      <c r="H29" s="77"/>
    </row>
    <row r="30" spans="1:9" ht="15">
      <c r="A30" s="220" t="s">
        <v>358</v>
      </c>
      <c r="B30" s="220"/>
      <c r="C30" s="220"/>
      <c r="D30" s="220"/>
      <c r="E30" s="220"/>
      <c r="F30" s="220"/>
      <c r="G30" s="137"/>
    </row>
    <row r="32" spans="1:9">
      <c r="A32" s="1" t="s">
        <v>83</v>
      </c>
    </row>
    <row r="33" spans="1:7">
      <c r="A33" s="226"/>
      <c r="B33" s="226"/>
      <c r="C33" s="226"/>
      <c r="D33" s="226"/>
      <c r="E33" s="226"/>
      <c r="F33" s="226"/>
      <c r="G33" s="134"/>
    </row>
  </sheetData>
  <mergeCells count="34">
    <mergeCell ref="F9:I9"/>
    <mergeCell ref="A26:F26"/>
    <mergeCell ref="A27:H27"/>
    <mergeCell ref="F1:I1"/>
    <mergeCell ref="F2:I2"/>
    <mergeCell ref="A4:C4"/>
    <mergeCell ref="H5:I5"/>
    <mergeCell ref="C6:F6"/>
    <mergeCell ref="A9:A10"/>
    <mergeCell ref="B9:B10"/>
    <mergeCell ref="C9:C10"/>
    <mergeCell ref="D9:D10"/>
    <mergeCell ref="E9:E10"/>
    <mergeCell ref="H12:H20"/>
    <mergeCell ref="I12:I20"/>
    <mergeCell ref="A13:C13"/>
    <mergeCell ref="B11:C11"/>
    <mergeCell ref="D12:D20"/>
    <mergeCell ref="E12:E20"/>
    <mergeCell ref="B12:C12"/>
    <mergeCell ref="B14:C14"/>
    <mergeCell ref="A15:C15"/>
    <mergeCell ref="A16:C16"/>
    <mergeCell ref="A17:C17"/>
    <mergeCell ref="A30:F30"/>
    <mergeCell ref="A28:H28"/>
    <mergeCell ref="A33:F33"/>
    <mergeCell ref="A18:C18"/>
    <mergeCell ref="A19:B20"/>
    <mergeCell ref="A29:F29"/>
    <mergeCell ref="A21:G21"/>
    <mergeCell ref="A22:G22"/>
    <mergeCell ref="A23:G23"/>
    <mergeCell ref="G12:G20"/>
  </mergeCells>
  <pageMargins left="0.7" right="0.7" top="0.75" bottom="0.75" header="0.3" footer="0.3"/>
  <pageSetup paperSize="9" orientation="portrait" horizontalDpi="4294967293"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47680-3D43-493A-9235-6AE050006F59}">
  <dimension ref="A1:J36"/>
  <sheetViews>
    <sheetView tabSelected="1" zoomScale="80" zoomScaleNormal="80" workbookViewId="0">
      <selection activeCell="C40" sqref="C40"/>
    </sheetView>
  </sheetViews>
  <sheetFormatPr defaultColWidth="9.140625" defaultRowHeight="14.25"/>
  <cols>
    <col min="1" max="1" width="7.42578125" style="1" customWidth="1"/>
    <col min="2" max="2" width="37.85546875" style="1" customWidth="1"/>
    <col min="3" max="3" width="78.5703125" style="1" customWidth="1"/>
    <col min="4" max="4" width="12.85546875" style="1" customWidth="1"/>
    <col min="5" max="5" width="25.5703125" style="1" customWidth="1"/>
    <col min="6" max="6" width="98" style="1" customWidth="1"/>
    <col min="7" max="7" width="17.140625" style="1" customWidth="1"/>
    <col min="8" max="8" width="24.7109375" style="1" customWidth="1"/>
    <col min="9" max="9" width="26.42578125" style="1" customWidth="1"/>
    <col min="10" max="10" width="17.5703125" style="1" customWidth="1"/>
    <col min="11" max="16384" width="9.140625" style="1"/>
  </cols>
  <sheetData>
    <row r="1" spans="1:10">
      <c r="F1" s="258" t="s">
        <v>0</v>
      </c>
      <c r="G1" s="258"/>
      <c r="H1" s="258"/>
      <c r="I1" s="258"/>
    </row>
    <row r="2" spans="1:10">
      <c r="F2" s="259" t="s">
        <v>1</v>
      </c>
      <c r="G2" s="259"/>
      <c r="H2" s="259"/>
      <c r="I2" s="259"/>
    </row>
    <row r="3" spans="1:10">
      <c r="F3" s="2"/>
      <c r="G3" s="2"/>
      <c r="H3" s="2"/>
      <c r="I3" s="2"/>
    </row>
    <row r="4" spans="1:10">
      <c r="A4" s="226" t="s">
        <v>2</v>
      </c>
      <c r="B4" s="226"/>
      <c r="C4" s="226"/>
      <c r="F4" s="2"/>
      <c r="G4" s="2"/>
      <c r="H4" s="2"/>
      <c r="I4" s="2"/>
    </row>
    <row r="5" spans="1:10">
      <c r="H5" s="258"/>
      <c r="I5" s="258"/>
    </row>
    <row r="6" spans="1:10" ht="15">
      <c r="C6" s="260" t="s">
        <v>3</v>
      </c>
      <c r="D6" s="260"/>
      <c r="E6" s="260"/>
      <c r="F6" s="260"/>
      <c r="G6" s="135"/>
    </row>
    <row r="8" spans="1:10" ht="15.6" customHeight="1">
      <c r="A8" s="3" t="s">
        <v>370</v>
      </c>
    </row>
    <row r="9" spans="1:10" ht="15.6" customHeight="1">
      <c r="A9" s="256" t="s">
        <v>5</v>
      </c>
      <c r="B9" s="256" t="s">
        <v>6</v>
      </c>
      <c r="C9" s="256" t="s">
        <v>7</v>
      </c>
      <c r="D9" s="256" t="s">
        <v>8</v>
      </c>
      <c r="E9" s="256" t="s">
        <v>9</v>
      </c>
      <c r="F9" s="249" t="s">
        <v>10</v>
      </c>
      <c r="G9" s="249"/>
      <c r="H9" s="249"/>
      <c r="I9" s="249"/>
    </row>
    <row r="10" spans="1:10" ht="45.75" thickBot="1">
      <c r="A10" s="257"/>
      <c r="B10" s="257"/>
      <c r="C10" s="257"/>
      <c r="D10" s="257"/>
      <c r="E10" s="257"/>
      <c r="F10" s="208" t="s">
        <v>11</v>
      </c>
      <c r="G10" s="181" t="s">
        <v>12</v>
      </c>
      <c r="H10" s="208" t="s">
        <v>13</v>
      </c>
      <c r="I10" s="208" t="s">
        <v>14</v>
      </c>
      <c r="J10" s="9"/>
    </row>
    <row r="11" spans="1:10" ht="31.5" customHeight="1" thickBot="1">
      <c r="A11" s="22" t="s">
        <v>371</v>
      </c>
      <c r="B11" s="407" t="s">
        <v>372</v>
      </c>
      <c r="C11" s="408"/>
      <c r="D11" s="46" t="s">
        <v>17</v>
      </c>
      <c r="E11" s="219">
        <v>10</v>
      </c>
      <c r="F11" s="210"/>
      <c r="G11" s="210"/>
      <c r="H11" s="46"/>
      <c r="I11" s="49">
        <f>SUM(E11*H11)</f>
        <v>0</v>
      </c>
      <c r="J11" s="9"/>
    </row>
    <row r="12" spans="1:10" ht="15">
      <c r="A12" s="368" t="s">
        <v>373</v>
      </c>
      <c r="B12" s="409"/>
      <c r="C12" s="318"/>
      <c r="D12" s="231" t="s">
        <v>20</v>
      </c>
      <c r="E12" s="231" t="s">
        <v>20</v>
      </c>
      <c r="F12" s="72"/>
      <c r="G12" s="231" t="s">
        <v>20</v>
      </c>
      <c r="H12" s="231" t="s">
        <v>20</v>
      </c>
      <c r="I12" s="231" t="s">
        <v>20</v>
      </c>
      <c r="J12" s="9"/>
    </row>
    <row r="13" spans="1:10" ht="33.75" customHeight="1">
      <c r="A13" s="252" t="s">
        <v>374</v>
      </c>
      <c r="B13" s="315"/>
      <c r="C13" s="217" t="s">
        <v>375</v>
      </c>
      <c r="D13" s="244"/>
      <c r="E13" s="244"/>
      <c r="F13" s="4"/>
      <c r="G13" s="244"/>
      <c r="H13" s="244"/>
      <c r="I13" s="244"/>
      <c r="J13" s="9"/>
    </row>
    <row r="14" spans="1:10" ht="15">
      <c r="A14" s="316"/>
      <c r="B14" s="317"/>
      <c r="C14" s="122" t="s">
        <v>376</v>
      </c>
      <c r="D14" s="244"/>
      <c r="E14" s="244"/>
      <c r="F14" s="4"/>
      <c r="G14" s="244"/>
      <c r="H14" s="244"/>
      <c r="I14" s="244"/>
      <c r="J14" s="9"/>
    </row>
    <row r="15" spans="1:10" ht="15">
      <c r="A15" s="365"/>
      <c r="B15" s="345"/>
      <c r="C15" s="122" t="s">
        <v>342</v>
      </c>
      <c r="D15" s="244"/>
      <c r="E15" s="244"/>
      <c r="F15" s="4"/>
      <c r="G15" s="244"/>
      <c r="H15" s="244"/>
      <c r="I15" s="244"/>
      <c r="J15" s="9"/>
    </row>
    <row r="16" spans="1:10" ht="15">
      <c r="A16" s="252" t="s">
        <v>377</v>
      </c>
      <c r="B16" s="315"/>
      <c r="C16" s="122" t="s">
        <v>378</v>
      </c>
      <c r="D16" s="244"/>
      <c r="E16" s="244"/>
      <c r="F16" s="4"/>
      <c r="G16" s="244"/>
      <c r="H16" s="244"/>
      <c r="I16" s="244"/>
      <c r="J16" s="9"/>
    </row>
    <row r="17" spans="1:10" ht="42.75">
      <c r="A17" s="365"/>
      <c r="B17" s="345"/>
      <c r="C17" s="217" t="s">
        <v>379</v>
      </c>
      <c r="D17" s="244"/>
      <c r="E17" s="244"/>
      <c r="F17" s="4"/>
      <c r="G17" s="244"/>
      <c r="H17" s="244"/>
      <c r="I17" s="244"/>
      <c r="J17" s="9"/>
    </row>
    <row r="18" spans="1:10" ht="15" customHeight="1">
      <c r="A18" s="251" t="s">
        <v>27</v>
      </c>
      <c r="B18" s="346"/>
      <c r="C18" s="122" t="s">
        <v>380</v>
      </c>
      <c r="D18" s="244"/>
      <c r="E18" s="244"/>
      <c r="F18" s="4"/>
      <c r="G18" s="244"/>
      <c r="H18" s="244"/>
      <c r="I18" s="244"/>
      <c r="J18" s="9"/>
    </row>
    <row r="19" spans="1:10" ht="29.25" customHeight="1">
      <c r="A19" s="252" t="s">
        <v>164</v>
      </c>
      <c r="B19" s="315"/>
      <c r="C19" s="217" t="s">
        <v>381</v>
      </c>
      <c r="D19" s="244"/>
      <c r="E19" s="244"/>
      <c r="F19" s="4"/>
      <c r="G19" s="244"/>
      <c r="H19" s="244"/>
      <c r="I19" s="244"/>
      <c r="J19" s="9"/>
    </row>
    <row r="20" spans="1:10" ht="15">
      <c r="A20" s="316"/>
      <c r="B20" s="317"/>
      <c r="C20" s="122" t="s">
        <v>382</v>
      </c>
      <c r="D20" s="244"/>
      <c r="E20" s="244"/>
      <c r="F20" s="4"/>
      <c r="G20" s="244"/>
      <c r="H20" s="244"/>
      <c r="I20" s="244"/>
      <c r="J20" s="9"/>
    </row>
    <row r="21" spans="1:10" ht="15">
      <c r="A21" s="316"/>
      <c r="B21" s="317"/>
      <c r="C21" s="122" t="s">
        <v>383</v>
      </c>
      <c r="D21" s="244"/>
      <c r="E21" s="244"/>
      <c r="F21" s="4"/>
      <c r="G21" s="244"/>
      <c r="H21" s="244"/>
      <c r="I21" s="244"/>
      <c r="J21" s="9"/>
    </row>
    <row r="22" spans="1:10" ht="30.75" customHeight="1">
      <c r="A22" s="365"/>
      <c r="B22" s="345"/>
      <c r="C22" s="218" t="s">
        <v>384</v>
      </c>
      <c r="D22" s="244"/>
      <c r="E22" s="244"/>
      <c r="F22" s="4"/>
      <c r="G22" s="244"/>
      <c r="H22" s="244"/>
      <c r="I22" s="244"/>
      <c r="J22" s="9"/>
    </row>
    <row r="23" spans="1:10" ht="16.5" customHeight="1" thickBot="1">
      <c r="A23" s="233" t="s">
        <v>385</v>
      </c>
      <c r="B23" s="234"/>
      <c r="C23" s="234"/>
      <c r="D23" s="234"/>
      <c r="E23" s="234"/>
      <c r="F23" s="234"/>
      <c r="G23" s="235"/>
      <c r="H23" s="189"/>
      <c r="I23" s="190">
        <f>SUM(I11)</f>
        <v>0</v>
      </c>
    </row>
    <row r="24" spans="1:10" ht="15.75" customHeight="1" thickBot="1">
      <c r="A24" s="236" t="s">
        <v>74</v>
      </c>
      <c r="B24" s="237"/>
      <c r="C24" s="237"/>
      <c r="D24" s="237"/>
      <c r="E24" s="237"/>
      <c r="F24" s="237"/>
      <c r="G24" s="238"/>
      <c r="H24" s="185"/>
      <c r="I24" s="184"/>
    </row>
    <row r="25" spans="1:10" ht="15.75" customHeight="1" thickBot="1">
      <c r="A25" s="239" t="s">
        <v>386</v>
      </c>
      <c r="B25" s="237"/>
      <c r="C25" s="237"/>
      <c r="D25" s="237"/>
      <c r="E25" s="237"/>
      <c r="F25" s="237"/>
      <c r="G25" s="238"/>
      <c r="H25" s="185"/>
      <c r="I25" s="184"/>
    </row>
    <row r="26" spans="1:10">
      <c r="A26" s="39"/>
      <c r="B26" s="40"/>
      <c r="C26" s="40"/>
      <c r="D26" s="40"/>
      <c r="E26" s="40"/>
      <c r="F26" s="40"/>
      <c r="G26" s="40"/>
      <c r="H26" s="40"/>
    </row>
    <row r="27" spans="1:10">
      <c r="A27" s="1" t="s">
        <v>76</v>
      </c>
    </row>
    <row r="28" spans="1:10">
      <c r="A28" s="226" t="s">
        <v>77</v>
      </c>
      <c r="B28" s="226"/>
      <c r="C28" s="226"/>
      <c r="D28" s="226"/>
      <c r="E28" s="226"/>
      <c r="F28" s="226"/>
      <c r="G28" s="134"/>
    </row>
    <row r="29" spans="1:10" s="41" customFormat="1">
      <c r="A29" s="221" t="s">
        <v>78</v>
      </c>
      <c r="B29" s="221"/>
      <c r="C29" s="221"/>
      <c r="D29" s="221"/>
      <c r="E29" s="221"/>
      <c r="F29" s="221"/>
      <c r="G29" s="221"/>
      <c r="H29" s="221"/>
    </row>
    <row r="30" spans="1:10" ht="15">
      <c r="A30" s="222" t="s">
        <v>356</v>
      </c>
      <c r="B30" s="223"/>
      <c r="C30" s="223"/>
      <c r="D30" s="223"/>
      <c r="E30" s="223"/>
      <c r="F30" s="223"/>
      <c r="G30" s="223"/>
      <c r="H30" s="223"/>
    </row>
    <row r="31" spans="1:10" s="78" customFormat="1" ht="15">
      <c r="A31" s="377" t="s">
        <v>357</v>
      </c>
      <c r="B31" s="377"/>
      <c r="C31" s="377"/>
      <c r="D31" s="377"/>
      <c r="E31" s="377"/>
      <c r="F31" s="377"/>
      <c r="G31" s="161"/>
      <c r="H31" s="77"/>
    </row>
    <row r="32" spans="1:10" ht="15">
      <c r="A32" s="220" t="s">
        <v>324</v>
      </c>
      <c r="B32" s="220"/>
      <c r="C32" s="220"/>
      <c r="D32" s="220"/>
      <c r="E32" s="220"/>
      <c r="F32" s="220"/>
      <c r="G32" s="137"/>
    </row>
    <row r="34" spans="1:7">
      <c r="A34" s="1" t="s">
        <v>83</v>
      </c>
    </row>
    <row r="35" spans="1:7">
      <c r="A35" s="226"/>
      <c r="B35" s="226"/>
      <c r="C35" s="226"/>
      <c r="D35" s="226"/>
      <c r="E35" s="226"/>
      <c r="F35" s="226"/>
      <c r="G35" s="134"/>
    </row>
    <row r="36" spans="1:7">
      <c r="A36" s="379"/>
      <c r="B36" s="379"/>
    </row>
  </sheetData>
  <mergeCells count="32">
    <mergeCell ref="I12:I22"/>
    <mergeCell ref="A30:H30"/>
    <mergeCell ref="A31:F31"/>
    <mergeCell ref="A35:F35"/>
    <mergeCell ref="E12:E22"/>
    <mergeCell ref="A19:B22"/>
    <mergeCell ref="G12:G22"/>
    <mergeCell ref="A23:G23"/>
    <mergeCell ref="A24:G24"/>
    <mergeCell ref="A25:G25"/>
    <mergeCell ref="A36:B36"/>
    <mergeCell ref="D12:D22"/>
    <mergeCell ref="A28:F28"/>
    <mergeCell ref="A29:H29"/>
    <mergeCell ref="H12:H22"/>
    <mergeCell ref="A32:F32"/>
    <mergeCell ref="A12:C12"/>
    <mergeCell ref="A13:B15"/>
    <mergeCell ref="A16:B17"/>
    <mergeCell ref="A18:B18"/>
    <mergeCell ref="B11:C11"/>
    <mergeCell ref="F9:I9"/>
    <mergeCell ref="F1:I1"/>
    <mergeCell ref="F2:I2"/>
    <mergeCell ref="A4:C4"/>
    <mergeCell ref="H5:I5"/>
    <mergeCell ref="C6:F6"/>
    <mergeCell ref="A9:A10"/>
    <mergeCell ref="B9:B10"/>
    <mergeCell ref="C9:C10"/>
    <mergeCell ref="D9:D10"/>
    <mergeCell ref="E9:E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Anita Šanca</dc:creator>
  <cp:keywords/>
  <dc:description/>
  <cp:lastModifiedBy>Guest User</cp:lastModifiedBy>
  <cp:revision/>
  <dcterms:created xsi:type="dcterms:W3CDTF">2025-01-23T08:48:59Z</dcterms:created>
  <dcterms:modified xsi:type="dcterms:W3CDTF">2025-01-27T12:46:53Z</dcterms:modified>
  <cp:category/>
  <cp:contentStatus/>
</cp:coreProperties>
</file>